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!Работа\$ Фирма\2. ИНДМЕТ-МостДеталь\#МостДеталь\2. М-Д - Тверь - левое направление\"/>
    </mc:Choice>
  </mc:AlternateContent>
  <xr:revisionPtr revIDLastSave="0" documentId="13_ncr:1_{78A42ED1-70E4-458E-BB5C-F237E88A0238}" xr6:coauthVersionLast="47" xr6:coauthVersionMax="47" xr10:uidLastSave="{00000000-0000-0000-0000-000000000000}"/>
  <bookViews>
    <workbookView xWindow="0" yWindow="0" windowWidth="26595" windowHeight="20880" tabRatio="841" xr2:uid="{00000000-000D-0000-FFFF-FFFF00000000}"/>
  </bookViews>
  <sheets>
    <sheet name="Расчёт" sheetId="64" r:id="rId1"/>
    <sheet name="Метраж" sheetId="63" r:id="rId2"/>
    <sheet name="221д" sheetId="135" r:id="rId3"/>
    <sheet name="220т" sheetId="157" r:id="rId4"/>
    <sheet name="219т" sheetId="158" r:id="rId5"/>
    <sheet name="218т" sheetId="159" r:id="rId6"/>
    <sheet name="217т" sheetId="160" r:id="rId7"/>
    <sheet name="216т" sheetId="161" r:id="rId8"/>
    <sheet name="215т" sheetId="162" r:id="rId9"/>
    <sheet name="214т" sheetId="151" r:id="rId10"/>
    <sheet name="213т" sheetId="152" r:id="rId11"/>
    <sheet name="212т" sheetId="153" r:id="rId12"/>
    <sheet name="211т" sheetId="154" r:id="rId13"/>
    <sheet name="210т" sheetId="155" r:id="rId14"/>
    <sheet name="209т" sheetId="156" r:id="rId15"/>
    <sheet name="208т" sheetId="148" r:id="rId16"/>
    <sheet name="207т" sheetId="149" r:id="rId17"/>
    <sheet name="206т" sheetId="150" r:id="rId18"/>
    <sheet name="205т" sheetId="145" r:id="rId19"/>
    <sheet name="204т" sheetId="146" r:id="rId20"/>
    <sheet name="203т" sheetId="147" r:id="rId21"/>
    <sheet name="202о" sheetId="134" r:id="rId22"/>
    <sheet name="201о" sheetId="120" r:id="rId23"/>
    <sheet name="200о" sheetId="121" r:id="rId24"/>
    <sheet name="199" sheetId="130" r:id="rId25"/>
    <sheet name="198" sheetId="131" r:id="rId26"/>
    <sheet name="197" sheetId="122" r:id="rId27"/>
    <sheet name="196" sheetId="123" r:id="rId28"/>
    <sheet name="195" sheetId="126" r:id="rId29"/>
    <sheet name="194" sheetId="127" r:id="rId30"/>
    <sheet name="193" sheetId="124" r:id="rId31"/>
    <sheet name="192" sheetId="125" r:id="rId32"/>
    <sheet name="191" sheetId="128" r:id="rId33"/>
    <sheet name="190" sheetId="129" r:id="rId34"/>
    <sheet name="189" sheetId="132" r:id="rId35"/>
    <sheet name="188" sheetId="133" r:id="rId36"/>
    <sheet name="187д" sheetId="118" r:id="rId37"/>
    <sheet name="186т" sheetId="115" r:id="rId38"/>
    <sheet name="185т" sheetId="116" r:id="rId39"/>
    <sheet name="184т" sheetId="117" r:id="rId40"/>
    <sheet name="183т" sheetId="112" r:id="rId41"/>
    <sheet name="182т" sheetId="113" r:id="rId42"/>
    <sheet name="181т" sheetId="114" r:id="rId43"/>
    <sheet name="180т" sheetId="109" r:id="rId44"/>
    <sheet name="179т" sheetId="110" r:id="rId45"/>
    <sheet name="178т" sheetId="111" r:id="rId46"/>
    <sheet name="177т" sheetId="106" r:id="rId47"/>
    <sheet name="176т" sheetId="107" r:id="rId48"/>
    <sheet name="175т" sheetId="108" r:id="rId49"/>
    <sheet name="174о" sheetId="105" r:id="rId50"/>
    <sheet name="173о" sheetId="104" r:id="rId51"/>
    <sheet name="172" sheetId="102" r:id="rId52"/>
    <sheet name="171" sheetId="103" r:id="rId53"/>
    <sheet name="170" sheetId="100" r:id="rId54"/>
    <sheet name="169" sheetId="101" r:id="rId55"/>
    <sheet name="168" sheetId="97" r:id="rId56"/>
    <sheet name="167" sheetId="98" r:id="rId57"/>
    <sheet name="166" sheetId="95" r:id="rId58"/>
    <sheet name="165" sheetId="96" r:id="rId59"/>
    <sheet name="164т" sheetId="91" r:id="rId60"/>
    <sheet name="163т" sheetId="92" r:id="rId61"/>
    <sheet name="162т" sheetId="93" r:id="rId62"/>
    <sheet name="161т" sheetId="88" r:id="rId63"/>
    <sheet name="160т" sheetId="89" r:id="rId64"/>
    <sheet name="159т" sheetId="90" r:id="rId65"/>
    <sheet name="158т" sheetId="85" r:id="rId66"/>
    <sheet name="157т" sheetId="86" r:id="rId67"/>
    <sheet name="156т" sheetId="87" r:id="rId68"/>
    <sheet name="155т" sheetId="82" r:id="rId69"/>
    <sheet name="154т" sheetId="83" r:id="rId70"/>
    <sheet name="153т" sheetId="84" r:id="rId71"/>
    <sheet name="152т" sheetId="81" r:id="rId72"/>
    <sheet name="151т" sheetId="80" r:id="rId73"/>
    <sheet name="150т" sheetId="79" r:id="rId74"/>
    <sheet name="149о" sheetId="94" r:id="rId75"/>
    <sheet name="148о" sheetId="78" r:id="rId76"/>
    <sheet name="147" sheetId="76" r:id="rId77"/>
    <sheet name="146" sheetId="71" r:id="rId78"/>
    <sheet name="145" sheetId="73" r:id="rId79"/>
    <sheet name="144" sheetId="68" r:id="rId80"/>
    <sheet name="143" sheetId="69" r:id="rId81"/>
    <sheet name="142" sheetId="74" r:id="rId82"/>
    <sheet name="141" sheetId="75" r:id="rId83"/>
    <sheet name="140" sheetId="70" r:id="rId84"/>
    <sheet name="139" sheetId="77" r:id="rId85"/>
    <sheet name="138" sheetId="72" r:id="rId86"/>
    <sheet name="137д(!)" sheetId="62" r:id="rId87"/>
    <sheet name="136о" sheetId="60" r:id="rId88"/>
    <sheet name="135т" sheetId="56" r:id="rId89"/>
    <sheet name="134т" sheetId="55" r:id="rId90"/>
    <sheet name="133т" sheetId="53" r:id="rId91"/>
    <sheet name="132т" sheetId="54" r:id="rId92"/>
    <sheet name="131т" sheetId="52" r:id="rId93"/>
    <sheet name="130т" sheetId="51" r:id="rId94"/>
    <sheet name="129т" sheetId="50" r:id="rId95"/>
    <sheet name="128т" sheetId="49" r:id="rId96"/>
    <sheet name="127т" sheetId="48" r:id="rId97"/>
    <sheet name="126т" sheetId="47" r:id="rId98"/>
    <sheet name="125т" sheetId="46" r:id="rId99"/>
    <sheet name="124т" sheetId="45" r:id="rId100"/>
    <sheet name="123т" sheetId="44" r:id="rId101"/>
    <sheet name="122т" sheetId="43" r:id="rId102"/>
    <sheet name="121т" sheetId="42" r:id="rId103"/>
    <sheet name="120о" sheetId="40" r:id="rId104"/>
    <sheet name="119" sheetId="36" r:id="rId105"/>
    <sheet name="118" sheetId="35" r:id="rId106"/>
    <sheet name="117" sheetId="34" r:id="rId107"/>
    <sheet name="116" sheetId="32" r:id="rId108"/>
    <sheet name="115о" sheetId="39" r:id="rId109"/>
    <sheet name="114" sheetId="38" r:id="rId110"/>
    <sheet name="113" sheetId="37" r:id="rId111"/>
    <sheet name="112" sheetId="33" r:id="rId112"/>
    <sheet name="111" sheetId="31" r:id="rId113"/>
    <sheet name="110" sheetId="30" r:id="rId114"/>
    <sheet name="109" sheetId="29" r:id="rId115"/>
    <sheet name="108" sheetId="65" r:id="rId116"/>
  </sheets>
  <definedNames>
    <definedName name="_xlnm.Print_Area" localSheetId="115">'108'!$B$1:$K$97</definedName>
    <definedName name="_xlnm.Print_Area" localSheetId="114">'109'!$B$1:$K$51</definedName>
    <definedName name="_xlnm.Print_Area" localSheetId="113">'110'!$B$1:$K$52</definedName>
    <definedName name="_xlnm.Print_Area" localSheetId="112">'111'!$B$1:$K$53</definedName>
    <definedName name="_xlnm.Print_Area" localSheetId="111">'112'!$B$1:$K$51</definedName>
    <definedName name="_xlnm.Print_Area" localSheetId="110">'113'!$B$1:$K$51</definedName>
    <definedName name="_xlnm.Print_Area" localSheetId="109">'114'!$B$1:$K$52</definedName>
    <definedName name="_xlnm.Print_Area" localSheetId="108">'115о'!$B$1:$K$55</definedName>
    <definedName name="_xlnm.Print_Area" localSheetId="107">'116'!$B$1:$K$52</definedName>
    <definedName name="_xlnm.Print_Area" localSheetId="106">'117'!$B$1:$K$52</definedName>
    <definedName name="_xlnm.Print_Area" localSheetId="105">'118'!$B$1:$K$45</definedName>
    <definedName name="_xlnm.Print_Area" localSheetId="104">'119'!$B$1:$K$52</definedName>
    <definedName name="_xlnm.Print_Area" localSheetId="103">'120о'!$B$1:$K$65</definedName>
    <definedName name="_xlnm.Print_Area" localSheetId="102">'121т'!$B$1:$K$63</definedName>
    <definedName name="_xlnm.Print_Area" localSheetId="101">'122т'!$B$1:$K$65</definedName>
    <definedName name="_xlnm.Print_Area" localSheetId="100">'123т'!$B$1:$K$61</definedName>
    <definedName name="_xlnm.Print_Area" localSheetId="99">'124т'!$B$1:$K$61</definedName>
    <definedName name="_xlnm.Print_Area" localSheetId="98">'125т'!$B$1:$K$65</definedName>
    <definedName name="_xlnm.Print_Area" localSheetId="97">'126т'!$B$1:$K$61</definedName>
    <definedName name="_xlnm.Print_Area" localSheetId="96">'127т'!$B$1:$K$60</definedName>
    <definedName name="_xlnm.Print_Area" localSheetId="95">'128т'!$B$1:$K$64</definedName>
    <definedName name="_xlnm.Print_Area" localSheetId="94">'129т'!$B$1:$K$60</definedName>
    <definedName name="_xlnm.Print_Area" localSheetId="93">'130т'!$B$1:$K$61</definedName>
    <definedName name="_xlnm.Print_Area" localSheetId="92">'131т'!$B$1:$K$64</definedName>
    <definedName name="_xlnm.Print_Area" localSheetId="91">'132т'!$B$1:$K$61</definedName>
    <definedName name="_xlnm.Print_Area" localSheetId="90">'133т'!$B$1:$K$61</definedName>
    <definedName name="_xlnm.Print_Area" localSheetId="89">'134т'!$B$1:$K$65</definedName>
    <definedName name="_xlnm.Print_Area" localSheetId="88">'135т'!$B$1:$K$60</definedName>
    <definedName name="_xlnm.Print_Area" localSheetId="87">'136о'!$B$1:$J$51</definedName>
    <definedName name="_xlnm.Print_Area" localSheetId="86">'137д(!)'!$B$1:$J$46</definedName>
    <definedName name="_xlnm.Print_Area" localSheetId="85">'138'!$B$1:$K$51</definedName>
    <definedName name="_xlnm.Print_Area" localSheetId="84">'139'!$B$1:$K$53</definedName>
    <definedName name="_xlnm.Print_Area" localSheetId="83">'140'!$B$1:$K$51</definedName>
    <definedName name="_xlnm.Print_Area" localSheetId="82">'141'!$B$1:$K$53</definedName>
    <definedName name="_xlnm.Print_Area" localSheetId="81">'142'!$B$1:$K$52</definedName>
    <definedName name="_xlnm.Print_Area" localSheetId="80">'143'!$B$1:$K$51</definedName>
    <definedName name="_xlnm.Print_Area" localSheetId="79">'144'!$B$1:$K$52</definedName>
    <definedName name="_xlnm.Print_Area" localSheetId="78">'145'!$B$1:$K$52</definedName>
    <definedName name="_xlnm.Print_Area" localSheetId="77">'146'!$B$1:$K$52</definedName>
    <definedName name="_xlnm.Print_Area" localSheetId="76">'147'!$B$1:$K$52</definedName>
    <definedName name="_xlnm.Print_Area" localSheetId="75">'148о'!$B$1:$J$60</definedName>
    <definedName name="_xlnm.Print_Area" localSheetId="74">'149о'!$B$1:$J$65</definedName>
    <definedName name="_xlnm.Print_Area" localSheetId="73">'150т'!$B$1:$K$60</definedName>
    <definedName name="_xlnm.Print_Area" localSheetId="72">'151т'!$B$1:$K$65</definedName>
    <definedName name="_xlnm.Print_Area" localSheetId="71">'152т'!$B$1:$K$54</definedName>
    <definedName name="_xlnm.Print_Area" localSheetId="70">'153т'!$B$1:$K$54</definedName>
    <definedName name="_xlnm.Print_Area" localSheetId="69">'154т'!$B$1:$K$66</definedName>
    <definedName name="_xlnm.Print_Area" localSheetId="68">'155т'!$B$1:$K$62</definedName>
    <definedName name="_xlnm.Print_Area" localSheetId="67">'156т'!$B$1:$K$60</definedName>
    <definedName name="_xlnm.Print_Area" localSheetId="66">'157т'!$B$1:$K$65</definedName>
    <definedName name="_xlnm.Print_Area" localSheetId="65">'158т'!$B$1:$K$61</definedName>
    <definedName name="_xlnm.Print_Area" localSheetId="64">'159т'!$B$1:$K$61</definedName>
    <definedName name="_xlnm.Print_Area" localSheetId="63">'160т'!$B$1:$K$65</definedName>
    <definedName name="_xlnm.Print_Area" localSheetId="62">'161т'!$B$1:$K$60</definedName>
    <definedName name="_xlnm.Print_Area" localSheetId="61">'162т'!$B$1:$K$60</definedName>
    <definedName name="_xlnm.Print_Area" localSheetId="60">'163т'!$B$1:$K$65</definedName>
    <definedName name="_xlnm.Print_Area" localSheetId="59">'164т'!$B$1:$K$61</definedName>
    <definedName name="_xlnm.Print_Area" localSheetId="58">'165'!$B$1:$K$51</definedName>
    <definedName name="_xlnm.Print_Area" localSheetId="57">'166'!$B$1:$K$52</definedName>
    <definedName name="_xlnm.Print_Area" localSheetId="56">'167'!$B$1:$K$51</definedName>
    <definedName name="_xlnm.Print_Area" localSheetId="55">'168'!$B$1:$K$53</definedName>
    <definedName name="_xlnm.Print_Area" localSheetId="54">'169'!$B$1:$K$53</definedName>
    <definedName name="_xlnm.Print_Area" localSheetId="53">'170'!$B$1:$K$55</definedName>
    <definedName name="_xlnm.Print_Area" localSheetId="52">'171'!$B$1:$K$51</definedName>
    <definedName name="_xlnm.Print_Area" localSheetId="51">'172'!$B$1:$K$53</definedName>
    <definedName name="_xlnm.Print_Area" localSheetId="50">'173о'!$B$1:$J$58</definedName>
    <definedName name="_xlnm.Print_Area" localSheetId="49">'174о'!$B$1:$J$59</definedName>
    <definedName name="_xlnm.Print_Area" localSheetId="48">'175т'!$B$1:$K$60</definedName>
    <definedName name="_xlnm.Print_Area" localSheetId="47">'176т'!$B$1:$K$65</definedName>
    <definedName name="_xlnm.Print_Area" localSheetId="46">'177т'!$B$1:$K$54</definedName>
    <definedName name="_xlnm.Print_Area" localSheetId="45">'178т'!$B$1:$K$60</definedName>
    <definedName name="_xlnm.Print_Area" localSheetId="44">'179т'!$B$1:$K$65</definedName>
    <definedName name="_xlnm.Print_Area" localSheetId="43">'180т'!$B$1:$K$54</definedName>
    <definedName name="_xlnm.Print_Area" localSheetId="42">'181т'!$B$1:$K$60</definedName>
    <definedName name="_xlnm.Print_Area" localSheetId="41">'182т'!$B$1:$K$65</definedName>
    <definedName name="_xlnm.Print_Area" localSheetId="40">'183т'!$B$1:$K$54</definedName>
    <definedName name="_xlnm.Print_Area" localSheetId="39">'184т'!$B$1:$K$60</definedName>
    <definedName name="_xlnm.Print_Area" localSheetId="38">'185т'!$B$1:$K$65</definedName>
    <definedName name="_xlnm.Print_Area" localSheetId="37">'186т'!$B$1:$K$54</definedName>
    <definedName name="_xlnm.Print_Area" localSheetId="36">'187д'!$B$1:$J$46</definedName>
    <definedName name="_xlnm.Print_Area" localSheetId="35">'188'!$B$1:$K$45</definedName>
    <definedName name="_xlnm.Print_Area" localSheetId="34">'189'!$B$1:$K$46</definedName>
    <definedName name="_xlnm.Print_Area" localSheetId="33">'190'!$B$1:$K$45</definedName>
    <definedName name="_xlnm.Print_Area" localSheetId="32">'191'!$B$1:$K$52</definedName>
    <definedName name="_xlnm.Print_Area" localSheetId="31">'192'!$B$1:$K$45</definedName>
    <definedName name="_xlnm.Print_Area" localSheetId="30">'193'!$B$1:$K$46</definedName>
    <definedName name="_xlnm.Print_Area" localSheetId="29">'194'!$B$1:$K$45</definedName>
    <definedName name="_xlnm.Print_Area" localSheetId="28">'195'!$B$1:$K$46</definedName>
    <definedName name="_xlnm.Print_Area" localSheetId="27">'196'!$B$1:$K$45</definedName>
    <definedName name="_xlnm.Print_Area" localSheetId="26">'197'!$B$1:$K$52</definedName>
    <definedName name="_xlnm.Print_Area" localSheetId="25">'198'!$B$1:$K$51</definedName>
    <definedName name="_xlnm.Print_Area" localSheetId="24">'199'!$B$1:$K$53</definedName>
    <definedName name="_xlnm.Print_Area" localSheetId="23">'200о'!$B$1:$J$60</definedName>
    <definedName name="_xlnm.Print_Area" localSheetId="22">'201о'!$B$1:$J$61</definedName>
    <definedName name="_xlnm.Print_Area" localSheetId="21">'202о'!$B$1:$J$58</definedName>
    <definedName name="_xlnm.Print_Area" localSheetId="20">'203т'!$B$1:$K$60</definedName>
    <definedName name="_xlnm.Print_Area" localSheetId="19">'204т'!$B$1:$K$65</definedName>
    <definedName name="_xlnm.Print_Area" localSheetId="18">'205т'!$B$1:$K$54</definedName>
    <definedName name="_xlnm.Print_Area" localSheetId="17">'206т'!$B$1:$K$60</definedName>
    <definedName name="_xlnm.Print_Area" localSheetId="16">'207т'!$B$1:$K$64</definedName>
    <definedName name="_xlnm.Print_Area" localSheetId="15">'208т'!$B$1:$K$54</definedName>
    <definedName name="_xlnm.Print_Area" localSheetId="14">'209т'!$B$1:$K$60</definedName>
    <definedName name="_xlnm.Print_Area" localSheetId="13">'210т'!$B$1:$K$64</definedName>
    <definedName name="_xlnm.Print_Area" localSheetId="12">'211т'!$B$1:$K$54</definedName>
    <definedName name="_xlnm.Print_Area" localSheetId="11">'212т'!$B$1:$K$60</definedName>
    <definedName name="_xlnm.Print_Area" localSheetId="10">'213т'!$B$1:$K$65</definedName>
    <definedName name="_xlnm.Print_Area" localSheetId="9">'214т'!$B$1:$K$54</definedName>
    <definedName name="_xlnm.Print_Area" localSheetId="8">'215т'!$B$1:$K$60</definedName>
    <definedName name="_xlnm.Print_Area" localSheetId="7">'216т'!$B$1:$K$65</definedName>
    <definedName name="_xlnm.Print_Area" localSheetId="6">'217т'!$B$1:$K$54</definedName>
    <definedName name="_xlnm.Print_Area" localSheetId="5">'218т'!$B$1:$K$60</definedName>
    <definedName name="_xlnm.Print_Area" localSheetId="4">'219т'!$B$1:$K$65</definedName>
    <definedName name="_xlnm.Print_Area" localSheetId="3">'220т'!$B$1:$K$54</definedName>
    <definedName name="_xlnm.Print_Area" localSheetId="2">'221д'!$B$1:$J$48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64" l="1"/>
  <c r="K5" i="64"/>
  <c r="I5" i="64"/>
  <c r="G5" i="64"/>
  <c r="E5" i="64"/>
  <c r="C5" i="64"/>
  <c r="D8" i="63"/>
  <c r="E8" i="63"/>
  <c r="F8" i="63"/>
  <c r="G8" i="63"/>
  <c r="H8" i="63"/>
  <c r="I8" i="63"/>
  <c r="J8" i="63"/>
  <c r="K8" i="63"/>
  <c r="L8" i="63"/>
  <c r="M8" i="63"/>
  <c r="N8" i="63"/>
  <c r="O8" i="63"/>
  <c r="P8" i="63"/>
  <c r="Q8" i="63"/>
  <c r="R8" i="63"/>
  <c r="S8" i="63"/>
  <c r="T8" i="63"/>
  <c r="U8" i="63"/>
  <c r="V8" i="63"/>
  <c r="W8" i="63"/>
  <c r="X8" i="63"/>
  <c r="Y8" i="63"/>
  <c r="Z8" i="63"/>
  <c r="AA8" i="63"/>
  <c r="AB8" i="63"/>
  <c r="AC8" i="63"/>
  <c r="AD8" i="63"/>
  <c r="AE8" i="63"/>
  <c r="AF8" i="63"/>
  <c r="AG8" i="63"/>
  <c r="AH8" i="63"/>
  <c r="AI8" i="63"/>
  <c r="AJ8" i="63"/>
  <c r="AK8" i="63"/>
  <c r="AL8" i="63"/>
  <c r="AM8" i="63"/>
  <c r="AN8" i="63"/>
  <c r="AO8" i="63"/>
  <c r="AP8" i="63"/>
  <c r="AQ8" i="63"/>
  <c r="AR8" i="63"/>
  <c r="AS8" i="63"/>
  <c r="AT8" i="63"/>
  <c r="AU8" i="63"/>
  <c r="AV8" i="63"/>
  <c r="AW8" i="63"/>
  <c r="AX8" i="63"/>
  <c r="AY8" i="63"/>
  <c r="AZ8" i="63"/>
  <c r="BA8" i="63"/>
  <c r="BB8" i="63"/>
  <c r="BC8" i="63"/>
  <c r="BD8" i="63"/>
  <c r="BE8" i="63"/>
  <c r="BF8" i="63"/>
  <c r="BG8" i="63"/>
  <c r="BH8" i="63"/>
  <c r="BI8" i="63"/>
  <c r="BJ8" i="63"/>
  <c r="BK8" i="63"/>
  <c r="BL8" i="63"/>
  <c r="BM8" i="63"/>
  <c r="BN8" i="63"/>
  <c r="BO8" i="63"/>
  <c r="BP8" i="63"/>
  <c r="BQ8" i="63"/>
  <c r="BR8" i="63"/>
  <c r="BS8" i="63"/>
  <c r="BT8" i="63"/>
  <c r="BU8" i="63"/>
  <c r="BV8" i="63"/>
  <c r="BW8" i="63"/>
  <c r="BX8" i="63"/>
  <c r="BY8" i="63"/>
  <c r="BZ8" i="63"/>
  <c r="CA8" i="63"/>
  <c r="CB8" i="63"/>
  <c r="CC8" i="63"/>
  <c r="CD8" i="63"/>
  <c r="CE8" i="63"/>
  <c r="CF8" i="63"/>
  <c r="CG8" i="63"/>
  <c r="CH8" i="63"/>
  <c r="CI8" i="63"/>
  <c r="CJ8" i="63"/>
  <c r="CK8" i="63"/>
  <c r="CL8" i="63"/>
  <c r="CM8" i="63"/>
  <c r="CN8" i="63"/>
  <c r="CO8" i="63"/>
  <c r="CP8" i="63"/>
  <c r="CQ8" i="63"/>
  <c r="CR8" i="63"/>
  <c r="CS8" i="63"/>
  <c r="CT8" i="63"/>
  <c r="CU8" i="63"/>
  <c r="CV8" i="63"/>
  <c r="CW8" i="63"/>
  <c r="CX8" i="63"/>
  <c r="CY8" i="63"/>
  <c r="CZ8" i="63"/>
  <c r="DA8" i="63"/>
  <c r="DB8" i="63"/>
  <c r="DC8" i="63"/>
  <c r="DD8" i="63"/>
  <c r="DE8" i="63"/>
  <c r="DF8" i="63"/>
  <c r="DG8" i="63"/>
  <c r="DH8" i="63"/>
  <c r="DI8" i="63"/>
  <c r="DJ8" i="63"/>
  <c r="DK8" i="63"/>
  <c r="DL8" i="63"/>
  <c r="DM8" i="63"/>
  <c r="DN8" i="63"/>
  <c r="DO8" i="63"/>
  <c r="DP8" i="63"/>
  <c r="DQ8" i="63"/>
  <c r="DR8" i="63"/>
  <c r="DS8" i="63"/>
  <c r="DT8" i="63"/>
  <c r="DU8" i="63"/>
  <c r="DV8" i="63"/>
  <c r="DW8" i="63"/>
  <c r="DX8" i="63"/>
  <c r="DY8" i="63"/>
  <c r="DZ8" i="63"/>
  <c r="EA8" i="63"/>
  <c r="EB8" i="63"/>
  <c r="EC8" i="63"/>
  <c r="ED8" i="63"/>
  <c r="EE8" i="63"/>
  <c r="EF8" i="63"/>
  <c r="EG8" i="63"/>
  <c r="EH8" i="63"/>
  <c r="EI8" i="63"/>
  <c r="EJ8" i="63"/>
  <c r="EK8" i="63"/>
  <c r="EL8" i="63"/>
  <c r="EM8" i="63"/>
  <c r="EN8" i="63"/>
  <c r="EO8" i="63"/>
  <c r="EP8" i="63"/>
  <c r="EQ8" i="63"/>
  <c r="ER8" i="63"/>
  <c r="ES8" i="63"/>
  <c r="ET8" i="63"/>
  <c r="EU8" i="63"/>
  <c r="EV8" i="63"/>
  <c r="EW8" i="63"/>
  <c r="EX8" i="63"/>
  <c r="EY8" i="63"/>
  <c r="EZ8" i="63"/>
  <c r="FA8" i="63"/>
  <c r="FB8" i="63"/>
  <c r="FC8" i="63"/>
  <c r="FD8" i="63"/>
  <c r="FE8" i="63"/>
  <c r="FF8" i="63"/>
  <c r="FG8" i="63"/>
  <c r="FH8" i="63"/>
  <c r="FI8" i="63"/>
  <c r="FJ8" i="63"/>
  <c r="FK8" i="63"/>
  <c r="FL8" i="63"/>
  <c r="FM8" i="63"/>
  <c r="FN8" i="63"/>
  <c r="FO8" i="63"/>
  <c r="FP8" i="63"/>
  <c r="FQ8" i="63"/>
  <c r="FR8" i="63"/>
  <c r="FS8" i="63"/>
  <c r="FT8" i="63"/>
  <c r="FU8" i="63"/>
  <c r="FV8" i="63"/>
  <c r="FW8" i="63"/>
  <c r="FX8" i="63"/>
  <c r="FY8" i="63"/>
  <c r="FZ8" i="63"/>
  <c r="GA8" i="63"/>
  <c r="GB8" i="63"/>
  <c r="GC8" i="63"/>
  <c r="GD8" i="63"/>
  <c r="GE8" i="63"/>
  <c r="GF8" i="63"/>
  <c r="GG8" i="63"/>
  <c r="GH8" i="63"/>
  <c r="GI8" i="63"/>
  <c r="GJ8" i="63"/>
  <c r="GK8" i="63"/>
  <c r="GL8" i="63"/>
  <c r="GM8" i="63"/>
  <c r="GN8" i="63"/>
  <c r="GO8" i="63"/>
  <c r="GP8" i="63"/>
  <c r="GQ8" i="63"/>
  <c r="GR8" i="63"/>
  <c r="GS8" i="63"/>
  <c r="GT8" i="63"/>
  <c r="GU8" i="63"/>
  <c r="GV8" i="63"/>
  <c r="GW8" i="63"/>
  <c r="GX8" i="63"/>
  <c r="GY8" i="63"/>
  <c r="GZ8" i="63"/>
  <c r="HA8" i="63"/>
  <c r="HB8" i="63"/>
  <c r="HC8" i="63"/>
  <c r="HD8" i="63"/>
  <c r="HE8" i="63"/>
  <c r="HF8" i="63"/>
  <c r="HG8" i="63"/>
  <c r="HH8" i="63"/>
  <c r="HI8" i="63"/>
  <c r="HJ8" i="63"/>
  <c r="HK8" i="63"/>
  <c r="HL8" i="63"/>
  <c r="HM8" i="63"/>
  <c r="HN8" i="63"/>
  <c r="HO8" i="63"/>
  <c r="C8" i="63"/>
  <c r="EJ28" i="63"/>
  <c r="EJ27" i="63"/>
  <c r="EJ26" i="63"/>
  <c r="EJ25" i="63"/>
  <c r="FV38" i="63"/>
  <c r="FY38" i="63"/>
  <c r="HO20" i="63" l="1"/>
  <c r="HO21" i="63"/>
  <c r="HO22" i="63"/>
  <c r="HO23" i="63"/>
  <c r="HO24" i="63"/>
  <c r="HO25" i="63"/>
  <c r="HO26" i="63"/>
  <c r="HO27" i="63"/>
  <c r="HO28" i="63"/>
  <c r="C32" i="135"/>
  <c r="E32" i="135"/>
  <c r="I32" i="135"/>
  <c r="J32" i="135"/>
  <c r="W32" i="135"/>
  <c r="C33" i="135"/>
  <c r="E33" i="135"/>
  <c r="I33" i="135"/>
  <c r="J33" i="135"/>
  <c r="W33" i="135"/>
  <c r="C34" i="135"/>
  <c r="E34" i="135"/>
  <c r="I34" i="135"/>
  <c r="J34" i="135"/>
  <c r="W34" i="135"/>
  <c r="C35" i="135"/>
  <c r="E35" i="135"/>
  <c r="I35" i="135"/>
  <c r="J35" i="135"/>
  <c r="W35" i="135"/>
  <c r="C36" i="135"/>
  <c r="E36" i="135"/>
  <c r="I36" i="135"/>
  <c r="J36" i="135"/>
  <c r="W36" i="135"/>
  <c r="C37" i="135"/>
  <c r="E37" i="135"/>
  <c r="I37" i="135"/>
  <c r="J37" i="135"/>
  <c r="W37" i="135"/>
  <c r="C38" i="135"/>
  <c r="E38" i="135"/>
  <c r="I38" i="135"/>
  <c r="J38" i="135"/>
  <c r="W38" i="135"/>
  <c r="C39" i="135"/>
  <c r="E39" i="135"/>
  <c r="I39" i="135"/>
  <c r="J39" i="135"/>
  <c r="W39" i="135"/>
  <c r="C4" i="64"/>
  <c r="GG3" i="63"/>
  <c r="GG2" i="63" s="1"/>
  <c r="GU3" i="63"/>
  <c r="GG4" i="63"/>
  <c r="GW34" i="63"/>
  <c r="GY34" i="63"/>
  <c r="GZ34" i="63"/>
  <c r="HB34" i="63"/>
  <c r="HC34" i="63"/>
  <c r="HE34" i="63"/>
  <c r="HF34" i="63"/>
  <c r="HH34" i="63"/>
  <c r="HI34" i="63"/>
  <c r="HK34" i="63"/>
  <c r="HL34" i="63"/>
  <c r="HN34" i="63"/>
  <c r="GX38" i="63"/>
  <c r="HA38" i="63"/>
  <c r="HD38" i="63"/>
  <c r="HG38" i="63"/>
  <c r="HJ38" i="63"/>
  <c r="HM38" i="63"/>
  <c r="GF9" i="63"/>
  <c r="GV15" i="63"/>
  <c r="GV16" i="63"/>
  <c r="GV17" i="63"/>
  <c r="GV18" i="63"/>
  <c r="GV28" i="63"/>
  <c r="GG11" i="63"/>
  <c r="GU11" i="63"/>
  <c r="GG12" i="63"/>
  <c r="GU12" i="63"/>
  <c r="GG13" i="63"/>
  <c r="GU13" i="63"/>
  <c r="GG14" i="63"/>
  <c r="GU14" i="63"/>
  <c r="GG15" i="63"/>
  <c r="GU15" i="63"/>
  <c r="GG16" i="63"/>
  <c r="GU16" i="63"/>
  <c r="GG17" i="63"/>
  <c r="GU17" i="63"/>
  <c r="GG18" i="63"/>
  <c r="GU18" i="63"/>
  <c r="GG19" i="63"/>
  <c r="GU19" i="63"/>
  <c r="GG20" i="63"/>
  <c r="GU20" i="63"/>
  <c r="GG21" i="63"/>
  <c r="GU21" i="63"/>
  <c r="GG22" i="63"/>
  <c r="GU22" i="63"/>
  <c r="GG23" i="63"/>
  <c r="GU23" i="63"/>
  <c r="GG24" i="63"/>
  <c r="GU24" i="63"/>
  <c r="GG25" i="63"/>
  <c r="GH25" i="63"/>
  <c r="GJ25" i="63"/>
  <c r="GL25" i="63"/>
  <c r="GN25" i="63"/>
  <c r="GP25" i="63"/>
  <c r="GR25" i="63"/>
  <c r="GU25" i="63"/>
  <c r="GG26" i="63"/>
  <c r="GI26" i="63"/>
  <c r="GK26" i="63"/>
  <c r="GM26" i="63"/>
  <c r="GO26" i="63"/>
  <c r="GQ26" i="63"/>
  <c r="GS26" i="63"/>
  <c r="GU26" i="63"/>
  <c r="GU27" i="63"/>
  <c r="GT28" i="63"/>
  <c r="GU28" i="63"/>
  <c r="GU29" i="63"/>
  <c r="GU30" i="63"/>
  <c r="GU31" i="63"/>
  <c r="GU32" i="63"/>
  <c r="GU33" i="63"/>
  <c r="GU34" i="63"/>
  <c r="GP9" i="63"/>
  <c r="GP4" i="63" s="1"/>
  <c r="GG9" i="63"/>
  <c r="GG10" i="63"/>
  <c r="GU10" i="63"/>
  <c r="W21" i="133"/>
  <c r="GH9" i="63" s="1"/>
  <c r="GH4" i="63" s="1"/>
  <c r="W21" i="129"/>
  <c r="GJ9" i="63" s="1"/>
  <c r="GJ4" i="63" s="1"/>
  <c r="W21" i="125"/>
  <c r="GL9" i="63" s="1"/>
  <c r="GL4" i="63" s="1"/>
  <c r="W21" i="124"/>
  <c r="GM9" i="63" s="1"/>
  <c r="GM4" i="63" s="1"/>
  <c r="W21" i="127"/>
  <c r="GN9" i="63" s="1"/>
  <c r="GN4" i="63" s="1"/>
  <c r="W21" i="123"/>
  <c r="I31" i="135"/>
  <c r="J31" i="135"/>
  <c r="I26" i="135"/>
  <c r="J26" i="135"/>
  <c r="E31" i="135"/>
  <c r="E27" i="135"/>
  <c r="E28" i="135"/>
  <c r="E29" i="135"/>
  <c r="E30" i="135"/>
  <c r="E26" i="135"/>
  <c r="E23" i="135"/>
  <c r="E24" i="135"/>
  <c r="E25" i="135"/>
  <c r="C31" i="135"/>
  <c r="C27" i="135"/>
  <c r="C28" i="135"/>
  <c r="C29" i="135"/>
  <c r="C30" i="135"/>
  <c r="C26" i="135"/>
  <c r="C23" i="135"/>
  <c r="C24" i="135"/>
  <c r="C25" i="135"/>
  <c r="W23" i="135"/>
  <c r="HO11" i="63" s="1"/>
  <c r="W24" i="135"/>
  <c r="HO12" i="63" s="1"/>
  <c r="W25" i="135"/>
  <c r="HO13" i="63" s="1"/>
  <c r="W26" i="135"/>
  <c r="HO14" i="63" s="1"/>
  <c r="W27" i="135"/>
  <c r="HO15" i="63" s="1"/>
  <c r="W28" i="135"/>
  <c r="HO16" i="63" s="1"/>
  <c r="W29" i="135"/>
  <c r="HO17" i="63" s="1"/>
  <c r="W30" i="135"/>
  <c r="HO18" i="63" s="1"/>
  <c r="W31" i="135"/>
  <c r="HO19" i="63" s="1"/>
  <c r="W46" i="120"/>
  <c r="W47" i="120"/>
  <c r="W48" i="120"/>
  <c r="W49" i="120"/>
  <c r="W50" i="120"/>
  <c r="W51" i="120"/>
  <c r="W52" i="120"/>
  <c r="F51" i="120"/>
  <c r="I51" i="120"/>
  <c r="J51" i="120"/>
  <c r="F52" i="120"/>
  <c r="I52" i="120"/>
  <c r="J52" i="120"/>
  <c r="F50" i="121"/>
  <c r="I50" i="121"/>
  <c r="J50" i="121"/>
  <c r="W50" i="121"/>
  <c r="F51" i="121"/>
  <c r="I51" i="121"/>
  <c r="J51" i="121"/>
  <c r="W51" i="121"/>
  <c r="E39" i="134"/>
  <c r="E38" i="134"/>
  <c r="D49" i="134" s="1"/>
  <c r="E37" i="134"/>
  <c r="D48" i="134" s="1"/>
  <c r="E36" i="134"/>
  <c r="E35" i="134"/>
  <c r="E34" i="134"/>
  <c r="E33" i="134"/>
  <c r="D47" i="134" s="1"/>
  <c r="E32" i="134"/>
  <c r="E31" i="134"/>
  <c r="E30" i="134"/>
  <c r="D46" i="134" s="1"/>
  <c r="E29" i="134"/>
  <c r="E28" i="134"/>
  <c r="E27" i="134"/>
  <c r="D45" i="134" s="1"/>
  <c r="E26" i="134"/>
  <c r="E25" i="134"/>
  <c r="E24" i="134"/>
  <c r="E23" i="134"/>
  <c r="E22" i="134"/>
  <c r="E39" i="120"/>
  <c r="D52" i="120" s="1"/>
  <c r="E38" i="120"/>
  <c r="D51" i="120" s="1"/>
  <c r="E37" i="120"/>
  <c r="E36" i="120"/>
  <c r="E35" i="120"/>
  <c r="E34" i="120"/>
  <c r="D50" i="120" s="1"/>
  <c r="E33" i="120"/>
  <c r="D49" i="120" s="1"/>
  <c r="E32" i="120"/>
  <c r="E31" i="120"/>
  <c r="D48" i="120" s="1"/>
  <c r="E30" i="120"/>
  <c r="E29" i="120"/>
  <c r="E28" i="120"/>
  <c r="D47" i="120" s="1"/>
  <c r="E27" i="120"/>
  <c r="E26" i="120"/>
  <c r="E25" i="120"/>
  <c r="E24" i="120"/>
  <c r="D46" i="120" s="1"/>
  <c r="E23" i="120"/>
  <c r="D45" i="120" s="1"/>
  <c r="E22" i="120"/>
  <c r="E39" i="121"/>
  <c r="E38" i="121"/>
  <c r="D51" i="121" s="1"/>
  <c r="E37" i="121"/>
  <c r="D50" i="121" s="1"/>
  <c r="E36" i="121"/>
  <c r="E35" i="121"/>
  <c r="D49" i="121" s="1"/>
  <c r="E34" i="121"/>
  <c r="D48" i="121" s="1"/>
  <c r="E33" i="121"/>
  <c r="D47" i="121" s="1"/>
  <c r="E32" i="121"/>
  <c r="E31" i="121"/>
  <c r="W51" i="162"/>
  <c r="J51" i="162"/>
  <c r="I51" i="162"/>
  <c r="F51" i="162"/>
  <c r="W45" i="162"/>
  <c r="HI33" i="63" s="1"/>
  <c r="Q45" i="162"/>
  <c r="C45" i="162" s="1"/>
  <c r="J45" i="162"/>
  <c r="I45" i="162"/>
  <c r="E45" i="162"/>
  <c r="W44" i="162"/>
  <c r="HI32" i="63" s="1"/>
  <c r="Q44" i="162"/>
  <c r="C44" i="162" s="1"/>
  <c r="J44" i="162"/>
  <c r="I44" i="162"/>
  <c r="E44" i="162"/>
  <c r="W43" i="162"/>
  <c r="HI31" i="63" s="1"/>
  <c r="Q43" i="162"/>
  <c r="C43" i="162" s="1"/>
  <c r="J43" i="162"/>
  <c r="I43" i="162"/>
  <c r="E43" i="162"/>
  <c r="W42" i="162"/>
  <c r="HI30" i="63" s="1"/>
  <c r="Q42" i="162"/>
  <c r="C42" i="162" s="1"/>
  <c r="C51" i="162" s="1"/>
  <c r="J42" i="162"/>
  <c r="I42" i="162"/>
  <c r="E42" i="162"/>
  <c r="D51" i="162" s="1"/>
  <c r="W41" i="162"/>
  <c r="HI29" i="63" s="1"/>
  <c r="Q41" i="162"/>
  <c r="C41" i="162" s="1"/>
  <c r="J41" i="162"/>
  <c r="I41" i="162"/>
  <c r="E41" i="162"/>
  <c r="W40" i="162"/>
  <c r="HI28" i="63" s="1"/>
  <c r="Q40" i="162"/>
  <c r="C40" i="162" s="1"/>
  <c r="J40" i="162"/>
  <c r="I40" i="162"/>
  <c r="E40" i="162"/>
  <c r="W39" i="162"/>
  <c r="HI27" i="63" s="1"/>
  <c r="Q39" i="162"/>
  <c r="C39" i="162" s="1"/>
  <c r="J39" i="162"/>
  <c r="I39" i="162"/>
  <c r="E39" i="162"/>
  <c r="W38" i="162"/>
  <c r="HI26" i="63" s="1"/>
  <c r="Q38" i="162"/>
  <c r="C38" i="162" s="1"/>
  <c r="J38" i="162"/>
  <c r="I38" i="162"/>
  <c r="E38" i="162"/>
  <c r="W37" i="162"/>
  <c r="HI25" i="63" s="1"/>
  <c r="Q37" i="162"/>
  <c r="C37" i="162" s="1"/>
  <c r="J37" i="162"/>
  <c r="I37" i="162"/>
  <c r="E37" i="162"/>
  <c r="W36" i="162"/>
  <c r="HI24" i="63" s="1"/>
  <c r="Q36" i="162"/>
  <c r="C36" i="162" s="1"/>
  <c r="J36" i="162"/>
  <c r="I36" i="162"/>
  <c r="E36" i="162"/>
  <c r="W35" i="162"/>
  <c r="HI23" i="63" s="1"/>
  <c r="Q35" i="162"/>
  <c r="C35" i="162" s="1"/>
  <c r="J35" i="162"/>
  <c r="I35" i="162"/>
  <c r="E35" i="162"/>
  <c r="W34" i="162"/>
  <c r="HI22" i="63" s="1"/>
  <c r="Q34" i="162"/>
  <c r="C34" i="162" s="1"/>
  <c r="J34" i="162"/>
  <c r="I34" i="162"/>
  <c r="E34" i="162"/>
  <c r="W33" i="162"/>
  <c r="HI21" i="63" s="1"/>
  <c r="Q33" i="162"/>
  <c r="C33" i="162" s="1"/>
  <c r="J33" i="162"/>
  <c r="I33" i="162"/>
  <c r="E33" i="162"/>
  <c r="W32" i="162"/>
  <c r="HI20" i="63" s="1"/>
  <c r="Q32" i="162"/>
  <c r="C32" i="162" s="1"/>
  <c r="J32" i="162"/>
  <c r="I32" i="162"/>
  <c r="E32" i="162"/>
  <c r="W31" i="162"/>
  <c r="HI19" i="63" s="1"/>
  <c r="Q31" i="162"/>
  <c r="C31" i="162" s="1"/>
  <c r="J31" i="162"/>
  <c r="I31" i="162"/>
  <c r="E31" i="162"/>
  <c r="W30" i="162"/>
  <c r="HI18" i="63" s="1"/>
  <c r="Q30" i="162"/>
  <c r="C30" i="162" s="1"/>
  <c r="J30" i="162"/>
  <c r="I30" i="162"/>
  <c r="E30" i="162"/>
  <c r="W29" i="162"/>
  <c r="HI17" i="63" s="1"/>
  <c r="Q29" i="162"/>
  <c r="C29" i="162" s="1"/>
  <c r="J29" i="162"/>
  <c r="I29" i="162"/>
  <c r="E29" i="162"/>
  <c r="W28" i="162"/>
  <c r="HI16" i="63" s="1"/>
  <c r="Q28" i="162"/>
  <c r="C28" i="162" s="1"/>
  <c r="J28" i="162"/>
  <c r="I28" i="162"/>
  <c r="E28" i="162"/>
  <c r="W27" i="162"/>
  <c r="HI15" i="63" s="1"/>
  <c r="Q27" i="162"/>
  <c r="C27" i="162" s="1"/>
  <c r="J27" i="162"/>
  <c r="I27" i="162"/>
  <c r="E27" i="162"/>
  <c r="W26" i="162"/>
  <c r="HI14" i="63" s="1"/>
  <c r="Q26" i="162"/>
  <c r="C26" i="162" s="1"/>
  <c r="J26" i="162"/>
  <c r="I26" i="162"/>
  <c r="E26" i="162"/>
  <c r="W25" i="162"/>
  <c r="HI13" i="63" s="1"/>
  <c r="Q25" i="162"/>
  <c r="C25" i="162" s="1"/>
  <c r="J25" i="162"/>
  <c r="I25" i="162"/>
  <c r="E25" i="162"/>
  <c r="W24" i="162"/>
  <c r="HI12" i="63" s="1"/>
  <c r="Q24" i="162"/>
  <c r="C24" i="162" s="1"/>
  <c r="J24" i="162"/>
  <c r="I24" i="162"/>
  <c r="E24" i="162"/>
  <c r="W23" i="162"/>
  <c r="HI11" i="63" s="1"/>
  <c r="Q23" i="162"/>
  <c r="C23" i="162" s="1"/>
  <c r="J23" i="162"/>
  <c r="I23" i="162"/>
  <c r="E23" i="162"/>
  <c r="W22" i="162"/>
  <c r="HI10" i="63" s="1"/>
  <c r="Q22" i="162"/>
  <c r="C22" i="162" s="1"/>
  <c r="J22" i="162"/>
  <c r="I22" i="162"/>
  <c r="E22" i="162"/>
  <c r="W21" i="162"/>
  <c r="HI9" i="63" s="1"/>
  <c r="HI4" i="63" s="1"/>
  <c r="F8" i="162"/>
  <c r="J56" i="161"/>
  <c r="I56" i="161"/>
  <c r="W55" i="161"/>
  <c r="J55" i="161"/>
  <c r="I55" i="161"/>
  <c r="W49" i="161"/>
  <c r="HJ37" i="63" s="1"/>
  <c r="Q49" i="161"/>
  <c r="C49" i="161" s="1"/>
  <c r="J49" i="161"/>
  <c r="I49" i="161"/>
  <c r="E49" i="161"/>
  <c r="W48" i="161"/>
  <c r="HJ36" i="63" s="1"/>
  <c r="Q48" i="161"/>
  <c r="C48" i="161" s="1"/>
  <c r="J48" i="161"/>
  <c r="I48" i="161"/>
  <c r="E48" i="161"/>
  <c r="W47" i="161"/>
  <c r="HJ35" i="63" s="1"/>
  <c r="Q47" i="161"/>
  <c r="C47" i="161" s="1"/>
  <c r="J47" i="161"/>
  <c r="I47" i="161"/>
  <c r="E47" i="161"/>
  <c r="D56" i="161" s="1"/>
  <c r="F56" i="161" s="1"/>
  <c r="V56" i="161" s="1"/>
  <c r="W56" i="161" s="1"/>
  <c r="W46" i="161"/>
  <c r="HJ34" i="63" s="1"/>
  <c r="Q46" i="161"/>
  <c r="C46" i="161" s="1"/>
  <c r="J46" i="161"/>
  <c r="I46" i="161"/>
  <c r="E46" i="161"/>
  <c r="W45" i="161"/>
  <c r="HJ33" i="63" s="1"/>
  <c r="Q45" i="161"/>
  <c r="C45" i="161" s="1"/>
  <c r="J45" i="161"/>
  <c r="I45" i="161"/>
  <c r="E45" i="161"/>
  <c r="W44" i="161"/>
  <c r="HJ32" i="63" s="1"/>
  <c r="Q44" i="161"/>
  <c r="C44" i="161" s="1"/>
  <c r="C56" i="161" s="1"/>
  <c r="J44" i="161"/>
  <c r="I44" i="161"/>
  <c r="E44" i="161"/>
  <c r="W43" i="161"/>
  <c r="HJ31" i="63" s="1"/>
  <c r="Q43" i="161"/>
  <c r="C43" i="161" s="1"/>
  <c r="J43" i="161"/>
  <c r="I43" i="161"/>
  <c r="E43" i="161"/>
  <c r="W42" i="161"/>
  <c r="HJ30" i="63" s="1"/>
  <c r="Q42" i="161"/>
  <c r="C42" i="161" s="1"/>
  <c r="J42" i="161"/>
  <c r="I42" i="161"/>
  <c r="E42" i="161"/>
  <c r="W41" i="161"/>
  <c r="HJ29" i="63" s="1"/>
  <c r="Q41" i="161"/>
  <c r="C41" i="161" s="1"/>
  <c r="J41" i="161"/>
  <c r="I41" i="161"/>
  <c r="E41" i="161"/>
  <c r="W40" i="161"/>
  <c r="HJ28" i="63" s="1"/>
  <c r="Q40" i="161"/>
  <c r="C40" i="161" s="1"/>
  <c r="J40" i="161"/>
  <c r="I40" i="161"/>
  <c r="E40" i="161"/>
  <c r="W39" i="161"/>
  <c r="HJ27" i="63" s="1"/>
  <c r="Q39" i="161"/>
  <c r="C39" i="161" s="1"/>
  <c r="J39" i="161"/>
  <c r="I39" i="161"/>
  <c r="E39" i="161"/>
  <c r="W38" i="161"/>
  <c r="HJ26" i="63" s="1"/>
  <c r="Q38" i="161"/>
  <c r="C38" i="161" s="1"/>
  <c r="C55" i="161" s="1"/>
  <c r="J38" i="161"/>
  <c r="I38" i="161"/>
  <c r="E38" i="161"/>
  <c r="W37" i="161"/>
  <c r="HJ25" i="63" s="1"/>
  <c r="Q37" i="161"/>
  <c r="C37" i="161" s="1"/>
  <c r="J37" i="161"/>
  <c r="I37" i="161"/>
  <c r="E37" i="161"/>
  <c r="W36" i="161"/>
  <c r="HJ24" i="63" s="1"/>
  <c r="Q36" i="161"/>
  <c r="C36" i="161" s="1"/>
  <c r="J36" i="161"/>
  <c r="I36" i="161"/>
  <c r="E36" i="161"/>
  <c r="W35" i="161"/>
  <c r="HJ23" i="63" s="1"/>
  <c r="Q35" i="161"/>
  <c r="C35" i="161" s="1"/>
  <c r="J35" i="161"/>
  <c r="I35" i="161"/>
  <c r="E35" i="161"/>
  <c r="W34" i="161"/>
  <c r="HJ22" i="63" s="1"/>
  <c r="Q34" i="161"/>
  <c r="C34" i="161" s="1"/>
  <c r="J34" i="161"/>
  <c r="I34" i="161"/>
  <c r="E34" i="161"/>
  <c r="W33" i="161"/>
  <c r="HJ21" i="63" s="1"/>
  <c r="Q33" i="161"/>
  <c r="C33" i="161" s="1"/>
  <c r="J33" i="161"/>
  <c r="I33" i="161"/>
  <c r="E33" i="161"/>
  <c r="W32" i="161"/>
  <c r="HJ20" i="63" s="1"/>
  <c r="Q32" i="161"/>
  <c r="C32" i="161" s="1"/>
  <c r="J32" i="161"/>
  <c r="I32" i="161"/>
  <c r="E32" i="161"/>
  <c r="W31" i="161"/>
  <c r="HJ19" i="63" s="1"/>
  <c r="Q31" i="161"/>
  <c r="J31" i="161"/>
  <c r="I31" i="161"/>
  <c r="E31" i="161"/>
  <c r="C31" i="161"/>
  <c r="W30" i="161"/>
  <c r="HJ18" i="63" s="1"/>
  <c r="Q30" i="161"/>
  <c r="C30" i="161" s="1"/>
  <c r="J30" i="161"/>
  <c r="I30" i="161"/>
  <c r="E30" i="161"/>
  <c r="W29" i="161"/>
  <c r="HJ17" i="63" s="1"/>
  <c r="Q29" i="161"/>
  <c r="C29" i="161" s="1"/>
  <c r="J29" i="161"/>
  <c r="I29" i="161"/>
  <c r="E29" i="161"/>
  <c r="W28" i="161"/>
  <c r="HJ16" i="63" s="1"/>
  <c r="Q28" i="161"/>
  <c r="J28" i="161"/>
  <c r="I28" i="161"/>
  <c r="E28" i="161"/>
  <c r="C28" i="161"/>
  <c r="W27" i="161"/>
  <c r="HJ15" i="63" s="1"/>
  <c r="Q27" i="161"/>
  <c r="C27" i="161" s="1"/>
  <c r="J27" i="161"/>
  <c r="I27" i="161"/>
  <c r="E27" i="161"/>
  <c r="W26" i="161"/>
  <c r="HJ14" i="63" s="1"/>
  <c r="Q26" i="161"/>
  <c r="C26" i="161" s="1"/>
  <c r="J26" i="161"/>
  <c r="I26" i="161"/>
  <c r="E26" i="161"/>
  <c r="W25" i="161"/>
  <c r="HJ13" i="63" s="1"/>
  <c r="Q25" i="161"/>
  <c r="C25" i="161" s="1"/>
  <c r="J25" i="161"/>
  <c r="I25" i="161"/>
  <c r="E25" i="161"/>
  <c r="W24" i="161"/>
  <c r="HJ12" i="63" s="1"/>
  <c r="Q24" i="161"/>
  <c r="C24" i="161" s="1"/>
  <c r="J24" i="161"/>
  <c r="I24" i="161"/>
  <c r="E24" i="161"/>
  <c r="D55" i="161" s="1"/>
  <c r="F55" i="161" s="1"/>
  <c r="W23" i="161"/>
  <c r="HJ11" i="63" s="1"/>
  <c r="Q23" i="161"/>
  <c r="C23" i="161" s="1"/>
  <c r="J23" i="161"/>
  <c r="I23" i="161"/>
  <c r="E23" i="161"/>
  <c r="W22" i="161"/>
  <c r="HJ10" i="63" s="1"/>
  <c r="Q22" i="161"/>
  <c r="C22" i="161" s="1"/>
  <c r="J22" i="161"/>
  <c r="I22" i="161"/>
  <c r="E22" i="161"/>
  <c r="F8" i="161"/>
  <c r="W45" i="160"/>
  <c r="HK33" i="63" s="1"/>
  <c r="Q45" i="160"/>
  <c r="C45" i="160" s="1"/>
  <c r="J45" i="160"/>
  <c r="I45" i="160"/>
  <c r="E45" i="160"/>
  <c r="W44" i="160"/>
  <c r="HK32" i="63" s="1"/>
  <c r="Q44" i="160"/>
  <c r="C44" i="160" s="1"/>
  <c r="J44" i="160"/>
  <c r="I44" i="160"/>
  <c r="E44" i="160"/>
  <c r="W43" i="160"/>
  <c r="HK31" i="63" s="1"/>
  <c r="Q43" i="160"/>
  <c r="C43" i="160" s="1"/>
  <c r="J43" i="160"/>
  <c r="I43" i="160"/>
  <c r="E43" i="160"/>
  <c r="W42" i="160"/>
  <c r="HK30" i="63" s="1"/>
  <c r="Q42" i="160"/>
  <c r="C42" i="160" s="1"/>
  <c r="J42" i="160"/>
  <c r="I42" i="160"/>
  <c r="E42" i="160"/>
  <c r="W41" i="160"/>
  <c r="HK29" i="63" s="1"/>
  <c r="Q41" i="160"/>
  <c r="C41" i="160" s="1"/>
  <c r="J41" i="160"/>
  <c r="I41" i="160"/>
  <c r="E41" i="160"/>
  <c r="W40" i="160"/>
  <c r="HK28" i="63" s="1"/>
  <c r="Q40" i="160"/>
  <c r="C40" i="160" s="1"/>
  <c r="J40" i="160"/>
  <c r="I40" i="160"/>
  <c r="E40" i="160"/>
  <c r="W39" i="160"/>
  <c r="HK27" i="63" s="1"/>
  <c r="Q39" i="160"/>
  <c r="C39" i="160" s="1"/>
  <c r="J39" i="160"/>
  <c r="I39" i="160"/>
  <c r="E39" i="160"/>
  <c r="W38" i="160"/>
  <c r="HK26" i="63" s="1"/>
  <c r="Q38" i="160"/>
  <c r="C38" i="160" s="1"/>
  <c r="J38" i="160"/>
  <c r="I38" i="160"/>
  <c r="E38" i="160"/>
  <c r="W37" i="160"/>
  <c r="HK25" i="63" s="1"/>
  <c r="Q37" i="160"/>
  <c r="C37" i="160" s="1"/>
  <c r="J37" i="160"/>
  <c r="I37" i="160"/>
  <c r="E37" i="160"/>
  <c r="W36" i="160"/>
  <c r="HK24" i="63" s="1"/>
  <c r="Q36" i="160"/>
  <c r="C36" i="160" s="1"/>
  <c r="J36" i="160"/>
  <c r="I36" i="160"/>
  <c r="E36" i="160"/>
  <c r="W35" i="160"/>
  <c r="HK23" i="63" s="1"/>
  <c r="Q35" i="160"/>
  <c r="C35" i="160" s="1"/>
  <c r="J35" i="160"/>
  <c r="I35" i="160"/>
  <c r="E35" i="160"/>
  <c r="W34" i="160"/>
  <c r="HK22" i="63" s="1"/>
  <c r="Q34" i="160"/>
  <c r="C34" i="160" s="1"/>
  <c r="J34" i="160"/>
  <c r="I34" i="160"/>
  <c r="E34" i="160"/>
  <c r="W33" i="160"/>
  <c r="HK21" i="63" s="1"/>
  <c r="Q33" i="160"/>
  <c r="C33" i="160" s="1"/>
  <c r="J33" i="160"/>
  <c r="I33" i="160"/>
  <c r="E33" i="160"/>
  <c r="W32" i="160"/>
  <c r="HK20" i="63" s="1"/>
  <c r="Q32" i="160"/>
  <c r="C32" i="160" s="1"/>
  <c r="J32" i="160"/>
  <c r="I32" i="160"/>
  <c r="E32" i="160"/>
  <c r="W31" i="160"/>
  <c r="HK19" i="63" s="1"/>
  <c r="Q31" i="160"/>
  <c r="C31" i="160" s="1"/>
  <c r="J31" i="160"/>
  <c r="I31" i="160"/>
  <c r="E31" i="160"/>
  <c r="W30" i="160"/>
  <c r="HK18" i="63" s="1"/>
  <c r="Q30" i="160"/>
  <c r="C30" i="160" s="1"/>
  <c r="J30" i="160"/>
  <c r="I30" i="160"/>
  <c r="E30" i="160"/>
  <c r="W29" i="160"/>
  <c r="HK17" i="63" s="1"/>
  <c r="Q29" i="160"/>
  <c r="C29" i="160" s="1"/>
  <c r="J29" i="160"/>
  <c r="I29" i="160"/>
  <c r="E29" i="160"/>
  <c r="W28" i="160"/>
  <c r="HK16" i="63" s="1"/>
  <c r="Q28" i="160"/>
  <c r="C28" i="160" s="1"/>
  <c r="J28" i="160"/>
  <c r="I28" i="160"/>
  <c r="E28" i="160"/>
  <c r="W27" i="160"/>
  <c r="HK15" i="63" s="1"/>
  <c r="Q27" i="160"/>
  <c r="C27" i="160" s="1"/>
  <c r="J27" i="160"/>
  <c r="I27" i="160"/>
  <c r="E27" i="160"/>
  <c r="W26" i="160"/>
  <c r="HK14" i="63" s="1"/>
  <c r="Q26" i="160"/>
  <c r="C26" i="160" s="1"/>
  <c r="J26" i="160"/>
  <c r="I26" i="160"/>
  <c r="E26" i="160"/>
  <c r="W25" i="160"/>
  <c r="HK13" i="63" s="1"/>
  <c r="Q25" i="160"/>
  <c r="C25" i="160" s="1"/>
  <c r="J25" i="160"/>
  <c r="I25" i="160"/>
  <c r="E25" i="160"/>
  <c r="W24" i="160"/>
  <c r="HK12" i="63" s="1"/>
  <c r="Q24" i="160"/>
  <c r="C24" i="160" s="1"/>
  <c r="J24" i="160"/>
  <c r="I24" i="160"/>
  <c r="E24" i="160"/>
  <c r="W23" i="160"/>
  <c r="HK11" i="63" s="1"/>
  <c r="Q23" i="160"/>
  <c r="C23" i="160" s="1"/>
  <c r="J23" i="160"/>
  <c r="I23" i="160"/>
  <c r="E23" i="160"/>
  <c r="W22" i="160"/>
  <c r="HK10" i="63" s="1"/>
  <c r="Q22" i="160"/>
  <c r="J22" i="160"/>
  <c r="I22" i="160"/>
  <c r="E22" i="160"/>
  <c r="C22" i="160"/>
  <c r="W21" i="160"/>
  <c r="HK9" i="63" s="1"/>
  <c r="HK4" i="63" s="1"/>
  <c r="F8" i="160"/>
  <c r="W51" i="159"/>
  <c r="J51" i="159"/>
  <c r="I51" i="159"/>
  <c r="F51" i="159"/>
  <c r="W45" i="159"/>
  <c r="HL33" i="63" s="1"/>
  <c r="Q45" i="159"/>
  <c r="C45" i="159" s="1"/>
  <c r="J45" i="159"/>
  <c r="I45" i="159"/>
  <c r="E45" i="159"/>
  <c r="W44" i="159"/>
  <c r="HL32" i="63" s="1"/>
  <c r="Q44" i="159"/>
  <c r="C44" i="159" s="1"/>
  <c r="J44" i="159"/>
  <c r="I44" i="159"/>
  <c r="E44" i="159"/>
  <c r="W43" i="159"/>
  <c r="HL31" i="63" s="1"/>
  <c r="Q43" i="159"/>
  <c r="J43" i="159"/>
  <c r="I43" i="159"/>
  <c r="E43" i="159"/>
  <c r="C43" i="159"/>
  <c r="W42" i="159"/>
  <c r="HL30" i="63" s="1"/>
  <c r="Q42" i="159"/>
  <c r="C42" i="159" s="1"/>
  <c r="J42" i="159"/>
  <c r="I42" i="159"/>
  <c r="E42" i="159"/>
  <c r="D51" i="159" s="1"/>
  <c r="W41" i="159"/>
  <c r="HL29" i="63" s="1"/>
  <c r="Q41" i="159"/>
  <c r="C41" i="159" s="1"/>
  <c r="J41" i="159"/>
  <c r="I41" i="159"/>
  <c r="E41" i="159"/>
  <c r="W40" i="159"/>
  <c r="HL28" i="63" s="1"/>
  <c r="Q40" i="159"/>
  <c r="C40" i="159" s="1"/>
  <c r="J40" i="159"/>
  <c r="I40" i="159"/>
  <c r="E40" i="159"/>
  <c r="W39" i="159"/>
  <c r="HL27" i="63" s="1"/>
  <c r="Q39" i="159"/>
  <c r="C39" i="159" s="1"/>
  <c r="J39" i="159"/>
  <c r="I39" i="159"/>
  <c r="E39" i="159"/>
  <c r="W38" i="159"/>
  <c r="HL26" i="63" s="1"/>
  <c r="Q38" i="159"/>
  <c r="C38" i="159" s="1"/>
  <c r="J38" i="159"/>
  <c r="I38" i="159"/>
  <c r="E38" i="159"/>
  <c r="W37" i="159"/>
  <c r="HL25" i="63" s="1"/>
  <c r="Q37" i="159"/>
  <c r="C37" i="159" s="1"/>
  <c r="J37" i="159"/>
  <c r="I37" i="159"/>
  <c r="E37" i="159"/>
  <c r="W36" i="159"/>
  <c r="HL24" i="63" s="1"/>
  <c r="Q36" i="159"/>
  <c r="C36" i="159" s="1"/>
  <c r="J36" i="159"/>
  <c r="I36" i="159"/>
  <c r="E36" i="159"/>
  <c r="W35" i="159"/>
  <c r="HL23" i="63" s="1"/>
  <c r="Q35" i="159"/>
  <c r="C35" i="159" s="1"/>
  <c r="J35" i="159"/>
  <c r="I35" i="159"/>
  <c r="E35" i="159"/>
  <c r="W34" i="159"/>
  <c r="HL22" i="63" s="1"/>
  <c r="Q34" i="159"/>
  <c r="C34" i="159" s="1"/>
  <c r="J34" i="159"/>
  <c r="I34" i="159"/>
  <c r="E34" i="159"/>
  <c r="W33" i="159"/>
  <c r="HL21" i="63" s="1"/>
  <c r="Q33" i="159"/>
  <c r="C33" i="159" s="1"/>
  <c r="J33" i="159"/>
  <c r="I33" i="159"/>
  <c r="E33" i="159"/>
  <c r="W32" i="159"/>
  <c r="HL20" i="63" s="1"/>
  <c r="Q32" i="159"/>
  <c r="C32" i="159" s="1"/>
  <c r="J32" i="159"/>
  <c r="I32" i="159"/>
  <c r="E32" i="159"/>
  <c r="W31" i="159"/>
  <c r="HL19" i="63" s="1"/>
  <c r="Q31" i="159"/>
  <c r="C31" i="159" s="1"/>
  <c r="C51" i="159" s="1"/>
  <c r="J31" i="159"/>
  <c r="I31" i="159"/>
  <c r="E31" i="159"/>
  <c r="W30" i="159"/>
  <c r="HL18" i="63" s="1"/>
  <c r="Q30" i="159"/>
  <c r="C30" i="159" s="1"/>
  <c r="J30" i="159"/>
  <c r="I30" i="159"/>
  <c r="E30" i="159"/>
  <c r="W29" i="159"/>
  <c r="HL17" i="63" s="1"/>
  <c r="Q29" i="159"/>
  <c r="C29" i="159" s="1"/>
  <c r="J29" i="159"/>
  <c r="I29" i="159"/>
  <c r="E29" i="159"/>
  <c r="W28" i="159"/>
  <c r="HL16" i="63" s="1"/>
  <c r="Q28" i="159"/>
  <c r="C28" i="159" s="1"/>
  <c r="J28" i="159"/>
  <c r="I28" i="159"/>
  <c r="E28" i="159"/>
  <c r="W27" i="159"/>
  <c r="HL15" i="63" s="1"/>
  <c r="Q27" i="159"/>
  <c r="C27" i="159" s="1"/>
  <c r="J27" i="159"/>
  <c r="I27" i="159"/>
  <c r="E27" i="159"/>
  <c r="W26" i="159"/>
  <c r="HL14" i="63" s="1"/>
  <c r="Q26" i="159"/>
  <c r="C26" i="159" s="1"/>
  <c r="J26" i="159"/>
  <c r="I26" i="159"/>
  <c r="E26" i="159"/>
  <c r="W25" i="159"/>
  <c r="HL13" i="63" s="1"/>
  <c r="Q25" i="159"/>
  <c r="C25" i="159" s="1"/>
  <c r="J25" i="159"/>
  <c r="I25" i="159"/>
  <c r="E25" i="159"/>
  <c r="W24" i="159"/>
  <c r="HL12" i="63" s="1"/>
  <c r="Q24" i="159"/>
  <c r="C24" i="159" s="1"/>
  <c r="J24" i="159"/>
  <c r="I24" i="159"/>
  <c r="E24" i="159"/>
  <c r="W23" i="159"/>
  <c r="HL11" i="63" s="1"/>
  <c r="Q23" i="159"/>
  <c r="C23" i="159" s="1"/>
  <c r="J23" i="159"/>
  <c r="I23" i="159"/>
  <c r="E23" i="159"/>
  <c r="W22" i="159"/>
  <c r="HL10" i="63" s="1"/>
  <c r="Q22" i="159"/>
  <c r="C22" i="159" s="1"/>
  <c r="J22" i="159"/>
  <c r="I22" i="159"/>
  <c r="E22" i="159"/>
  <c r="W21" i="159"/>
  <c r="HL9" i="63" s="1"/>
  <c r="HL4" i="63" s="1"/>
  <c r="F8" i="159"/>
  <c r="J56" i="158"/>
  <c r="I56" i="158"/>
  <c r="W55" i="158"/>
  <c r="J55" i="158"/>
  <c r="I55" i="158"/>
  <c r="W49" i="158"/>
  <c r="HM37" i="63" s="1"/>
  <c r="Q49" i="158"/>
  <c r="C49" i="158" s="1"/>
  <c r="J49" i="158"/>
  <c r="I49" i="158"/>
  <c r="E49" i="158"/>
  <c r="W48" i="158"/>
  <c r="HM36" i="63" s="1"/>
  <c r="Q48" i="158"/>
  <c r="C48" i="158" s="1"/>
  <c r="J48" i="158"/>
  <c r="I48" i="158"/>
  <c r="E48" i="158"/>
  <c r="W47" i="158"/>
  <c r="HM35" i="63" s="1"/>
  <c r="Q47" i="158"/>
  <c r="J47" i="158"/>
  <c r="I47" i="158"/>
  <c r="E47" i="158"/>
  <c r="D56" i="158" s="1"/>
  <c r="F56" i="158" s="1"/>
  <c r="V56" i="158" s="1"/>
  <c r="W56" i="158" s="1"/>
  <c r="C47" i="158"/>
  <c r="W46" i="158"/>
  <c r="HM34" i="63" s="1"/>
  <c r="Q46" i="158"/>
  <c r="C46" i="158" s="1"/>
  <c r="J46" i="158"/>
  <c r="I46" i="158"/>
  <c r="E46" i="158"/>
  <c r="W45" i="158"/>
  <c r="HM33" i="63" s="1"/>
  <c r="Q45" i="158"/>
  <c r="C45" i="158" s="1"/>
  <c r="J45" i="158"/>
  <c r="I45" i="158"/>
  <c r="E45" i="158"/>
  <c r="W44" i="158"/>
  <c r="HM32" i="63" s="1"/>
  <c r="Q44" i="158"/>
  <c r="C44" i="158" s="1"/>
  <c r="J44" i="158"/>
  <c r="I44" i="158"/>
  <c r="E44" i="158"/>
  <c r="W43" i="158"/>
  <c r="HM31" i="63" s="1"/>
  <c r="Q43" i="158"/>
  <c r="C43" i="158" s="1"/>
  <c r="J43" i="158"/>
  <c r="I43" i="158"/>
  <c r="E43" i="158"/>
  <c r="W42" i="158"/>
  <c r="HM30" i="63" s="1"/>
  <c r="Q42" i="158"/>
  <c r="C42" i="158" s="1"/>
  <c r="J42" i="158"/>
  <c r="I42" i="158"/>
  <c r="E42" i="158"/>
  <c r="W41" i="158"/>
  <c r="HM29" i="63" s="1"/>
  <c r="Q41" i="158"/>
  <c r="C41" i="158" s="1"/>
  <c r="C56" i="158" s="1"/>
  <c r="J41" i="158"/>
  <c r="I41" i="158"/>
  <c r="E41" i="158"/>
  <c r="W40" i="158"/>
  <c r="HM28" i="63" s="1"/>
  <c r="Q40" i="158"/>
  <c r="C40" i="158" s="1"/>
  <c r="J40" i="158"/>
  <c r="I40" i="158"/>
  <c r="E40" i="158"/>
  <c r="W39" i="158"/>
  <c r="HM27" i="63" s="1"/>
  <c r="Q39" i="158"/>
  <c r="C39" i="158" s="1"/>
  <c r="J39" i="158"/>
  <c r="I39" i="158"/>
  <c r="E39" i="158"/>
  <c r="W38" i="158"/>
  <c r="HM26" i="63" s="1"/>
  <c r="Q38" i="158"/>
  <c r="C38" i="158" s="1"/>
  <c r="C55" i="158" s="1"/>
  <c r="J38" i="158"/>
  <c r="I38" i="158"/>
  <c r="E38" i="158"/>
  <c r="W37" i="158"/>
  <c r="HM25" i="63" s="1"/>
  <c r="Q37" i="158"/>
  <c r="C37" i="158" s="1"/>
  <c r="J37" i="158"/>
  <c r="I37" i="158"/>
  <c r="E37" i="158"/>
  <c r="W36" i="158"/>
  <c r="HM24" i="63" s="1"/>
  <c r="Q36" i="158"/>
  <c r="C36" i="158" s="1"/>
  <c r="J36" i="158"/>
  <c r="I36" i="158"/>
  <c r="E36" i="158"/>
  <c r="W35" i="158"/>
  <c r="HM23" i="63" s="1"/>
  <c r="Q35" i="158"/>
  <c r="C35" i="158" s="1"/>
  <c r="J35" i="158"/>
  <c r="I35" i="158"/>
  <c r="E35" i="158"/>
  <c r="W34" i="158"/>
  <c r="HM22" i="63" s="1"/>
  <c r="Q34" i="158"/>
  <c r="C34" i="158" s="1"/>
  <c r="J34" i="158"/>
  <c r="I34" i="158"/>
  <c r="E34" i="158"/>
  <c r="W33" i="158"/>
  <c r="HM21" i="63" s="1"/>
  <c r="Q33" i="158"/>
  <c r="C33" i="158" s="1"/>
  <c r="J33" i="158"/>
  <c r="I33" i="158"/>
  <c r="E33" i="158"/>
  <c r="W32" i="158"/>
  <c r="HM20" i="63" s="1"/>
  <c r="Q32" i="158"/>
  <c r="C32" i="158" s="1"/>
  <c r="J32" i="158"/>
  <c r="I32" i="158"/>
  <c r="E32" i="158"/>
  <c r="W31" i="158"/>
  <c r="HM19" i="63" s="1"/>
  <c r="Q31" i="158"/>
  <c r="C31" i="158" s="1"/>
  <c r="J31" i="158"/>
  <c r="I31" i="158"/>
  <c r="E31" i="158"/>
  <c r="W30" i="158"/>
  <c r="HM18" i="63" s="1"/>
  <c r="Q30" i="158"/>
  <c r="C30" i="158" s="1"/>
  <c r="J30" i="158"/>
  <c r="I30" i="158"/>
  <c r="E30" i="158"/>
  <c r="W29" i="158"/>
  <c r="HM17" i="63" s="1"/>
  <c r="Q29" i="158"/>
  <c r="C29" i="158" s="1"/>
  <c r="J29" i="158"/>
  <c r="I29" i="158"/>
  <c r="E29" i="158"/>
  <c r="W28" i="158"/>
  <c r="HM16" i="63" s="1"/>
  <c r="Q28" i="158"/>
  <c r="C28" i="158" s="1"/>
  <c r="J28" i="158"/>
  <c r="I28" i="158"/>
  <c r="E28" i="158"/>
  <c r="W27" i="158"/>
  <c r="HM15" i="63" s="1"/>
  <c r="Q27" i="158"/>
  <c r="C27" i="158" s="1"/>
  <c r="J27" i="158"/>
  <c r="I27" i="158"/>
  <c r="E27" i="158"/>
  <c r="W26" i="158"/>
  <c r="HM14" i="63" s="1"/>
  <c r="Q26" i="158"/>
  <c r="C26" i="158" s="1"/>
  <c r="J26" i="158"/>
  <c r="I26" i="158"/>
  <c r="E26" i="158"/>
  <c r="W25" i="158"/>
  <c r="HM13" i="63" s="1"/>
  <c r="Q25" i="158"/>
  <c r="C25" i="158" s="1"/>
  <c r="J25" i="158"/>
  <c r="I25" i="158"/>
  <c r="E25" i="158"/>
  <c r="W24" i="158"/>
  <c r="HM12" i="63" s="1"/>
  <c r="Q24" i="158"/>
  <c r="C24" i="158" s="1"/>
  <c r="J24" i="158"/>
  <c r="I24" i="158"/>
  <c r="E24" i="158"/>
  <c r="D55" i="158" s="1"/>
  <c r="F55" i="158" s="1"/>
  <c r="W23" i="158"/>
  <c r="HM11" i="63" s="1"/>
  <c r="Q23" i="158"/>
  <c r="C23" i="158" s="1"/>
  <c r="J23" i="158"/>
  <c r="I23" i="158"/>
  <c r="E23" i="158"/>
  <c r="W22" i="158"/>
  <c r="HM10" i="63" s="1"/>
  <c r="Q22" i="158"/>
  <c r="J22" i="158"/>
  <c r="I22" i="158"/>
  <c r="E22" i="158"/>
  <c r="C22" i="158"/>
  <c r="F8" i="158"/>
  <c r="W45" i="157"/>
  <c r="HN33" i="63" s="1"/>
  <c r="Q45" i="157"/>
  <c r="C45" i="157" s="1"/>
  <c r="J45" i="157"/>
  <c r="I45" i="157"/>
  <c r="E45" i="157"/>
  <c r="W44" i="157"/>
  <c r="HN32" i="63" s="1"/>
  <c r="Q44" i="157"/>
  <c r="C44" i="157" s="1"/>
  <c r="J44" i="157"/>
  <c r="I44" i="157"/>
  <c r="E44" i="157"/>
  <c r="W43" i="157"/>
  <c r="HN31" i="63" s="1"/>
  <c r="Q43" i="157"/>
  <c r="C43" i="157" s="1"/>
  <c r="J43" i="157"/>
  <c r="I43" i="157"/>
  <c r="E43" i="157"/>
  <c r="W42" i="157"/>
  <c r="HN30" i="63" s="1"/>
  <c r="Q42" i="157"/>
  <c r="C42" i="157" s="1"/>
  <c r="J42" i="157"/>
  <c r="I42" i="157"/>
  <c r="E42" i="157"/>
  <c r="W41" i="157"/>
  <c r="HN29" i="63" s="1"/>
  <c r="Q41" i="157"/>
  <c r="C41" i="157" s="1"/>
  <c r="J41" i="157"/>
  <c r="I41" i="157"/>
  <c r="E41" i="157"/>
  <c r="W40" i="157"/>
  <c r="HN28" i="63" s="1"/>
  <c r="Q40" i="157"/>
  <c r="C40" i="157" s="1"/>
  <c r="J40" i="157"/>
  <c r="I40" i="157"/>
  <c r="E40" i="157"/>
  <c r="W39" i="157"/>
  <c r="HN27" i="63" s="1"/>
  <c r="Q39" i="157"/>
  <c r="C39" i="157" s="1"/>
  <c r="J39" i="157"/>
  <c r="I39" i="157"/>
  <c r="E39" i="157"/>
  <c r="W38" i="157"/>
  <c r="HN26" i="63" s="1"/>
  <c r="Q38" i="157"/>
  <c r="C38" i="157" s="1"/>
  <c r="J38" i="157"/>
  <c r="I38" i="157"/>
  <c r="E38" i="157"/>
  <c r="W37" i="157"/>
  <c r="HN25" i="63" s="1"/>
  <c r="Q37" i="157"/>
  <c r="C37" i="157" s="1"/>
  <c r="J37" i="157"/>
  <c r="I37" i="157"/>
  <c r="E37" i="157"/>
  <c r="W36" i="157"/>
  <c r="HN24" i="63" s="1"/>
  <c r="Q36" i="157"/>
  <c r="C36" i="157" s="1"/>
  <c r="J36" i="157"/>
  <c r="I36" i="157"/>
  <c r="E36" i="157"/>
  <c r="W35" i="157"/>
  <c r="HN23" i="63" s="1"/>
  <c r="Q35" i="157"/>
  <c r="C35" i="157" s="1"/>
  <c r="J35" i="157"/>
  <c r="I35" i="157"/>
  <c r="E35" i="157"/>
  <c r="W34" i="157"/>
  <c r="HN22" i="63" s="1"/>
  <c r="Q34" i="157"/>
  <c r="C34" i="157" s="1"/>
  <c r="J34" i="157"/>
  <c r="I34" i="157"/>
  <c r="E34" i="157"/>
  <c r="W33" i="157"/>
  <c r="HN21" i="63" s="1"/>
  <c r="Q33" i="157"/>
  <c r="J33" i="157"/>
  <c r="I33" i="157"/>
  <c r="E33" i="157"/>
  <c r="C33" i="157"/>
  <c r="W32" i="157"/>
  <c r="HN20" i="63" s="1"/>
  <c r="Q32" i="157"/>
  <c r="C32" i="157" s="1"/>
  <c r="J32" i="157"/>
  <c r="I32" i="157"/>
  <c r="E32" i="157"/>
  <c r="W31" i="157"/>
  <c r="HN19" i="63" s="1"/>
  <c r="Q31" i="157"/>
  <c r="C31" i="157" s="1"/>
  <c r="J31" i="157"/>
  <c r="I31" i="157"/>
  <c r="E31" i="157"/>
  <c r="W30" i="157"/>
  <c r="HN18" i="63" s="1"/>
  <c r="Q30" i="157"/>
  <c r="J30" i="157"/>
  <c r="I30" i="157"/>
  <c r="E30" i="157"/>
  <c r="C30" i="157"/>
  <c r="W29" i="157"/>
  <c r="HN17" i="63" s="1"/>
  <c r="Q29" i="157"/>
  <c r="C29" i="157" s="1"/>
  <c r="J29" i="157"/>
  <c r="I29" i="157"/>
  <c r="E29" i="157"/>
  <c r="W28" i="157"/>
  <c r="HN16" i="63" s="1"/>
  <c r="Q28" i="157"/>
  <c r="C28" i="157" s="1"/>
  <c r="J28" i="157"/>
  <c r="I28" i="157"/>
  <c r="E28" i="157"/>
  <c r="W27" i="157"/>
  <c r="HN15" i="63" s="1"/>
  <c r="Q27" i="157"/>
  <c r="C27" i="157" s="1"/>
  <c r="J27" i="157"/>
  <c r="I27" i="157"/>
  <c r="E27" i="157"/>
  <c r="W26" i="157"/>
  <c r="HN14" i="63" s="1"/>
  <c r="Q26" i="157"/>
  <c r="C26" i="157" s="1"/>
  <c r="J26" i="157"/>
  <c r="I26" i="157"/>
  <c r="E26" i="157"/>
  <c r="W25" i="157"/>
  <c r="HN13" i="63" s="1"/>
  <c r="Q25" i="157"/>
  <c r="C25" i="157" s="1"/>
  <c r="J25" i="157"/>
  <c r="I25" i="157"/>
  <c r="E25" i="157"/>
  <c r="W24" i="157"/>
  <c r="HN12" i="63" s="1"/>
  <c r="Q24" i="157"/>
  <c r="C24" i="157" s="1"/>
  <c r="J24" i="157"/>
  <c r="I24" i="157"/>
  <c r="E24" i="157"/>
  <c r="W23" i="157"/>
  <c r="HN11" i="63" s="1"/>
  <c r="Q23" i="157"/>
  <c r="C23" i="157" s="1"/>
  <c r="J23" i="157"/>
  <c r="I23" i="157"/>
  <c r="E23" i="157"/>
  <c r="W22" i="157"/>
  <c r="HN10" i="63" s="1"/>
  <c r="Q22" i="157"/>
  <c r="C22" i="157" s="1"/>
  <c r="J22" i="157"/>
  <c r="I22" i="157"/>
  <c r="E22" i="157"/>
  <c r="W21" i="157"/>
  <c r="HN9" i="63" s="1"/>
  <c r="HN4" i="63" s="1"/>
  <c r="F8" i="157"/>
  <c r="W51" i="156"/>
  <c r="J51" i="156"/>
  <c r="I51" i="156"/>
  <c r="F51" i="156"/>
  <c r="W45" i="156"/>
  <c r="HC33" i="63" s="1"/>
  <c r="Q45" i="156"/>
  <c r="C45" i="156" s="1"/>
  <c r="J45" i="156"/>
  <c r="I45" i="156"/>
  <c r="E45" i="156"/>
  <c r="W44" i="156"/>
  <c r="HC32" i="63" s="1"/>
  <c r="Q44" i="156"/>
  <c r="C44" i="156" s="1"/>
  <c r="J44" i="156"/>
  <c r="I44" i="156"/>
  <c r="E44" i="156"/>
  <c r="W43" i="156"/>
  <c r="HC31" i="63" s="1"/>
  <c r="Q43" i="156"/>
  <c r="J43" i="156"/>
  <c r="I43" i="156"/>
  <c r="E43" i="156"/>
  <c r="C43" i="156"/>
  <c r="W42" i="156"/>
  <c r="HC30" i="63" s="1"/>
  <c r="Q42" i="156"/>
  <c r="C42" i="156" s="1"/>
  <c r="J42" i="156"/>
  <c r="I42" i="156"/>
  <c r="E42" i="156"/>
  <c r="D51" i="156" s="1"/>
  <c r="W41" i="156"/>
  <c r="HC29" i="63" s="1"/>
  <c r="Q41" i="156"/>
  <c r="C41" i="156" s="1"/>
  <c r="J41" i="156"/>
  <c r="I41" i="156"/>
  <c r="E41" i="156"/>
  <c r="W40" i="156"/>
  <c r="HC28" i="63" s="1"/>
  <c r="Q40" i="156"/>
  <c r="C40" i="156" s="1"/>
  <c r="J40" i="156"/>
  <c r="I40" i="156"/>
  <c r="E40" i="156"/>
  <c r="W39" i="156"/>
  <c r="HC27" i="63" s="1"/>
  <c r="Q39" i="156"/>
  <c r="C39" i="156" s="1"/>
  <c r="J39" i="156"/>
  <c r="I39" i="156"/>
  <c r="E39" i="156"/>
  <c r="W38" i="156"/>
  <c r="HC26" i="63" s="1"/>
  <c r="Q38" i="156"/>
  <c r="C38" i="156" s="1"/>
  <c r="J38" i="156"/>
  <c r="I38" i="156"/>
  <c r="E38" i="156"/>
  <c r="W37" i="156"/>
  <c r="HC25" i="63" s="1"/>
  <c r="Q37" i="156"/>
  <c r="C37" i="156" s="1"/>
  <c r="C51" i="156" s="1"/>
  <c r="J37" i="156"/>
  <c r="I37" i="156"/>
  <c r="E37" i="156"/>
  <c r="W36" i="156"/>
  <c r="HC24" i="63" s="1"/>
  <c r="Q36" i="156"/>
  <c r="C36" i="156" s="1"/>
  <c r="J36" i="156"/>
  <c r="I36" i="156"/>
  <c r="E36" i="156"/>
  <c r="W35" i="156"/>
  <c r="HC23" i="63" s="1"/>
  <c r="Q35" i="156"/>
  <c r="C35" i="156" s="1"/>
  <c r="J35" i="156"/>
  <c r="I35" i="156"/>
  <c r="E35" i="156"/>
  <c r="W34" i="156"/>
  <c r="HC22" i="63" s="1"/>
  <c r="Q34" i="156"/>
  <c r="C34" i="156" s="1"/>
  <c r="J34" i="156"/>
  <c r="I34" i="156"/>
  <c r="E34" i="156"/>
  <c r="W33" i="156"/>
  <c r="HC21" i="63" s="1"/>
  <c r="Q33" i="156"/>
  <c r="C33" i="156" s="1"/>
  <c r="J33" i="156"/>
  <c r="I33" i="156"/>
  <c r="E33" i="156"/>
  <c r="W32" i="156"/>
  <c r="HC20" i="63" s="1"/>
  <c r="Q32" i="156"/>
  <c r="C32" i="156" s="1"/>
  <c r="J32" i="156"/>
  <c r="I32" i="156"/>
  <c r="E32" i="156"/>
  <c r="W31" i="156"/>
  <c r="HC19" i="63" s="1"/>
  <c r="Q31" i="156"/>
  <c r="C31" i="156" s="1"/>
  <c r="J31" i="156"/>
  <c r="I31" i="156"/>
  <c r="E31" i="156"/>
  <c r="W30" i="156"/>
  <c r="HC18" i="63" s="1"/>
  <c r="Q30" i="156"/>
  <c r="C30" i="156" s="1"/>
  <c r="J30" i="156"/>
  <c r="I30" i="156"/>
  <c r="E30" i="156"/>
  <c r="W29" i="156"/>
  <c r="HC17" i="63" s="1"/>
  <c r="Q29" i="156"/>
  <c r="C29" i="156" s="1"/>
  <c r="J29" i="156"/>
  <c r="I29" i="156"/>
  <c r="E29" i="156"/>
  <c r="W28" i="156"/>
  <c r="HC16" i="63" s="1"/>
  <c r="Q28" i="156"/>
  <c r="C28" i="156" s="1"/>
  <c r="J28" i="156"/>
  <c r="I28" i="156"/>
  <c r="E28" i="156"/>
  <c r="W27" i="156"/>
  <c r="HC15" i="63" s="1"/>
  <c r="Q27" i="156"/>
  <c r="C27" i="156" s="1"/>
  <c r="J27" i="156"/>
  <c r="I27" i="156"/>
  <c r="E27" i="156"/>
  <c r="W26" i="156"/>
  <c r="HC14" i="63" s="1"/>
  <c r="Q26" i="156"/>
  <c r="C26" i="156" s="1"/>
  <c r="J26" i="156"/>
  <c r="I26" i="156"/>
  <c r="E26" i="156"/>
  <c r="W25" i="156"/>
  <c r="HC13" i="63" s="1"/>
  <c r="Q25" i="156"/>
  <c r="C25" i="156" s="1"/>
  <c r="J25" i="156"/>
  <c r="I25" i="156"/>
  <c r="E25" i="156"/>
  <c r="W24" i="156"/>
  <c r="HC12" i="63" s="1"/>
  <c r="Q24" i="156"/>
  <c r="C24" i="156" s="1"/>
  <c r="J24" i="156"/>
  <c r="I24" i="156"/>
  <c r="E24" i="156"/>
  <c r="W23" i="156"/>
  <c r="HC11" i="63" s="1"/>
  <c r="Q23" i="156"/>
  <c r="C23" i="156" s="1"/>
  <c r="J23" i="156"/>
  <c r="I23" i="156"/>
  <c r="E23" i="156"/>
  <c r="W22" i="156"/>
  <c r="HC10" i="63" s="1"/>
  <c r="Q22" i="156"/>
  <c r="C22" i="156" s="1"/>
  <c r="J22" i="156"/>
  <c r="I22" i="156"/>
  <c r="E22" i="156"/>
  <c r="W21" i="156"/>
  <c r="HC9" i="63" s="1"/>
  <c r="HC4" i="63" s="1"/>
  <c r="F8" i="156"/>
  <c r="W55" i="155"/>
  <c r="J55" i="155"/>
  <c r="I55" i="155"/>
  <c r="W49" i="155"/>
  <c r="HD37" i="63" s="1"/>
  <c r="Q49" i="155"/>
  <c r="C49" i="155" s="1"/>
  <c r="J49" i="155"/>
  <c r="I49" i="155"/>
  <c r="E49" i="155"/>
  <c r="W48" i="155"/>
  <c r="HD36" i="63" s="1"/>
  <c r="Q48" i="155"/>
  <c r="C48" i="155" s="1"/>
  <c r="J48" i="155"/>
  <c r="I48" i="155"/>
  <c r="E48" i="155"/>
  <c r="W47" i="155"/>
  <c r="HD35" i="63" s="1"/>
  <c r="Q47" i="155"/>
  <c r="C47" i="155" s="1"/>
  <c r="J47" i="155"/>
  <c r="I47" i="155"/>
  <c r="E47" i="155"/>
  <c r="W46" i="155"/>
  <c r="HD34" i="63" s="1"/>
  <c r="Q46" i="155"/>
  <c r="C46" i="155" s="1"/>
  <c r="J46" i="155"/>
  <c r="I46" i="155"/>
  <c r="E46" i="155"/>
  <c r="W45" i="155"/>
  <c r="HD33" i="63" s="1"/>
  <c r="Q45" i="155"/>
  <c r="C45" i="155" s="1"/>
  <c r="J45" i="155"/>
  <c r="I45" i="155"/>
  <c r="E45" i="155"/>
  <c r="W44" i="155"/>
  <c r="HD32" i="63" s="1"/>
  <c r="Q44" i="155"/>
  <c r="C44" i="155" s="1"/>
  <c r="J44" i="155"/>
  <c r="I44" i="155"/>
  <c r="E44" i="155"/>
  <c r="W43" i="155"/>
  <c r="HD31" i="63" s="1"/>
  <c r="Q43" i="155"/>
  <c r="C43" i="155" s="1"/>
  <c r="J43" i="155"/>
  <c r="I43" i="155"/>
  <c r="E43" i="155"/>
  <c r="W42" i="155"/>
  <c r="HD30" i="63" s="1"/>
  <c r="Q42" i="155"/>
  <c r="C42" i="155" s="1"/>
  <c r="J42" i="155"/>
  <c r="I42" i="155"/>
  <c r="E42" i="155"/>
  <c r="W41" i="155"/>
  <c r="HD29" i="63" s="1"/>
  <c r="Q41" i="155"/>
  <c r="C41" i="155" s="1"/>
  <c r="J41" i="155"/>
  <c r="I41" i="155"/>
  <c r="E41" i="155"/>
  <c r="W40" i="155"/>
  <c r="HD28" i="63" s="1"/>
  <c r="Q40" i="155"/>
  <c r="C40" i="155" s="1"/>
  <c r="J40" i="155"/>
  <c r="I40" i="155"/>
  <c r="E40" i="155"/>
  <c r="W39" i="155"/>
  <c r="HD27" i="63" s="1"/>
  <c r="Q39" i="155"/>
  <c r="C39" i="155" s="1"/>
  <c r="J39" i="155"/>
  <c r="I39" i="155"/>
  <c r="E39" i="155"/>
  <c r="W38" i="155"/>
  <c r="HD26" i="63" s="1"/>
  <c r="Q38" i="155"/>
  <c r="C38" i="155" s="1"/>
  <c r="J38" i="155"/>
  <c r="I38" i="155"/>
  <c r="E38" i="155"/>
  <c r="W37" i="155"/>
  <c r="HD25" i="63" s="1"/>
  <c r="Q37" i="155"/>
  <c r="C37" i="155" s="1"/>
  <c r="J37" i="155"/>
  <c r="I37" i="155"/>
  <c r="E37" i="155"/>
  <c r="W36" i="155"/>
  <c r="HD24" i="63" s="1"/>
  <c r="Q36" i="155"/>
  <c r="C36" i="155" s="1"/>
  <c r="J36" i="155"/>
  <c r="I36" i="155"/>
  <c r="E36" i="155"/>
  <c r="W35" i="155"/>
  <c r="HD23" i="63" s="1"/>
  <c r="Q35" i="155"/>
  <c r="C35" i="155" s="1"/>
  <c r="J35" i="155"/>
  <c r="I35" i="155"/>
  <c r="E35" i="155"/>
  <c r="W34" i="155"/>
  <c r="HD22" i="63" s="1"/>
  <c r="Q34" i="155"/>
  <c r="C34" i="155" s="1"/>
  <c r="C55" i="155" s="1"/>
  <c r="J34" i="155"/>
  <c r="I34" i="155"/>
  <c r="E34" i="155"/>
  <c r="W33" i="155"/>
  <c r="HD21" i="63" s="1"/>
  <c r="Q33" i="155"/>
  <c r="C33" i="155" s="1"/>
  <c r="J33" i="155"/>
  <c r="I33" i="155"/>
  <c r="E33" i="155"/>
  <c r="W32" i="155"/>
  <c r="HD20" i="63" s="1"/>
  <c r="Q32" i="155"/>
  <c r="C32" i="155" s="1"/>
  <c r="J32" i="155"/>
  <c r="I32" i="155"/>
  <c r="E32" i="155"/>
  <c r="W31" i="155"/>
  <c r="HD19" i="63" s="1"/>
  <c r="Q31" i="155"/>
  <c r="C31" i="155" s="1"/>
  <c r="J31" i="155"/>
  <c r="I31" i="155"/>
  <c r="E31" i="155"/>
  <c r="W30" i="155"/>
  <c r="HD18" i="63" s="1"/>
  <c r="Q30" i="155"/>
  <c r="C30" i="155" s="1"/>
  <c r="J30" i="155"/>
  <c r="I30" i="155"/>
  <c r="E30" i="155"/>
  <c r="W29" i="155"/>
  <c r="HD17" i="63" s="1"/>
  <c r="Q29" i="155"/>
  <c r="C29" i="155" s="1"/>
  <c r="J29" i="155"/>
  <c r="I29" i="155"/>
  <c r="E29" i="155"/>
  <c r="W28" i="155"/>
  <c r="HD16" i="63" s="1"/>
  <c r="Q28" i="155"/>
  <c r="C28" i="155" s="1"/>
  <c r="J28" i="155"/>
  <c r="I28" i="155"/>
  <c r="E28" i="155"/>
  <c r="W27" i="155"/>
  <c r="HD15" i="63" s="1"/>
  <c r="Q27" i="155"/>
  <c r="C27" i="155" s="1"/>
  <c r="J27" i="155"/>
  <c r="I27" i="155"/>
  <c r="E27" i="155"/>
  <c r="W26" i="155"/>
  <c r="HD14" i="63" s="1"/>
  <c r="Q26" i="155"/>
  <c r="C26" i="155" s="1"/>
  <c r="J26" i="155"/>
  <c r="I26" i="155"/>
  <c r="E26" i="155"/>
  <c r="W25" i="155"/>
  <c r="HD13" i="63" s="1"/>
  <c r="Q25" i="155"/>
  <c r="C25" i="155" s="1"/>
  <c r="J25" i="155"/>
  <c r="I25" i="155"/>
  <c r="E25" i="155"/>
  <c r="W24" i="155"/>
  <c r="HD12" i="63" s="1"/>
  <c r="Q24" i="155"/>
  <c r="C24" i="155" s="1"/>
  <c r="J24" i="155"/>
  <c r="I24" i="155"/>
  <c r="E24" i="155"/>
  <c r="D55" i="155" s="1"/>
  <c r="F55" i="155" s="1"/>
  <c r="W23" i="155"/>
  <c r="HD11" i="63" s="1"/>
  <c r="Q23" i="155"/>
  <c r="C23" i="155" s="1"/>
  <c r="J23" i="155"/>
  <c r="I23" i="155"/>
  <c r="E23" i="155"/>
  <c r="W22" i="155"/>
  <c r="HD10" i="63" s="1"/>
  <c r="Q22" i="155"/>
  <c r="C22" i="155" s="1"/>
  <c r="J22" i="155"/>
  <c r="I22" i="155"/>
  <c r="E22" i="155"/>
  <c r="F8" i="155"/>
  <c r="W45" i="154"/>
  <c r="HE33" i="63" s="1"/>
  <c r="Q45" i="154"/>
  <c r="C45" i="154" s="1"/>
  <c r="J45" i="154"/>
  <c r="I45" i="154"/>
  <c r="E45" i="154"/>
  <c r="W44" i="154"/>
  <c r="HE32" i="63" s="1"/>
  <c r="Q44" i="154"/>
  <c r="C44" i="154" s="1"/>
  <c r="J44" i="154"/>
  <c r="I44" i="154"/>
  <c r="E44" i="154"/>
  <c r="W43" i="154"/>
  <c r="HE31" i="63" s="1"/>
  <c r="Q43" i="154"/>
  <c r="C43" i="154" s="1"/>
  <c r="J43" i="154"/>
  <c r="I43" i="154"/>
  <c r="E43" i="154"/>
  <c r="W42" i="154"/>
  <c r="HE30" i="63" s="1"/>
  <c r="Q42" i="154"/>
  <c r="C42" i="154" s="1"/>
  <c r="J42" i="154"/>
  <c r="I42" i="154"/>
  <c r="E42" i="154"/>
  <c r="W41" i="154"/>
  <c r="HE29" i="63" s="1"/>
  <c r="Q41" i="154"/>
  <c r="C41" i="154" s="1"/>
  <c r="J41" i="154"/>
  <c r="I41" i="154"/>
  <c r="E41" i="154"/>
  <c r="W40" i="154"/>
  <c r="HE28" i="63" s="1"/>
  <c r="Q40" i="154"/>
  <c r="C40" i="154" s="1"/>
  <c r="J40" i="154"/>
  <c r="I40" i="154"/>
  <c r="E40" i="154"/>
  <c r="W39" i="154"/>
  <c r="HE27" i="63" s="1"/>
  <c r="Q39" i="154"/>
  <c r="C39" i="154" s="1"/>
  <c r="J39" i="154"/>
  <c r="I39" i="154"/>
  <c r="E39" i="154"/>
  <c r="W38" i="154"/>
  <c r="HE26" i="63" s="1"/>
  <c r="Q38" i="154"/>
  <c r="C38" i="154" s="1"/>
  <c r="J38" i="154"/>
  <c r="I38" i="154"/>
  <c r="E38" i="154"/>
  <c r="W37" i="154"/>
  <c r="HE25" i="63" s="1"/>
  <c r="Q37" i="154"/>
  <c r="C37" i="154" s="1"/>
  <c r="J37" i="154"/>
  <c r="I37" i="154"/>
  <c r="E37" i="154"/>
  <c r="W36" i="154"/>
  <c r="HE24" i="63" s="1"/>
  <c r="Q36" i="154"/>
  <c r="C36" i="154" s="1"/>
  <c r="J36" i="154"/>
  <c r="I36" i="154"/>
  <c r="E36" i="154"/>
  <c r="W35" i="154"/>
  <c r="HE23" i="63" s="1"/>
  <c r="Q35" i="154"/>
  <c r="C35" i="154" s="1"/>
  <c r="J35" i="154"/>
  <c r="I35" i="154"/>
  <c r="E35" i="154"/>
  <c r="W34" i="154"/>
  <c r="HE22" i="63" s="1"/>
  <c r="Q34" i="154"/>
  <c r="C34" i="154" s="1"/>
  <c r="J34" i="154"/>
  <c r="I34" i="154"/>
  <c r="E34" i="154"/>
  <c r="W33" i="154"/>
  <c r="HE21" i="63" s="1"/>
  <c r="Q33" i="154"/>
  <c r="C33" i="154" s="1"/>
  <c r="J33" i="154"/>
  <c r="I33" i="154"/>
  <c r="E33" i="154"/>
  <c r="W32" i="154"/>
  <c r="HE20" i="63" s="1"/>
  <c r="Q32" i="154"/>
  <c r="C32" i="154" s="1"/>
  <c r="J32" i="154"/>
  <c r="I32" i="154"/>
  <c r="E32" i="154"/>
  <c r="W31" i="154"/>
  <c r="HE19" i="63" s="1"/>
  <c r="Q31" i="154"/>
  <c r="C31" i="154" s="1"/>
  <c r="J31" i="154"/>
  <c r="I31" i="154"/>
  <c r="E31" i="154"/>
  <c r="W30" i="154"/>
  <c r="HE18" i="63" s="1"/>
  <c r="Q30" i="154"/>
  <c r="C30" i="154" s="1"/>
  <c r="J30" i="154"/>
  <c r="I30" i="154"/>
  <c r="E30" i="154"/>
  <c r="W29" i="154"/>
  <c r="HE17" i="63" s="1"/>
  <c r="Q29" i="154"/>
  <c r="C29" i="154" s="1"/>
  <c r="J29" i="154"/>
  <c r="I29" i="154"/>
  <c r="E29" i="154"/>
  <c r="W28" i="154"/>
  <c r="HE16" i="63" s="1"/>
  <c r="Q28" i="154"/>
  <c r="C28" i="154" s="1"/>
  <c r="J28" i="154"/>
  <c r="I28" i="154"/>
  <c r="E28" i="154"/>
  <c r="W27" i="154"/>
  <c r="HE15" i="63" s="1"/>
  <c r="Q27" i="154"/>
  <c r="C27" i="154" s="1"/>
  <c r="J27" i="154"/>
  <c r="I27" i="154"/>
  <c r="E27" i="154"/>
  <c r="W26" i="154"/>
  <c r="HE14" i="63" s="1"/>
  <c r="Q26" i="154"/>
  <c r="C26" i="154" s="1"/>
  <c r="J26" i="154"/>
  <c r="I26" i="154"/>
  <c r="E26" i="154"/>
  <c r="W25" i="154"/>
  <c r="HE13" i="63" s="1"/>
  <c r="Q25" i="154"/>
  <c r="C25" i="154" s="1"/>
  <c r="J25" i="154"/>
  <c r="I25" i="154"/>
  <c r="E25" i="154"/>
  <c r="W24" i="154"/>
  <c r="HE12" i="63" s="1"/>
  <c r="Q24" i="154"/>
  <c r="C24" i="154" s="1"/>
  <c r="J24" i="154"/>
  <c r="I24" i="154"/>
  <c r="E24" i="154"/>
  <c r="W23" i="154"/>
  <c r="HE11" i="63" s="1"/>
  <c r="Q23" i="154"/>
  <c r="C23" i="154" s="1"/>
  <c r="J23" i="154"/>
  <c r="I23" i="154"/>
  <c r="E23" i="154"/>
  <c r="W22" i="154"/>
  <c r="HE10" i="63" s="1"/>
  <c r="Q22" i="154"/>
  <c r="C22" i="154" s="1"/>
  <c r="J22" i="154"/>
  <c r="I22" i="154"/>
  <c r="E22" i="154"/>
  <c r="W21" i="154"/>
  <c r="HE9" i="63" s="1"/>
  <c r="HE4" i="63" s="1"/>
  <c r="F8" i="154"/>
  <c r="W51" i="153"/>
  <c r="J51" i="153"/>
  <c r="I51" i="153"/>
  <c r="F51" i="153"/>
  <c r="W45" i="153"/>
  <c r="HF33" i="63" s="1"/>
  <c r="Q45" i="153"/>
  <c r="C45" i="153" s="1"/>
  <c r="J45" i="153"/>
  <c r="I45" i="153"/>
  <c r="E45" i="153"/>
  <c r="W44" i="153"/>
  <c r="HF32" i="63" s="1"/>
  <c r="Q44" i="153"/>
  <c r="J44" i="153"/>
  <c r="I44" i="153"/>
  <c r="E44" i="153"/>
  <c r="C44" i="153"/>
  <c r="W43" i="153"/>
  <c r="HF31" i="63" s="1"/>
  <c r="Q43" i="153"/>
  <c r="C43" i="153" s="1"/>
  <c r="J43" i="153"/>
  <c r="I43" i="153"/>
  <c r="E43" i="153"/>
  <c r="W42" i="153"/>
  <c r="HF30" i="63" s="1"/>
  <c r="Q42" i="153"/>
  <c r="C42" i="153" s="1"/>
  <c r="J42" i="153"/>
  <c r="I42" i="153"/>
  <c r="E42" i="153"/>
  <c r="D51" i="153" s="1"/>
  <c r="W41" i="153"/>
  <c r="HF29" i="63" s="1"/>
  <c r="Q41" i="153"/>
  <c r="C41" i="153" s="1"/>
  <c r="J41" i="153"/>
  <c r="I41" i="153"/>
  <c r="E41" i="153"/>
  <c r="W40" i="153"/>
  <c r="HF28" i="63" s="1"/>
  <c r="Q40" i="153"/>
  <c r="C40" i="153" s="1"/>
  <c r="J40" i="153"/>
  <c r="I40" i="153"/>
  <c r="E40" i="153"/>
  <c r="W39" i="153"/>
  <c r="HF27" i="63" s="1"/>
  <c r="Q39" i="153"/>
  <c r="C39" i="153" s="1"/>
  <c r="J39" i="153"/>
  <c r="I39" i="153"/>
  <c r="E39" i="153"/>
  <c r="W38" i="153"/>
  <c r="HF26" i="63" s="1"/>
  <c r="Q38" i="153"/>
  <c r="C38" i="153" s="1"/>
  <c r="J38" i="153"/>
  <c r="I38" i="153"/>
  <c r="E38" i="153"/>
  <c r="W37" i="153"/>
  <c r="HF25" i="63" s="1"/>
  <c r="Q37" i="153"/>
  <c r="C37" i="153" s="1"/>
  <c r="C51" i="153" s="1"/>
  <c r="J37" i="153"/>
  <c r="I37" i="153"/>
  <c r="E37" i="153"/>
  <c r="W36" i="153"/>
  <c r="HF24" i="63" s="1"/>
  <c r="Q36" i="153"/>
  <c r="C36" i="153" s="1"/>
  <c r="J36" i="153"/>
  <c r="I36" i="153"/>
  <c r="E36" i="153"/>
  <c r="W35" i="153"/>
  <c r="HF23" i="63" s="1"/>
  <c r="Q35" i="153"/>
  <c r="C35" i="153" s="1"/>
  <c r="J35" i="153"/>
  <c r="I35" i="153"/>
  <c r="E35" i="153"/>
  <c r="W34" i="153"/>
  <c r="HF22" i="63" s="1"/>
  <c r="Q34" i="153"/>
  <c r="C34" i="153" s="1"/>
  <c r="J34" i="153"/>
  <c r="I34" i="153"/>
  <c r="E34" i="153"/>
  <c r="W33" i="153"/>
  <c r="HF21" i="63" s="1"/>
  <c r="Q33" i="153"/>
  <c r="C33" i="153" s="1"/>
  <c r="J33" i="153"/>
  <c r="I33" i="153"/>
  <c r="E33" i="153"/>
  <c r="W32" i="153"/>
  <c r="HF20" i="63" s="1"/>
  <c r="Q32" i="153"/>
  <c r="C32" i="153" s="1"/>
  <c r="J32" i="153"/>
  <c r="I32" i="153"/>
  <c r="E32" i="153"/>
  <c r="W31" i="153"/>
  <c r="HF19" i="63" s="1"/>
  <c r="Q31" i="153"/>
  <c r="C31" i="153" s="1"/>
  <c r="J31" i="153"/>
  <c r="I31" i="153"/>
  <c r="E31" i="153"/>
  <c r="W30" i="153"/>
  <c r="HF18" i="63" s="1"/>
  <c r="Q30" i="153"/>
  <c r="C30" i="153" s="1"/>
  <c r="J30" i="153"/>
  <c r="I30" i="153"/>
  <c r="E30" i="153"/>
  <c r="W29" i="153"/>
  <c r="HF17" i="63" s="1"/>
  <c r="Q29" i="153"/>
  <c r="C29" i="153" s="1"/>
  <c r="J29" i="153"/>
  <c r="I29" i="153"/>
  <c r="E29" i="153"/>
  <c r="W28" i="153"/>
  <c r="HF16" i="63" s="1"/>
  <c r="Q28" i="153"/>
  <c r="C28" i="153" s="1"/>
  <c r="J28" i="153"/>
  <c r="I28" i="153"/>
  <c r="E28" i="153"/>
  <c r="W27" i="153"/>
  <c r="HF15" i="63" s="1"/>
  <c r="Q27" i="153"/>
  <c r="C27" i="153" s="1"/>
  <c r="J27" i="153"/>
  <c r="I27" i="153"/>
  <c r="E27" i="153"/>
  <c r="W26" i="153"/>
  <c r="HF14" i="63" s="1"/>
  <c r="Q26" i="153"/>
  <c r="C26" i="153" s="1"/>
  <c r="J26" i="153"/>
  <c r="I26" i="153"/>
  <c r="E26" i="153"/>
  <c r="W25" i="153"/>
  <c r="HF13" i="63" s="1"/>
  <c r="Q25" i="153"/>
  <c r="C25" i="153" s="1"/>
  <c r="J25" i="153"/>
  <c r="I25" i="153"/>
  <c r="E25" i="153"/>
  <c r="W24" i="153"/>
  <c r="HF12" i="63" s="1"/>
  <c r="Q24" i="153"/>
  <c r="C24" i="153" s="1"/>
  <c r="J24" i="153"/>
  <c r="I24" i="153"/>
  <c r="E24" i="153"/>
  <c r="W23" i="153"/>
  <c r="HF11" i="63" s="1"/>
  <c r="Q23" i="153"/>
  <c r="C23" i="153" s="1"/>
  <c r="J23" i="153"/>
  <c r="I23" i="153"/>
  <c r="E23" i="153"/>
  <c r="W22" i="153"/>
  <c r="HF10" i="63" s="1"/>
  <c r="Q22" i="153"/>
  <c r="C22" i="153" s="1"/>
  <c r="J22" i="153"/>
  <c r="I22" i="153"/>
  <c r="E22" i="153"/>
  <c r="W21" i="153"/>
  <c r="HF9" i="63" s="1"/>
  <c r="HF4" i="63" s="1"/>
  <c r="F8" i="153"/>
  <c r="J56" i="152"/>
  <c r="I56" i="152"/>
  <c r="W55" i="152"/>
  <c r="J55" i="152"/>
  <c r="I55" i="152"/>
  <c r="W49" i="152"/>
  <c r="HG37" i="63" s="1"/>
  <c r="Q49" i="152"/>
  <c r="C49" i="152" s="1"/>
  <c r="J49" i="152"/>
  <c r="I49" i="152"/>
  <c r="E49" i="152"/>
  <c r="W48" i="152"/>
  <c r="HG36" i="63" s="1"/>
  <c r="Q48" i="152"/>
  <c r="C48" i="152" s="1"/>
  <c r="C56" i="152" s="1"/>
  <c r="J48" i="152"/>
  <c r="I48" i="152"/>
  <c r="E48" i="152"/>
  <c r="W47" i="152"/>
  <c r="HG35" i="63" s="1"/>
  <c r="Q47" i="152"/>
  <c r="C47" i="152" s="1"/>
  <c r="J47" i="152"/>
  <c r="I47" i="152"/>
  <c r="E47" i="152"/>
  <c r="D56" i="152" s="1"/>
  <c r="F56" i="152" s="1"/>
  <c r="V56" i="152" s="1"/>
  <c r="W56" i="152" s="1"/>
  <c r="W46" i="152"/>
  <c r="HG34" i="63" s="1"/>
  <c r="Q46" i="152"/>
  <c r="C46" i="152" s="1"/>
  <c r="J46" i="152"/>
  <c r="I46" i="152"/>
  <c r="E46" i="152"/>
  <c r="W45" i="152"/>
  <c r="HG33" i="63" s="1"/>
  <c r="Q45" i="152"/>
  <c r="C45" i="152" s="1"/>
  <c r="J45" i="152"/>
  <c r="I45" i="152"/>
  <c r="E45" i="152"/>
  <c r="W44" i="152"/>
  <c r="HG32" i="63" s="1"/>
  <c r="Q44" i="152"/>
  <c r="C44" i="152" s="1"/>
  <c r="J44" i="152"/>
  <c r="I44" i="152"/>
  <c r="E44" i="152"/>
  <c r="W43" i="152"/>
  <c r="HG31" i="63" s="1"/>
  <c r="Q43" i="152"/>
  <c r="C43" i="152" s="1"/>
  <c r="J43" i="152"/>
  <c r="I43" i="152"/>
  <c r="E43" i="152"/>
  <c r="W42" i="152"/>
  <c r="HG30" i="63" s="1"/>
  <c r="Q42" i="152"/>
  <c r="C42" i="152" s="1"/>
  <c r="J42" i="152"/>
  <c r="I42" i="152"/>
  <c r="E42" i="152"/>
  <c r="W41" i="152"/>
  <c r="HG29" i="63" s="1"/>
  <c r="Q41" i="152"/>
  <c r="C41" i="152" s="1"/>
  <c r="J41" i="152"/>
  <c r="I41" i="152"/>
  <c r="E41" i="152"/>
  <c r="W40" i="152"/>
  <c r="HG28" i="63" s="1"/>
  <c r="Q40" i="152"/>
  <c r="C40" i="152" s="1"/>
  <c r="J40" i="152"/>
  <c r="I40" i="152"/>
  <c r="E40" i="152"/>
  <c r="W39" i="152"/>
  <c r="HG27" i="63" s="1"/>
  <c r="Q39" i="152"/>
  <c r="C39" i="152" s="1"/>
  <c r="J39" i="152"/>
  <c r="I39" i="152"/>
  <c r="E39" i="152"/>
  <c r="W38" i="152"/>
  <c r="HG26" i="63" s="1"/>
  <c r="Q38" i="152"/>
  <c r="C38" i="152" s="1"/>
  <c r="J38" i="152"/>
  <c r="I38" i="152"/>
  <c r="E38" i="152"/>
  <c r="W37" i="152"/>
  <c r="HG25" i="63" s="1"/>
  <c r="Q37" i="152"/>
  <c r="C37" i="152" s="1"/>
  <c r="J37" i="152"/>
  <c r="I37" i="152"/>
  <c r="E37" i="152"/>
  <c r="W36" i="152"/>
  <c r="HG24" i="63" s="1"/>
  <c r="Q36" i="152"/>
  <c r="C36" i="152" s="1"/>
  <c r="J36" i="152"/>
  <c r="I36" i="152"/>
  <c r="E36" i="152"/>
  <c r="W35" i="152"/>
  <c r="HG23" i="63" s="1"/>
  <c r="Q35" i="152"/>
  <c r="C35" i="152" s="1"/>
  <c r="J35" i="152"/>
  <c r="I35" i="152"/>
  <c r="E35" i="152"/>
  <c r="W34" i="152"/>
  <c r="HG22" i="63" s="1"/>
  <c r="Q34" i="152"/>
  <c r="C34" i="152" s="1"/>
  <c r="J34" i="152"/>
  <c r="I34" i="152"/>
  <c r="E34" i="152"/>
  <c r="W33" i="152"/>
  <c r="HG21" i="63" s="1"/>
  <c r="Q33" i="152"/>
  <c r="C33" i="152" s="1"/>
  <c r="J33" i="152"/>
  <c r="I33" i="152"/>
  <c r="E33" i="152"/>
  <c r="W32" i="152"/>
  <c r="HG20" i="63" s="1"/>
  <c r="Q32" i="152"/>
  <c r="C32" i="152" s="1"/>
  <c r="J32" i="152"/>
  <c r="I32" i="152"/>
  <c r="E32" i="152"/>
  <c r="W31" i="152"/>
  <c r="HG19" i="63" s="1"/>
  <c r="Q31" i="152"/>
  <c r="C31" i="152" s="1"/>
  <c r="J31" i="152"/>
  <c r="I31" i="152"/>
  <c r="E31" i="152"/>
  <c r="W30" i="152"/>
  <c r="HG18" i="63" s="1"/>
  <c r="Q30" i="152"/>
  <c r="C30" i="152" s="1"/>
  <c r="J30" i="152"/>
  <c r="I30" i="152"/>
  <c r="E30" i="152"/>
  <c r="W29" i="152"/>
  <c r="HG17" i="63" s="1"/>
  <c r="Q29" i="152"/>
  <c r="C29" i="152" s="1"/>
  <c r="C55" i="152" s="1"/>
  <c r="J29" i="152"/>
  <c r="I29" i="152"/>
  <c r="E29" i="152"/>
  <c r="W28" i="152"/>
  <c r="HG16" i="63" s="1"/>
  <c r="Q28" i="152"/>
  <c r="C28" i="152" s="1"/>
  <c r="J28" i="152"/>
  <c r="I28" i="152"/>
  <c r="E28" i="152"/>
  <c r="W27" i="152"/>
  <c r="HG15" i="63" s="1"/>
  <c r="Q27" i="152"/>
  <c r="C27" i="152" s="1"/>
  <c r="J27" i="152"/>
  <c r="I27" i="152"/>
  <c r="E27" i="152"/>
  <c r="W26" i="152"/>
  <c r="HG14" i="63" s="1"/>
  <c r="Q26" i="152"/>
  <c r="C26" i="152" s="1"/>
  <c r="J26" i="152"/>
  <c r="I26" i="152"/>
  <c r="E26" i="152"/>
  <c r="W25" i="152"/>
  <c r="HG13" i="63" s="1"/>
  <c r="Q25" i="152"/>
  <c r="C25" i="152" s="1"/>
  <c r="J25" i="152"/>
  <c r="I25" i="152"/>
  <c r="E25" i="152"/>
  <c r="W24" i="152"/>
  <c r="HG12" i="63" s="1"/>
  <c r="Q24" i="152"/>
  <c r="C24" i="152" s="1"/>
  <c r="J24" i="152"/>
  <c r="I24" i="152"/>
  <c r="E24" i="152"/>
  <c r="D55" i="152" s="1"/>
  <c r="F55" i="152" s="1"/>
  <c r="W23" i="152"/>
  <c r="HG11" i="63" s="1"/>
  <c r="Q23" i="152"/>
  <c r="C23" i="152" s="1"/>
  <c r="J23" i="152"/>
  <c r="I23" i="152"/>
  <c r="E23" i="152"/>
  <c r="W22" i="152"/>
  <c r="HG10" i="63" s="1"/>
  <c r="Q22" i="152"/>
  <c r="C22" i="152" s="1"/>
  <c r="J22" i="152"/>
  <c r="I22" i="152"/>
  <c r="E22" i="152"/>
  <c r="F8" i="152"/>
  <c r="W45" i="151"/>
  <c r="HH33" i="63" s="1"/>
  <c r="Q45" i="151"/>
  <c r="C45" i="151" s="1"/>
  <c r="J45" i="151"/>
  <c r="I45" i="151"/>
  <c r="E45" i="151"/>
  <c r="W44" i="151"/>
  <c r="HH32" i="63" s="1"/>
  <c r="Q44" i="151"/>
  <c r="C44" i="151" s="1"/>
  <c r="J44" i="151"/>
  <c r="I44" i="151"/>
  <c r="E44" i="151"/>
  <c r="W43" i="151"/>
  <c r="HH31" i="63" s="1"/>
  <c r="Q43" i="151"/>
  <c r="C43" i="151" s="1"/>
  <c r="J43" i="151"/>
  <c r="I43" i="151"/>
  <c r="E43" i="151"/>
  <c r="W42" i="151"/>
  <c r="HH30" i="63" s="1"/>
  <c r="Q42" i="151"/>
  <c r="C42" i="151" s="1"/>
  <c r="J42" i="151"/>
  <c r="I42" i="151"/>
  <c r="E42" i="151"/>
  <c r="W41" i="151"/>
  <c r="HH29" i="63" s="1"/>
  <c r="Q41" i="151"/>
  <c r="C41" i="151" s="1"/>
  <c r="J41" i="151"/>
  <c r="I41" i="151"/>
  <c r="E41" i="151"/>
  <c r="W40" i="151"/>
  <c r="HH28" i="63" s="1"/>
  <c r="Q40" i="151"/>
  <c r="C40" i="151" s="1"/>
  <c r="J40" i="151"/>
  <c r="I40" i="151"/>
  <c r="E40" i="151"/>
  <c r="W39" i="151"/>
  <c r="HH27" i="63" s="1"/>
  <c r="Q39" i="151"/>
  <c r="C39" i="151" s="1"/>
  <c r="J39" i="151"/>
  <c r="I39" i="151"/>
  <c r="E39" i="151"/>
  <c r="W38" i="151"/>
  <c r="HH26" i="63" s="1"/>
  <c r="Q38" i="151"/>
  <c r="C38" i="151" s="1"/>
  <c r="J38" i="151"/>
  <c r="I38" i="151"/>
  <c r="E38" i="151"/>
  <c r="W37" i="151"/>
  <c r="HH25" i="63" s="1"/>
  <c r="Q37" i="151"/>
  <c r="C37" i="151" s="1"/>
  <c r="J37" i="151"/>
  <c r="I37" i="151"/>
  <c r="E37" i="151"/>
  <c r="W36" i="151"/>
  <c r="HH24" i="63" s="1"/>
  <c r="Q36" i="151"/>
  <c r="C36" i="151" s="1"/>
  <c r="J36" i="151"/>
  <c r="I36" i="151"/>
  <c r="E36" i="151"/>
  <c r="W35" i="151"/>
  <c r="HH23" i="63" s="1"/>
  <c r="Q35" i="151"/>
  <c r="C35" i="151" s="1"/>
  <c r="J35" i="151"/>
  <c r="I35" i="151"/>
  <c r="E35" i="151"/>
  <c r="W34" i="151"/>
  <c r="HH22" i="63" s="1"/>
  <c r="Q34" i="151"/>
  <c r="C34" i="151" s="1"/>
  <c r="J34" i="151"/>
  <c r="I34" i="151"/>
  <c r="E34" i="151"/>
  <c r="W33" i="151"/>
  <c r="HH21" i="63" s="1"/>
  <c r="Q33" i="151"/>
  <c r="C33" i="151" s="1"/>
  <c r="J33" i="151"/>
  <c r="I33" i="151"/>
  <c r="E33" i="151"/>
  <c r="W32" i="151"/>
  <c r="HH20" i="63" s="1"/>
  <c r="Q32" i="151"/>
  <c r="C32" i="151" s="1"/>
  <c r="J32" i="151"/>
  <c r="I32" i="151"/>
  <c r="E32" i="151"/>
  <c r="W31" i="151"/>
  <c r="HH19" i="63" s="1"/>
  <c r="Q31" i="151"/>
  <c r="C31" i="151" s="1"/>
  <c r="J31" i="151"/>
  <c r="I31" i="151"/>
  <c r="E31" i="151"/>
  <c r="W30" i="151"/>
  <c r="HH18" i="63" s="1"/>
  <c r="Q30" i="151"/>
  <c r="C30" i="151" s="1"/>
  <c r="J30" i="151"/>
  <c r="I30" i="151"/>
  <c r="E30" i="151"/>
  <c r="W29" i="151"/>
  <c r="HH17" i="63" s="1"/>
  <c r="Q29" i="151"/>
  <c r="C29" i="151" s="1"/>
  <c r="J29" i="151"/>
  <c r="I29" i="151"/>
  <c r="E29" i="151"/>
  <c r="W28" i="151"/>
  <c r="HH16" i="63" s="1"/>
  <c r="Q28" i="151"/>
  <c r="C28" i="151" s="1"/>
  <c r="J28" i="151"/>
  <c r="I28" i="151"/>
  <c r="E28" i="151"/>
  <c r="W27" i="151"/>
  <c r="HH15" i="63" s="1"/>
  <c r="Q27" i="151"/>
  <c r="C27" i="151" s="1"/>
  <c r="J27" i="151"/>
  <c r="I27" i="151"/>
  <c r="E27" i="151"/>
  <c r="W26" i="151"/>
  <c r="HH14" i="63" s="1"/>
  <c r="Q26" i="151"/>
  <c r="C26" i="151" s="1"/>
  <c r="J26" i="151"/>
  <c r="I26" i="151"/>
  <c r="E26" i="151"/>
  <c r="W25" i="151"/>
  <c r="HH13" i="63" s="1"/>
  <c r="Q25" i="151"/>
  <c r="C25" i="151" s="1"/>
  <c r="J25" i="151"/>
  <c r="I25" i="151"/>
  <c r="E25" i="151"/>
  <c r="W24" i="151"/>
  <c r="HH12" i="63" s="1"/>
  <c r="Q24" i="151"/>
  <c r="C24" i="151" s="1"/>
  <c r="J24" i="151"/>
  <c r="I24" i="151"/>
  <c r="E24" i="151"/>
  <c r="W23" i="151"/>
  <c r="HH11" i="63" s="1"/>
  <c r="Q23" i="151"/>
  <c r="C23" i="151" s="1"/>
  <c r="J23" i="151"/>
  <c r="I23" i="151"/>
  <c r="E23" i="151"/>
  <c r="W22" i="151"/>
  <c r="HH10" i="63" s="1"/>
  <c r="Q22" i="151"/>
  <c r="C22" i="151" s="1"/>
  <c r="J22" i="151"/>
  <c r="I22" i="151"/>
  <c r="E22" i="151"/>
  <c r="W21" i="151"/>
  <c r="HH9" i="63" s="1"/>
  <c r="HH4" i="63" s="1"/>
  <c r="F8" i="151"/>
  <c r="W51" i="150"/>
  <c r="W21" i="150" s="1"/>
  <c r="GZ9" i="63" s="1"/>
  <c r="GZ4" i="63" s="1"/>
  <c r="J51" i="150"/>
  <c r="I51" i="150"/>
  <c r="F51" i="150"/>
  <c r="W45" i="150"/>
  <c r="GZ33" i="63" s="1"/>
  <c r="Q45" i="150"/>
  <c r="C45" i="150" s="1"/>
  <c r="J45" i="150"/>
  <c r="I45" i="150"/>
  <c r="E45" i="150"/>
  <c r="W44" i="150"/>
  <c r="GZ32" i="63" s="1"/>
  <c r="Q44" i="150"/>
  <c r="C44" i="150" s="1"/>
  <c r="J44" i="150"/>
  <c r="I44" i="150"/>
  <c r="E44" i="150"/>
  <c r="W43" i="150"/>
  <c r="GZ31" i="63" s="1"/>
  <c r="Q43" i="150"/>
  <c r="C43" i="150" s="1"/>
  <c r="J43" i="150"/>
  <c r="I43" i="150"/>
  <c r="E43" i="150"/>
  <c r="W42" i="150"/>
  <c r="GZ30" i="63" s="1"/>
  <c r="Q42" i="150"/>
  <c r="C42" i="150" s="1"/>
  <c r="J42" i="150"/>
  <c r="I42" i="150"/>
  <c r="E42" i="150"/>
  <c r="D51" i="150" s="1"/>
  <c r="W41" i="150"/>
  <c r="GZ29" i="63" s="1"/>
  <c r="Q41" i="150"/>
  <c r="C41" i="150" s="1"/>
  <c r="J41" i="150"/>
  <c r="I41" i="150"/>
  <c r="E41" i="150"/>
  <c r="W40" i="150"/>
  <c r="GZ28" i="63" s="1"/>
  <c r="Q40" i="150"/>
  <c r="C40" i="150" s="1"/>
  <c r="J40" i="150"/>
  <c r="I40" i="150"/>
  <c r="E40" i="150"/>
  <c r="W39" i="150"/>
  <c r="GZ27" i="63" s="1"/>
  <c r="Q39" i="150"/>
  <c r="C39" i="150" s="1"/>
  <c r="J39" i="150"/>
  <c r="I39" i="150"/>
  <c r="E39" i="150"/>
  <c r="W38" i="150"/>
  <c r="GZ26" i="63" s="1"/>
  <c r="Q38" i="150"/>
  <c r="C38" i="150" s="1"/>
  <c r="J38" i="150"/>
  <c r="I38" i="150"/>
  <c r="E38" i="150"/>
  <c r="W37" i="150"/>
  <c r="GZ25" i="63" s="1"/>
  <c r="Q37" i="150"/>
  <c r="C37" i="150" s="1"/>
  <c r="J37" i="150"/>
  <c r="I37" i="150"/>
  <c r="E37" i="150"/>
  <c r="W36" i="150"/>
  <c r="GZ24" i="63" s="1"/>
  <c r="Q36" i="150"/>
  <c r="C36" i="150" s="1"/>
  <c r="C51" i="150" s="1"/>
  <c r="J36" i="150"/>
  <c r="I36" i="150"/>
  <c r="E36" i="150"/>
  <c r="W35" i="150"/>
  <c r="GZ23" i="63" s="1"/>
  <c r="Q35" i="150"/>
  <c r="C35" i="150" s="1"/>
  <c r="J35" i="150"/>
  <c r="I35" i="150"/>
  <c r="E35" i="150"/>
  <c r="W34" i="150"/>
  <c r="GZ22" i="63" s="1"/>
  <c r="Q34" i="150"/>
  <c r="C34" i="150" s="1"/>
  <c r="J34" i="150"/>
  <c r="I34" i="150"/>
  <c r="E34" i="150"/>
  <c r="W33" i="150"/>
  <c r="GZ21" i="63" s="1"/>
  <c r="Q33" i="150"/>
  <c r="C33" i="150" s="1"/>
  <c r="J33" i="150"/>
  <c r="I33" i="150"/>
  <c r="E33" i="150"/>
  <c r="W32" i="150"/>
  <c r="GZ20" i="63" s="1"/>
  <c r="Q32" i="150"/>
  <c r="C32" i="150" s="1"/>
  <c r="J32" i="150"/>
  <c r="I32" i="150"/>
  <c r="E32" i="150"/>
  <c r="W31" i="150"/>
  <c r="GZ19" i="63" s="1"/>
  <c r="Q31" i="150"/>
  <c r="C31" i="150" s="1"/>
  <c r="J31" i="150"/>
  <c r="I31" i="150"/>
  <c r="E31" i="150"/>
  <c r="W30" i="150"/>
  <c r="GZ18" i="63" s="1"/>
  <c r="Q30" i="150"/>
  <c r="C30" i="150" s="1"/>
  <c r="J30" i="150"/>
  <c r="I30" i="150"/>
  <c r="E30" i="150"/>
  <c r="W29" i="150"/>
  <c r="GZ17" i="63" s="1"/>
  <c r="Q29" i="150"/>
  <c r="C29" i="150" s="1"/>
  <c r="J29" i="150"/>
  <c r="I29" i="150"/>
  <c r="E29" i="150"/>
  <c r="W28" i="150"/>
  <c r="GZ16" i="63" s="1"/>
  <c r="Q28" i="150"/>
  <c r="C28" i="150" s="1"/>
  <c r="J28" i="150"/>
  <c r="I28" i="150"/>
  <c r="E28" i="150"/>
  <c r="W27" i="150"/>
  <c r="GZ15" i="63" s="1"/>
  <c r="Q27" i="150"/>
  <c r="C27" i="150" s="1"/>
  <c r="J27" i="150"/>
  <c r="I27" i="150"/>
  <c r="E27" i="150"/>
  <c r="W26" i="150"/>
  <c r="GZ14" i="63" s="1"/>
  <c r="Q26" i="150"/>
  <c r="C26" i="150" s="1"/>
  <c r="J26" i="150"/>
  <c r="I26" i="150"/>
  <c r="E26" i="150"/>
  <c r="W25" i="150"/>
  <c r="GZ13" i="63" s="1"/>
  <c r="Q25" i="150"/>
  <c r="C25" i="150" s="1"/>
  <c r="J25" i="150"/>
  <c r="I25" i="150"/>
  <c r="E25" i="150"/>
  <c r="W24" i="150"/>
  <c r="GZ12" i="63" s="1"/>
  <c r="Q24" i="150"/>
  <c r="J24" i="150"/>
  <c r="I24" i="150"/>
  <c r="E24" i="150"/>
  <c r="C24" i="150"/>
  <c r="W23" i="150"/>
  <c r="GZ11" i="63" s="1"/>
  <c r="Q23" i="150"/>
  <c r="C23" i="150" s="1"/>
  <c r="J23" i="150"/>
  <c r="I23" i="150"/>
  <c r="E23" i="150"/>
  <c r="W22" i="150"/>
  <c r="GZ10" i="63" s="1"/>
  <c r="Q22" i="150"/>
  <c r="C22" i="150" s="1"/>
  <c r="J22" i="150"/>
  <c r="I22" i="150"/>
  <c r="E22" i="150"/>
  <c r="F8" i="150"/>
  <c r="W55" i="149"/>
  <c r="J55" i="149"/>
  <c r="I55" i="149"/>
  <c r="W49" i="149"/>
  <c r="HA37" i="63" s="1"/>
  <c r="Q49" i="149"/>
  <c r="C49" i="149" s="1"/>
  <c r="J49" i="149"/>
  <c r="I49" i="149"/>
  <c r="E49" i="149"/>
  <c r="W48" i="149"/>
  <c r="HA36" i="63" s="1"/>
  <c r="Q48" i="149"/>
  <c r="C48" i="149" s="1"/>
  <c r="J48" i="149"/>
  <c r="I48" i="149"/>
  <c r="E48" i="149"/>
  <c r="W47" i="149"/>
  <c r="HA35" i="63" s="1"/>
  <c r="Q47" i="149"/>
  <c r="C47" i="149" s="1"/>
  <c r="J47" i="149"/>
  <c r="I47" i="149"/>
  <c r="E47" i="149"/>
  <c r="W46" i="149"/>
  <c r="HA34" i="63" s="1"/>
  <c r="Q46" i="149"/>
  <c r="C46" i="149" s="1"/>
  <c r="J46" i="149"/>
  <c r="I46" i="149"/>
  <c r="E46" i="149"/>
  <c r="W45" i="149"/>
  <c r="HA33" i="63" s="1"/>
  <c r="Q45" i="149"/>
  <c r="C45" i="149" s="1"/>
  <c r="J45" i="149"/>
  <c r="I45" i="149"/>
  <c r="E45" i="149"/>
  <c r="W44" i="149"/>
  <c r="HA32" i="63" s="1"/>
  <c r="Q44" i="149"/>
  <c r="C44" i="149" s="1"/>
  <c r="J44" i="149"/>
  <c r="I44" i="149"/>
  <c r="E44" i="149"/>
  <c r="W43" i="149"/>
  <c r="HA31" i="63" s="1"/>
  <c r="Q43" i="149"/>
  <c r="C43" i="149" s="1"/>
  <c r="J43" i="149"/>
  <c r="I43" i="149"/>
  <c r="E43" i="149"/>
  <c r="W42" i="149"/>
  <c r="HA30" i="63" s="1"/>
  <c r="Q42" i="149"/>
  <c r="C42" i="149" s="1"/>
  <c r="J42" i="149"/>
  <c r="I42" i="149"/>
  <c r="E42" i="149"/>
  <c r="W41" i="149"/>
  <c r="HA29" i="63" s="1"/>
  <c r="Q41" i="149"/>
  <c r="C41" i="149" s="1"/>
  <c r="J41" i="149"/>
  <c r="I41" i="149"/>
  <c r="E41" i="149"/>
  <c r="W40" i="149"/>
  <c r="HA28" i="63" s="1"/>
  <c r="Q40" i="149"/>
  <c r="C40" i="149" s="1"/>
  <c r="J40" i="149"/>
  <c r="I40" i="149"/>
  <c r="E40" i="149"/>
  <c r="W39" i="149"/>
  <c r="HA27" i="63" s="1"/>
  <c r="Q39" i="149"/>
  <c r="C39" i="149" s="1"/>
  <c r="J39" i="149"/>
  <c r="I39" i="149"/>
  <c r="E39" i="149"/>
  <c r="W38" i="149"/>
  <c r="HA26" i="63" s="1"/>
  <c r="Q38" i="149"/>
  <c r="C38" i="149" s="1"/>
  <c r="J38" i="149"/>
  <c r="I38" i="149"/>
  <c r="E38" i="149"/>
  <c r="W37" i="149"/>
  <c r="HA25" i="63" s="1"/>
  <c r="Q37" i="149"/>
  <c r="C37" i="149" s="1"/>
  <c r="J37" i="149"/>
  <c r="I37" i="149"/>
  <c r="E37" i="149"/>
  <c r="W36" i="149"/>
  <c r="HA24" i="63" s="1"/>
  <c r="Q36" i="149"/>
  <c r="C36" i="149" s="1"/>
  <c r="J36" i="149"/>
  <c r="I36" i="149"/>
  <c r="E36" i="149"/>
  <c r="W35" i="149"/>
  <c r="HA23" i="63" s="1"/>
  <c r="Q35" i="149"/>
  <c r="C35" i="149" s="1"/>
  <c r="J35" i="149"/>
  <c r="I35" i="149"/>
  <c r="E35" i="149"/>
  <c r="W34" i="149"/>
  <c r="HA22" i="63" s="1"/>
  <c r="Q34" i="149"/>
  <c r="C34" i="149" s="1"/>
  <c r="J34" i="149"/>
  <c r="I34" i="149"/>
  <c r="E34" i="149"/>
  <c r="W33" i="149"/>
  <c r="HA21" i="63" s="1"/>
  <c r="Q33" i="149"/>
  <c r="C33" i="149" s="1"/>
  <c r="J33" i="149"/>
  <c r="I33" i="149"/>
  <c r="E33" i="149"/>
  <c r="W32" i="149"/>
  <c r="HA20" i="63" s="1"/>
  <c r="Q32" i="149"/>
  <c r="C32" i="149" s="1"/>
  <c r="J32" i="149"/>
  <c r="I32" i="149"/>
  <c r="E32" i="149"/>
  <c r="W31" i="149"/>
  <c r="HA19" i="63" s="1"/>
  <c r="Q31" i="149"/>
  <c r="J31" i="149"/>
  <c r="I31" i="149"/>
  <c r="E31" i="149"/>
  <c r="C31" i="149"/>
  <c r="W30" i="149"/>
  <c r="HA18" i="63" s="1"/>
  <c r="Q30" i="149"/>
  <c r="C30" i="149" s="1"/>
  <c r="J30" i="149"/>
  <c r="I30" i="149"/>
  <c r="E30" i="149"/>
  <c r="W29" i="149"/>
  <c r="HA17" i="63" s="1"/>
  <c r="Q29" i="149"/>
  <c r="C29" i="149" s="1"/>
  <c r="J29" i="149"/>
  <c r="I29" i="149"/>
  <c r="E29" i="149"/>
  <c r="W28" i="149"/>
  <c r="HA16" i="63" s="1"/>
  <c r="Q28" i="149"/>
  <c r="J28" i="149"/>
  <c r="I28" i="149"/>
  <c r="E28" i="149"/>
  <c r="C28" i="149"/>
  <c r="W27" i="149"/>
  <c r="HA15" i="63" s="1"/>
  <c r="Q27" i="149"/>
  <c r="C27" i="149" s="1"/>
  <c r="J27" i="149"/>
  <c r="I27" i="149"/>
  <c r="E27" i="149"/>
  <c r="W26" i="149"/>
  <c r="HA14" i="63" s="1"/>
  <c r="Q26" i="149"/>
  <c r="C26" i="149" s="1"/>
  <c r="J26" i="149"/>
  <c r="I26" i="149"/>
  <c r="E26" i="149"/>
  <c r="W25" i="149"/>
  <c r="HA13" i="63" s="1"/>
  <c r="Q25" i="149"/>
  <c r="C25" i="149" s="1"/>
  <c r="J25" i="149"/>
  <c r="I25" i="149"/>
  <c r="E25" i="149"/>
  <c r="W24" i="149"/>
  <c r="HA12" i="63" s="1"/>
  <c r="Q24" i="149"/>
  <c r="C24" i="149" s="1"/>
  <c r="C55" i="149" s="1"/>
  <c r="J24" i="149"/>
  <c r="I24" i="149"/>
  <c r="E24" i="149"/>
  <c r="D55" i="149" s="1"/>
  <c r="F55" i="149" s="1"/>
  <c r="W23" i="149"/>
  <c r="HA11" i="63" s="1"/>
  <c r="Q23" i="149"/>
  <c r="C23" i="149" s="1"/>
  <c r="J23" i="149"/>
  <c r="I23" i="149"/>
  <c r="E23" i="149"/>
  <c r="W22" i="149"/>
  <c r="HA10" i="63" s="1"/>
  <c r="Q22" i="149"/>
  <c r="C22" i="149" s="1"/>
  <c r="J22" i="149"/>
  <c r="I22" i="149"/>
  <c r="E22" i="149"/>
  <c r="F8" i="149"/>
  <c r="W45" i="148"/>
  <c r="HB33" i="63" s="1"/>
  <c r="Q45" i="148"/>
  <c r="C45" i="148" s="1"/>
  <c r="J45" i="148"/>
  <c r="I45" i="148"/>
  <c r="E45" i="148"/>
  <c r="W44" i="148"/>
  <c r="HB32" i="63" s="1"/>
  <c r="Q44" i="148"/>
  <c r="C44" i="148" s="1"/>
  <c r="J44" i="148"/>
  <c r="I44" i="148"/>
  <c r="E44" i="148"/>
  <c r="W43" i="148"/>
  <c r="HB31" i="63" s="1"/>
  <c r="Q43" i="148"/>
  <c r="C43" i="148" s="1"/>
  <c r="J43" i="148"/>
  <c r="I43" i="148"/>
  <c r="E43" i="148"/>
  <c r="W42" i="148"/>
  <c r="HB30" i="63" s="1"/>
  <c r="Q42" i="148"/>
  <c r="C42" i="148" s="1"/>
  <c r="J42" i="148"/>
  <c r="I42" i="148"/>
  <c r="E42" i="148"/>
  <c r="W41" i="148"/>
  <c r="HB29" i="63" s="1"/>
  <c r="Q41" i="148"/>
  <c r="C41" i="148" s="1"/>
  <c r="J41" i="148"/>
  <c r="I41" i="148"/>
  <c r="E41" i="148"/>
  <c r="W40" i="148"/>
  <c r="HB28" i="63" s="1"/>
  <c r="Q40" i="148"/>
  <c r="C40" i="148" s="1"/>
  <c r="J40" i="148"/>
  <c r="I40" i="148"/>
  <c r="E40" i="148"/>
  <c r="W39" i="148"/>
  <c r="HB27" i="63" s="1"/>
  <c r="Q39" i="148"/>
  <c r="C39" i="148" s="1"/>
  <c r="J39" i="148"/>
  <c r="I39" i="148"/>
  <c r="E39" i="148"/>
  <c r="W38" i="148"/>
  <c r="HB26" i="63" s="1"/>
  <c r="Q38" i="148"/>
  <c r="C38" i="148" s="1"/>
  <c r="J38" i="148"/>
  <c r="I38" i="148"/>
  <c r="E38" i="148"/>
  <c r="W37" i="148"/>
  <c r="HB25" i="63" s="1"/>
  <c r="Q37" i="148"/>
  <c r="C37" i="148" s="1"/>
  <c r="J37" i="148"/>
  <c r="I37" i="148"/>
  <c r="E37" i="148"/>
  <c r="W36" i="148"/>
  <c r="HB24" i="63" s="1"/>
  <c r="Q36" i="148"/>
  <c r="C36" i="148" s="1"/>
  <c r="J36" i="148"/>
  <c r="I36" i="148"/>
  <c r="E36" i="148"/>
  <c r="W35" i="148"/>
  <c r="HB23" i="63" s="1"/>
  <c r="Q35" i="148"/>
  <c r="C35" i="148" s="1"/>
  <c r="J35" i="148"/>
  <c r="I35" i="148"/>
  <c r="E35" i="148"/>
  <c r="W34" i="148"/>
  <c r="HB22" i="63" s="1"/>
  <c r="Q34" i="148"/>
  <c r="C34" i="148" s="1"/>
  <c r="J34" i="148"/>
  <c r="I34" i="148"/>
  <c r="E34" i="148"/>
  <c r="W33" i="148"/>
  <c r="HB21" i="63" s="1"/>
  <c r="Q33" i="148"/>
  <c r="C33" i="148" s="1"/>
  <c r="J33" i="148"/>
  <c r="I33" i="148"/>
  <c r="E33" i="148"/>
  <c r="W32" i="148"/>
  <c r="HB20" i="63" s="1"/>
  <c r="Q32" i="148"/>
  <c r="C32" i="148" s="1"/>
  <c r="J32" i="148"/>
  <c r="I32" i="148"/>
  <c r="E32" i="148"/>
  <c r="W31" i="148"/>
  <c r="HB19" i="63" s="1"/>
  <c r="Q31" i="148"/>
  <c r="C31" i="148" s="1"/>
  <c r="J31" i="148"/>
  <c r="I31" i="148"/>
  <c r="E31" i="148"/>
  <c r="W30" i="148"/>
  <c r="HB18" i="63" s="1"/>
  <c r="Q30" i="148"/>
  <c r="C30" i="148" s="1"/>
  <c r="J30" i="148"/>
  <c r="I30" i="148"/>
  <c r="E30" i="148"/>
  <c r="W29" i="148"/>
  <c r="HB17" i="63" s="1"/>
  <c r="Q29" i="148"/>
  <c r="C29" i="148" s="1"/>
  <c r="J29" i="148"/>
  <c r="I29" i="148"/>
  <c r="E29" i="148"/>
  <c r="W28" i="148"/>
  <c r="HB16" i="63" s="1"/>
  <c r="Q28" i="148"/>
  <c r="C28" i="148" s="1"/>
  <c r="J28" i="148"/>
  <c r="I28" i="148"/>
  <c r="E28" i="148"/>
  <c r="W27" i="148"/>
  <c r="HB15" i="63" s="1"/>
  <c r="Q27" i="148"/>
  <c r="C27" i="148" s="1"/>
  <c r="J27" i="148"/>
  <c r="I27" i="148"/>
  <c r="E27" i="148"/>
  <c r="W26" i="148"/>
  <c r="HB14" i="63" s="1"/>
  <c r="Q26" i="148"/>
  <c r="C26" i="148" s="1"/>
  <c r="J26" i="148"/>
  <c r="I26" i="148"/>
  <c r="E26" i="148"/>
  <c r="W25" i="148"/>
  <c r="HB13" i="63" s="1"/>
  <c r="Q25" i="148"/>
  <c r="C25" i="148" s="1"/>
  <c r="J25" i="148"/>
  <c r="I25" i="148"/>
  <c r="E25" i="148"/>
  <c r="W24" i="148"/>
  <c r="HB12" i="63" s="1"/>
  <c r="Q24" i="148"/>
  <c r="C24" i="148" s="1"/>
  <c r="J24" i="148"/>
  <c r="I24" i="148"/>
  <c r="E24" i="148"/>
  <c r="W23" i="148"/>
  <c r="HB11" i="63" s="1"/>
  <c r="Q23" i="148"/>
  <c r="C23" i="148" s="1"/>
  <c r="J23" i="148"/>
  <c r="I23" i="148"/>
  <c r="E23" i="148"/>
  <c r="W22" i="148"/>
  <c r="HB10" i="63" s="1"/>
  <c r="Q22" i="148"/>
  <c r="C22" i="148" s="1"/>
  <c r="J22" i="148"/>
  <c r="I22" i="148"/>
  <c r="E22" i="148"/>
  <c r="W21" i="148"/>
  <c r="HB9" i="63" s="1"/>
  <c r="HB4" i="63" s="1"/>
  <c r="F8" i="148"/>
  <c r="W51" i="147"/>
  <c r="J51" i="147"/>
  <c r="I51" i="147"/>
  <c r="F51" i="147"/>
  <c r="W45" i="147"/>
  <c r="GW33" i="63" s="1"/>
  <c r="Q45" i="147"/>
  <c r="C45" i="147" s="1"/>
  <c r="J45" i="147"/>
  <c r="I45" i="147"/>
  <c r="E45" i="147"/>
  <c r="W44" i="147"/>
  <c r="GW32" i="63" s="1"/>
  <c r="Q44" i="147"/>
  <c r="C44" i="147" s="1"/>
  <c r="J44" i="147"/>
  <c r="I44" i="147"/>
  <c r="E44" i="147"/>
  <c r="W43" i="147"/>
  <c r="GW31" i="63" s="1"/>
  <c r="Q43" i="147"/>
  <c r="C43" i="147" s="1"/>
  <c r="J43" i="147"/>
  <c r="I43" i="147"/>
  <c r="E43" i="147"/>
  <c r="W42" i="147"/>
  <c r="GW30" i="63" s="1"/>
  <c r="Q42" i="147"/>
  <c r="C42" i="147" s="1"/>
  <c r="J42" i="147"/>
  <c r="I42" i="147"/>
  <c r="E42" i="147"/>
  <c r="D51" i="147" s="1"/>
  <c r="W41" i="147"/>
  <c r="GW29" i="63" s="1"/>
  <c r="Q41" i="147"/>
  <c r="C41" i="147" s="1"/>
  <c r="J41" i="147"/>
  <c r="I41" i="147"/>
  <c r="E41" i="147"/>
  <c r="W40" i="147"/>
  <c r="GW28" i="63" s="1"/>
  <c r="Q40" i="147"/>
  <c r="C40" i="147" s="1"/>
  <c r="J40" i="147"/>
  <c r="I40" i="147"/>
  <c r="E40" i="147"/>
  <c r="W39" i="147"/>
  <c r="GW27" i="63" s="1"/>
  <c r="Q39" i="147"/>
  <c r="C39" i="147" s="1"/>
  <c r="J39" i="147"/>
  <c r="I39" i="147"/>
  <c r="E39" i="147"/>
  <c r="W38" i="147"/>
  <c r="GW26" i="63" s="1"/>
  <c r="Q38" i="147"/>
  <c r="C38" i="147" s="1"/>
  <c r="J38" i="147"/>
  <c r="I38" i="147"/>
  <c r="E38" i="147"/>
  <c r="W37" i="147"/>
  <c r="GW25" i="63" s="1"/>
  <c r="Q37" i="147"/>
  <c r="C37" i="147" s="1"/>
  <c r="C51" i="147" s="1"/>
  <c r="J37" i="147"/>
  <c r="I37" i="147"/>
  <c r="E37" i="147"/>
  <c r="W36" i="147"/>
  <c r="GW24" i="63" s="1"/>
  <c r="Q36" i="147"/>
  <c r="C36" i="147" s="1"/>
  <c r="J36" i="147"/>
  <c r="I36" i="147"/>
  <c r="E36" i="147"/>
  <c r="W35" i="147"/>
  <c r="GW23" i="63" s="1"/>
  <c r="Q35" i="147"/>
  <c r="C35" i="147" s="1"/>
  <c r="J35" i="147"/>
  <c r="I35" i="147"/>
  <c r="E35" i="147"/>
  <c r="W34" i="147"/>
  <c r="GW22" i="63" s="1"/>
  <c r="Q34" i="147"/>
  <c r="C34" i="147" s="1"/>
  <c r="J34" i="147"/>
  <c r="I34" i="147"/>
  <c r="E34" i="147"/>
  <c r="W33" i="147"/>
  <c r="GW21" i="63" s="1"/>
  <c r="Q33" i="147"/>
  <c r="C33" i="147" s="1"/>
  <c r="J33" i="147"/>
  <c r="I33" i="147"/>
  <c r="E33" i="147"/>
  <c r="W32" i="147"/>
  <c r="GW20" i="63" s="1"/>
  <c r="Q32" i="147"/>
  <c r="C32" i="147" s="1"/>
  <c r="J32" i="147"/>
  <c r="I32" i="147"/>
  <c r="E32" i="147"/>
  <c r="W31" i="147"/>
  <c r="GW19" i="63" s="1"/>
  <c r="Q31" i="147"/>
  <c r="C31" i="147" s="1"/>
  <c r="J31" i="147"/>
  <c r="I31" i="147"/>
  <c r="E31" i="147"/>
  <c r="W30" i="147"/>
  <c r="GW18" i="63" s="1"/>
  <c r="Q30" i="147"/>
  <c r="C30" i="147" s="1"/>
  <c r="J30" i="147"/>
  <c r="I30" i="147"/>
  <c r="E30" i="147"/>
  <c r="W29" i="147"/>
  <c r="GW17" i="63" s="1"/>
  <c r="Q29" i="147"/>
  <c r="C29" i="147" s="1"/>
  <c r="J29" i="147"/>
  <c r="I29" i="147"/>
  <c r="E29" i="147"/>
  <c r="W28" i="147"/>
  <c r="GW16" i="63" s="1"/>
  <c r="Q28" i="147"/>
  <c r="J28" i="147"/>
  <c r="I28" i="147"/>
  <c r="E28" i="147"/>
  <c r="C28" i="147"/>
  <c r="W27" i="147"/>
  <c r="GW15" i="63" s="1"/>
  <c r="Q27" i="147"/>
  <c r="C27" i="147" s="1"/>
  <c r="J27" i="147"/>
  <c r="I27" i="147"/>
  <c r="E27" i="147"/>
  <c r="W26" i="147"/>
  <c r="GW14" i="63" s="1"/>
  <c r="Q26" i="147"/>
  <c r="C26" i="147" s="1"/>
  <c r="J26" i="147"/>
  <c r="I26" i="147"/>
  <c r="E26" i="147"/>
  <c r="W25" i="147"/>
  <c r="GW13" i="63" s="1"/>
  <c r="Q25" i="147"/>
  <c r="J25" i="147"/>
  <c r="I25" i="147"/>
  <c r="E25" i="147"/>
  <c r="C25" i="147"/>
  <c r="W24" i="147"/>
  <c r="GW12" i="63" s="1"/>
  <c r="Q24" i="147"/>
  <c r="C24" i="147" s="1"/>
  <c r="J24" i="147"/>
  <c r="I24" i="147"/>
  <c r="E24" i="147"/>
  <c r="W23" i="147"/>
  <c r="GW11" i="63" s="1"/>
  <c r="Q23" i="147"/>
  <c r="C23" i="147" s="1"/>
  <c r="J23" i="147"/>
  <c r="I23" i="147"/>
  <c r="E23" i="147"/>
  <c r="W22" i="147"/>
  <c r="GW10" i="63" s="1"/>
  <c r="Q22" i="147"/>
  <c r="C22" i="147" s="1"/>
  <c r="J22" i="147"/>
  <c r="I22" i="147"/>
  <c r="E22" i="147"/>
  <c r="W21" i="147"/>
  <c r="GW9" i="63" s="1"/>
  <c r="GW4" i="63" s="1"/>
  <c r="F8" i="147"/>
  <c r="J56" i="146"/>
  <c r="I56" i="146"/>
  <c r="W55" i="146"/>
  <c r="J55" i="146"/>
  <c r="I55" i="146"/>
  <c r="W49" i="146"/>
  <c r="GX37" i="63" s="1"/>
  <c r="Q49" i="146"/>
  <c r="C49" i="146" s="1"/>
  <c r="J49" i="146"/>
  <c r="I49" i="146"/>
  <c r="E49" i="146"/>
  <c r="W48" i="146"/>
  <c r="GX36" i="63" s="1"/>
  <c r="Q48" i="146"/>
  <c r="C48" i="146" s="1"/>
  <c r="J48" i="146"/>
  <c r="I48" i="146"/>
  <c r="E48" i="146"/>
  <c r="W47" i="146"/>
  <c r="GX35" i="63" s="1"/>
  <c r="Q47" i="146"/>
  <c r="C47" i="146" s="1"/>
  <c r="J47" i="146"/>
  <c r="I47" i="146"/>
  <c r="E47" i="146"/>
  <c r="D56" i="146" s="1"/>
  <c r="F56" i="146" s="1"/>
  <c r="V56" i="146" s="1"/>
  <c r="W56" i="146" s="1"/>
  <c r="W21" i="146" s="1"/>
  <c r="GX9" i="63" s="1"/>
  <c r="GX4" i="63" s="1"/>
  <c r="W46" i="146"/>
  <c r="GX34" i="63" s="1"/>
  <c r="Q46" i="146"/>
  <c r="C46" i="146" s="1"/>
  <c r="J46" i="146"/>
  <c r="I46" i="146"/>
  <c r="E46" i="146"/>
  <c r="W45" i="146"/>
  <c r="GX33" i="63" s="1"/>
  <c r="Q45" i="146"/>
  <c r="C45" i="146" s="1"/>
  <c r="J45" i="146"/>
  <c r="I45" i="146"/>
  <c r="E45" i="146"/>
  <c r="W44" i="146"/>
  <c r="GX32" i="63" s="1"/>
  <c r="Q44" i="146"/>
  <c r="C44" i="146" s="1"/>
  <c r="J44" i="146"/>
  <c r="I44" i="146"/>
  <c r="E44" i="146"/>
  <c r="W43" i="146"/>
  <c r="GX31" i="63" s="1"/>
  <c r="Q43" i="146"/>
  <c r="C43" i="146" s="1"/>
  <c r="J43" i="146"/>
  <c r="I43" i="146"/>
  <c r="E43" i="146"/>
  <c r="W42" i="146"/>
  <c r="GX30" i="63" s="1"/>
  <c r="Q42" i="146"/>
  <c r="C42" i="146" s="1"/>
  <c r="J42" i="146"/>
  <c r="I42" i="146"/>
  <c r="E42" i="146"/>
  <c r="W41" i="146"/>
  <c r="GX29" i="63" s="1"/>
  <c r="Q41" i="146"/>
  <c r="C41" i="146" s="1"/>
  <c r="J41" i="146"/>
  <c r="I41" i="146"/>
  <c r="E41" i="146"/>
  <c r="W40" i="146"/>
  <c r="GX28" i="63" s="1"/>
  <c r="Q40" i="146"/>
  <c r="C40" i="146" s="1"/>
  <c r="J40" i="146"/>
  <c r="I40" i="146"/>
  <c r="E40" i="146"/>
  <c r="W39" i="146"/>
  <c r="GX27" i="63" s="1"/>
  <c r="Q39" i="146"/>
  <c r="C39" i="146" s="1"/>
  <c r="C56" i="146" s="1"/>
  <c r="J39" i="146"/>
  <c r="I39" i="146"/>
  <c r="E39" i="146"/>
  <c r="W38" i="146"/>
  <c r="GX26" i="63" s="1"/>
  <c r="Q38" i="146"/>
  <c r="C38" i="146" s="1"/>
  <c r="C55" i="146" s="1"/>
  <c r="J38" i="146"/>
  <c r="I38" i="146"/>
  <c r="E38" i="146"/>
  <c r="W37" i="146"/>
  <c r="GX25" i="63" s="1"/>
  <c r="Q37" i="146"/>
  <c r="C37" i="146" s="1"/>
  <c r="J37" i="146"/>
  <c r="I37" i="146"/>
  <c r="E37" i="146"/>
  <c r="W36" i="146"/>
  <c r="GX24" i="63" s="1"/>
  <c r="Q36" i="146"/>
  <c r="C36" i="146" s="1"/>
  <c r="J36" i="146"/>
  <c r="I36" i="146"/>
  <c r="E36" i="146"/>
  <c r="W35" i="146"/>
  <c r="GX23" i="63" s="1"/>
  <c r="Q35" i="146"/>
  <c r="C35" i="146" s="1"/>
  <c r="J35" i="146"/>
  <c r="I35" i="146"/>
  <c r="E35" i="146"/>
  <c r="W34" i="146"/>
  <c r="GX22" i="63" s="1"/>
  <c r="Q34" i="146"/>
  <c r="C34" i="146" s="1"/>
  <c r="J34" i="146"/>
  <c r="I34" i="146"/>
  <c r="E34" i="146"/>
  <c r="W33" i="146"/>
  <c r="GX21" i="63" s="1"/>
  <c r="Q33" i="146"/>
  <c r="C33" i="146" s="1"/>
  <c r="J33" i="146"/>
  <c r="I33" i="146"/>
  <c r="E33" i="146"/>
  <c r="W32" i="146"/>
  <c r="GX20" i="63" s="1"/>
  <c r="Q32" i="146"/>
  <c r="C32" i="146" s="1"/>
  <c r="J32" i="146"/>
  <c r="I32" i="146"/>
  <c r="E32" i="146"/>
  <c r="W31" i="146"/>
  <c r="GX19" i="63" s="1"/>
  <c r="Q31" i="146"/>
  <c r="J31" i="146"/>
  <c r="I31" i="146"/>
  <c r="E31" i="146"/>
  <c r="C31" i="146"/>
  <c r="W30" i="146"/>
  <c r="GX18" i="63" s="1"/>
  <c r="Q30" i="146"/>
  <c r="C30" i="146" s="1"/>
  <c r="J30" i="146"/>
  <c r="I30" i="146"/>
  <c r="E30" i="146"/>
  <c r="W29" i="146"/>
  <c r="GX17" i="63" s="1"/>
  <c r="Q29" i="146"/>
  <c r="C29" i="146" s="1"/>
  <c r="J29" i="146"/>
  <c r="I29" i="146"/>
  <c r="E29" i="146"/>
  <c r="W28" i="146"/>
  <c r="GX16" i="63" s="1"/>
  <c r="Q28" i="146"/>
  <c r="J28" i="146"/>
  <c r="I28" i="146"/>
  <c r="E28" i="146"/>
  <c r="C28" i="146"/>
  <c r="W27" i="146"/>
  <c r="GX15" i="63" s="1"/>
  <c r="Q27" i="146"/>
  <c r="C27" i="146" s="1"/>
  <c r="J27" i="146"/>
  <c r="I27" i="146"/>
  <c r="E27" i="146"/>
  <c r="W26" i="146"/>
  <c r="GX14" i="63" s="1"/>
  <c r="Q26" i="146"/>
  <c r="C26" i="146" s="1"/>
  <c r="J26" i="146"/>
  <c r="I26" i="146"/>
  <c r="E26" i="146"/>
  <c r="W25" i="146"/>
  <c r="GX13" i="63" s="1"/>
  <c r="Q25" i="146"/>
  <c r="C25" i="146" s="1"/>
  <c r="J25" i="146"/>
  <c r="I25" i="146"/>
  <c r="E25" i="146"/>
  <c r="W24" i="146"/>
  <c r="GX12" i="63" s="1"/>
  <c r="Q24" i="146"/>
  <c r="C24" i="146" s="1"/>
  <c r="J24" i="146"/>
  <c r="I24" i="146"/>
  <c r="E24" i="146"/>
  <c r="D55" i="146" s="1"/>
  <c r="F55" i="146" s="1"/>
  <c r="W23" i="146"/>
  <c r="GX11" i="63" s="1"/>
  <c r="Q23" i="146"/>
  <c r="C23" i="146" s="1"/>
  <c r="J23" i="146"/>
  <c r="I23" i="146"/>
  <c r="E23" i="146"/>
  <c r="W22" i="146"/>
  <c r="GX10" i="63" s="1"/>
  <c r="Q22" i="146"/>
  <c r="C22" i="146" s="1"/>
  <c r="J22" i="146"/>
  <c r="I22" i="146"/>
  <c r="E22" i="146"/>
  <c r="F8" i="146"/>
  <c r="W45" i="145"/>
  <c r="GY33" i="63" s="1"/>
  <c r="Q45" i="145"/>
  <c r="C45" i="145" s="1"/>
  <c r="J45" i="145"/>
  <c r="I45" i="145"/>
  <c r="E45" i="145"/>
  <c r="W44" i="145"/>
  <c r="GY32" i="63" s="1"/>
  <c r="Q44" i="145"/>
  <c r="C44" i="145" s="1"/>
  <c r="J44" i="145"/>
  <c r="I44" i="145"/>
  <c r="E44" i="145"/>
  <c r="W43" i="145"/>
  <c r="GY31" i="63" s="1"/>
  <c r="Q43" i="145"/>
  <c r="C43" i="145" s="1"/>
  <c r="J43" i="145"/>
  <c r="I43" i="145"/>
  <c r="E43" i="145"/>
  <c r="W42" i="145"/>
  <c r="GY30" i="63" s="1"/>
  <c r="Q42" i="145"/>
  <c r="C42" i="145" s="1"/>
  <c r="J42" i="145"/>
  <c r="I42" i="145"/>
  <c r="E42" i="145"/>
  <c r="W41" i="145"/>
  <c r="GY29" i="63" s="1"/>
  <c r="Q41" i="145"/>
  <c r="C41" i="145" s="1"/>
  <c r="J41" i="145"/>
  <c r="I41" i="145"/>
  <c r="E41" i="145"/>
  <c r="W40" i="145"/>
  <c r="GY28" i="63" s="1"/>
  <c r="Q40" i="145"/>
  <c r="C40" i="145" s="1"/>
  <c r="J40" i="145"/>
  <c r="I40" i="145"/>
  <c r="E40" i="145"/>
  <c r="W39" i="145"/>
  <c r="GY27" i="63" s="1"/>
  <c r="Q39" i="145"/>
  <c r="C39" i="145" s="1"/>
  <c r="J39" i="145"/>
  <c r="I39" i="145"/>
  <c r="E39" i="145"/>
  <c r="W38" i="145"/>
  <c r="GY26" i="63" s="1"/>
  <c r="Q38" i="145"/>
  <c r="C38" i="145" s="1"/>
  <c r="J38" i="145"/>
  <c r="I38" i="145"/>
  <c r="E38" i="145"/>
  <c r="W37" i="145"/>
  <c r="GY25" i="63" s="1"/>
  <c r="Q37" i="145"/>
  <c r="C37" i="145" s="1"/>
  <c r="J37" i="145"/>
  <c r="I37" i="145"/>
  <c r="E37" i="145"/>
  <c r="W36" i="145"/>
  <c r="GY24" i="63" s="1"/>
  <c r="Q36" i="145"/>
  <c r="C36" i="145" s="1"/>
  <c r="J36" i="145"/>
  <c r="I36" i="145"/>
  <c r="E36" i="145"/>
  <c r="W35" i="145"/>
  <c r="GY23" i="63" s="1"/>
  <c r="Q35" i="145"/>
  <c r="C35" i="145" s="1"/>
  <c r="J35" i="145"/>
  <c r="I35" i="145"/>
  <c r="E35" i="145"/>
  <c r="W34" i="145"/>
  <c r="GY22" i="63" s="1"/>
  <c r="Q34" i="145"/>
  <c r="C34" i="145" s="1"/>
  <c r="J34" i="145"/>
  <c r="I34" i="145"/>
  <c r="E34" i="145"/>
  <c r="W33" i="145"/>
  <c r="GY21" i="63" s="1"/>
  <c r="Q33" i="145"/>
  <c r="C33" i="145" s="1"/>
  <c r="J33" i="145"/>
  <c r="I33" i="145"/>
  <c r="E33" i="145"/>
  <c r="W32" i="145"/>
  <c r="GY20" i="63" s="1"/>
  <c r="Q32" i="145"/>
  <c r="C32" i="145" s="1"/>
  <c r="J32" i="145"/>
  <c r="I32" i="145"/>
  <c r="E32" i="145"/>
  <c r="W31" i="145"/>
  <c r="GY19" i="63" s="1"/>
  <c r="Q31" i="145"/>
  <c r="C31" i="145" s="1"/>
  <c r="J31" i="145"/>
  <c r="I31" i="145"/>
  <c r="E31" i="145"/>
  <c r="W30" i="145"/>
  <c r="GY18" i="63" s="1"/>
  <c r="Q30" i="145"/>
  <c r="J30" i="145"/>
  <c r="I30" i="145"/>
  <c r="E30" i="145"/>
  <c r="C30" i="145"/>
  <c r="W29" i="145"/>
  <c r="GY17" i="63" s="1"/>
  <c r="Q29" i="145"/>
  <c r="C29" i="145" s="1"/>
  <c r="J29" i="145"/>
  <c r="I29" i="145"/>
  <c r="E29" i="145"/>
  <c r="W28" i="145"/>
  <c r="GY16" i="63" s="1"/>
  <c r="Q28" i="145"/>
  <c r="C28" i="145" s="1"/>
  <c r="J28" i="145"/>
  <c r="I28" i="145"/>
  <c r="E28" i="145"/>
  <c r="W27" i="145"/>
  <c r="GY15" i="63" s="1"/>
  <c r="Q27" i="145"/>
  <c r="J27" i="145"/>
  <c r="I27" i="145"/>
  <c r="E27" i="145"/>
  <c r="C27" i="145"/>
  <c r="W26" i="145"/>
  <c r="GY14" i="63" s="1"/>
  <c r="Q26" i="145"/>
  <c r="C26" i="145" s="1"/>
  <c r="J26" i="145"/>
  <c r="I26" i="145"/>
  <c r="E26" i="145"/>
  <c r="W25" i="145"/>
  <c r="GY13" i="63" s="1"/>
  <c r="Q25" i="145"/>
  <c r="C25" i="145" s="1"/>
  <c r="J25" i="145"/>
  <c r="I25" i="145"/>
  <c r="E25" i="145"/>
  <c r="W24" i="145"/>
  <c r="GY12" i="63" s="1"/>
  <c r="Q24" i="145"/>
  <c r="C24" i="145" s="1"/>
  <c r="J24" i="145"/>
  <c r="I24" i="145"/>
  <c r="E24" i="145"/>
  <c r="W23" i="145"/>
  <c r="GY11" i="63" s="1"/>
  <c r="Q23" i="145"/>
  <c r="C23" i="145" s="1"/>
  <c r="J23" i="145"/>
  <c r="I23" i="145"/>
  <c r="E23" i="145"/>
  <c r="W22" i="145"/>
  <c r="GY10" i="63" s="1"/>
  <c r="Q22" i="145"/>
  <c r="C22" i="145" s="1"/>
  <c r="J22" i="145"/>
  <c r="I22" i="145"/>
  <c r="E22" i="145"/>
  <c r="W21" i="145"/>
  <c r="GY9" i="63" s="1"/>
  <c r="GY4" i="63" s="1"/>
  <c r="F8" i="145"/>
  <c r="W48" i="135"/>
  <c r="W47" i="135"/>
  <c r="W46" i="135"/>
  <c r="W45" i="135"/>
  <c r="W21" i="135" s="1"/>
  <c r="HO9" i="63" s="1"/>
  <c r="HO4" i="63" s="1"/>
  <c r="J30" i="135"/>
  <c r="I30" i="135"/>
  <c r="J29" i="135"/>
  <c r="I29" i="135"/>
  <c r="J28" i="135"/>
  <c r="I28" i="135"/>
  <c r="J27" i="135"/>
  <c r="I27" i="135"/>
  <c r="J25" i="135"/>
  <c r="I25" i="135"/>
  <c r="J24" i="135"/>
  <c r="I24" i="135"/>
  <c r="J23" i="135"/>
  <c r="I23" i="135"/>
  <c r="W22" i="135"/>
  <c r="HO10" i="63" s="1"/>
  <c r="J22" i="135"/>
  <c r="I22" i="135"/>
  <c r="E22" i="135"/>
  <c r="C22" i="135"/>
  <c r="F8" i="135"/>
  <c r="J30" i="121"/>
  <c r="W49" i="134"/>
  <c r="J49" i="134"/>
  <c r="I49" i="134"/>
  <c r="F49" i="134"/>
  <c r="W48" i="134"/>
  <c r="J48" i="134"/>
  <c r="I48" i="134"/>
  <c r="F48" i="134"/>
  <c r="W47" i="134"/>
  <c r="J47" i="134"/>
  <c r="I47" i="134"/>
  <c r="F47" i="134"/>
  <c r="W46" i="134"/>
  <c r="J46" i="134"/>
  <c r="I46" i="134"/>
  <c r="F46" i="134"/>
  <c r="W45" i="134"/>
  <c r="W21" i="134" s="1"/>
  <c r="GV9" i="63" s="1"/>
  <c r="GV4" i="63" s="1"/>
  <c r="J45" i="134"/>
  <c r="I45" i="134"/>
  <c r="F45" i="134"/>
  <c r="W39" i="134"/>
  <c r="GV27" i="63" s="1"/>
  <c r="J39" i="134"/>
  <c r="I39" i="134"/>
  <c r="C39" i="134"/>
  <c r="W38" i="134"/>
  <c r="GV26" i="63" s="1"/>
  <c r="J38" i="134"/>
  <c r="I38" i="134"/>
  <c r="C38" i="134"/>
  <c r="C49" i="134" s="1"/>
  <c r="W37" i="134"/>
  <c r="GV25" i="63" s="1"/>
  <c r="J37" i="134"/>
  <c r="I37" i="134"/>
  <c r="C37" i="134"/>
  <c r="C48" i="134" s="1"/>
  <c r="W36" i="134"/>
  <c r="GV24" i="63" s="1"/>
  <c r="J36" i="134"/>
  <c r="I36" i="134"/>
  <c r="C36" i="134"/>
  <c r="W35" i="134"/>
  <c r="GV23" i="63" s="1"/>
  <c r="J35" i="134"/>
  <c r="I35" i="134"/>
  <c r="C35" i="134"/>
  <c r="W34" i="134"/>
  <c r="GV22" i="63" s="1"/>
  <c r="J34" i="134"/>
  <c r="I34" i="134"/>
  <c r="C34" i="134"/>
  <c r="W33" i="134"/>
  <c r="GV21" i="63" s="1"/>
  <c r="J33" i="134"/>
  <c r="I33" i="134"/>
  <c r="C33" i="134"/>
  <c r="C47" i="134" s="1"/>
  <c r="W32" i="134"/>
  <c r="GV20" i="63" s="1"/>
  <c r="J32" i="134"/>
  <c r="I32" i="134"/>
  <c r="C32" i="134"/>
  <c r="W31" i="134"/>
  <c r="GV19" i="63" s="1"/>
  <c r="J31" i="134"/>
  <c r="I31" i="134"/>
  <c r="C31" i="134"/>
  <c r="J30" i="134"/>
  <c r="I30" i="134"/>
  <c r="C30" i="134"/>
  <c r="C46" i="134" s="1"/>
  <c r="J29" i="134"/>
  <c r="I29" i="134"/>
  <c r="C29" i="134"/>
  <c r="J28" i="134"/>
  <c r="I28" i="134"/>
  <c r="C28" i="134"/>
  <c r="J27" i="134"/>
  <c r="I27" i="134"/>
  <c r="C27" i="134"/>
  <c r="C45" i="134" s="1"/>
  <c r="W26" i="134"/>
  <c r="GV14" i="63" s="1"/>
  <c r="J26" i="134"/>
  <c r="I26" i="134"/>
  <c r="C26" i="134"/>
  <c r="W25" i="134"/>
  <c r="GV13" i="63" s="1"/>
  <c r="J25" i="134"/>
  <c r="I25" i="134"/>
  <c r="C25" i="134"/>
  <c r="W24" i="134"/>
  <c r="GV12" i="63" s="1"/>
  <c r="J24" i="134"/>
  <c r="I24" i="134"/>
  <c r="C24" i="134"/>
  <c r="W23" i="134"/>
  <c r="GV11" i="63" s="1"/>
  <c r="J23" i="134"/>
  <c r="I23" i="134"/>
  <c r="C23" i="134"/>
  <c r="W22" i="134"/>
  <c r="GV10" i="63" s="1"/>
  <c r="J22" i="134"/>
  <c r="I22" i="134"/>
  <c r="C22" i="134"/>
  <c r="F8" i="134"/>
  <c r="HO3" i="63" l="1"/>
  <c r="HO2" i="63" s="1"/>
  <c r="W21" i="158"/>
  <c r="HM9" i="63" s="1"/>
  <c r="HM4" i="63" s="1"/>
  <c r="GY3" i="63"/>
  <c r="GY2" i="63" s="1"/>
  <c r="HG3" i="63"/>
  <c r="GW3" i="63"/>
  <c r="GW2" i="63" s="1"/>
  <c r="HM3" i="63"/>
  <c r="HM2" i="63" s="1"/>
  <c r="HE3" i="63"/>
  <c r="HE2" i="63" s="1"/>
  <c r="HD3" i="63"/>
  <c r="GX3" i="63"/>
  <c r="GX2" i="63" s="1"/>
  <c r="HJ3" i="63"/>
  <c r="HJ2" i="63" s="1"/>
  <c r="HI3" i="63"/>
  <c r="HI2" i="63" s="1"/>
  <c r="GZ3" i="63"/>
  <c r="GZ2" i="63" s="1"/>
  <c r="HB3" i="63"/>
  <c r="HB2" i="63" s="1"/>
  <c r="HL3" i="63"/>
  <c r="HL2" i="63" s="1"/>
  <c r="HF3" i="63"/>
  <c r="HF2" i="63" s="1"/>
  <c r="HN3" i="63"/>
  <c r="HN2" i="63" s="1"/>
  <c r="GV3" i="63"/>
  <c r="GV2" i="63" s="1"/>
  <c r="HC3" i="63"/>
  <c r="HC2" i="63" s="1"/>
  <c r="HK3" i="63"/>
  <c r="HK2" i="63" s="1"/>
  <c r="HA3" i="63"/>
  <c r="HH3" i="63"/>
  <c r="HH2" i="63" s="1"/>
  <c r="W21" i="161"/>
  <c r="HJ9" i="63" s="1"/>
  <c r="HJ4" i="63" s="1"/>
  <c r="W21" i="149"/>
  <c r="HA9" i="63" s="1"/>
  <c r="HA4" i="63" s="1"/>
  <c r="W21" i="155"/>
  <c r="HD9" i="63" s="1"/>
  <c r="HD4" i="63" s="1"/>
  <c r="W21" i="152"/>
  <c r="HG9" i="63" s="1"/>
  <c r="HG4" i="63" s="1"/>
  <c r="W36" i="133"/>
  <c r="GH24" i="63" s="1"/>
  <c r="Q36" i="133"/>
  <c r="C36" i="133" s="1"/>
  <c r="J36" i="133"/>
  <c r="I36" i="133"/>
  <c r="E36" i="133"/>
  <c r="W35" i="133"/>
  <c r="GH23" i="63" s="1"/>
  <c r="Q35" i="133"/>
  <c r="C35" i="133" s="1"/>
  <c r="J35" i="133"/>
  <c r="I35" i="133"/>
  <c r="E35" i="133"/>
  <c r="W34" i="133"/>
  <c r="GH22" i="63" s="1"/>
  <c r="Q34" i="133"/>
  <c r="C34" i="133" s="1"/>
  <c r="J34" i="133"/>
  <c r="I34" i="133"/>
  <c r="E34" i="133"/>
  <c r="W33" i="133"/>
  <c r="GH21" i="63" s="1"/>
  <c r="Q33" i="133"/>
  <c r="C33" i="133" s="1"/>
  <c r="J33" i="133"/>
  <c r="I33" i="133"/>
  <c r="E33" i="133"/>
  <c r="W32" i="133"/>
  <c r="GH20" i="63" s="1"/>
  <c r="Q32" i="133"/>
  <c r="C32" i="133" s="1"/>
  <c r="J32" i="133"/>
  <c r="I32" i="133"/>
  <c r="E32" i="133"/>
  <c r="W31" i="133"/>
  <c r="GH19" i="63" s="1"/>
  <c r="Q31" i="133"/>
  <c r="C31" i="133" s="1"/>
  <c r="J31" i="133"/>
  <c r="I31" i="133"/>
  <c r="E31" i="133"/>
  <c r="W30" i="133"/>
  <c r="GH18" i="63" s="1"/>
  <c r="Q30" i="133"/>
  <c r="C30" i="133" s="1"/>
  <c r="J30" i="133"/>
  <c r="I30" i="133"/>
  <c r="E30" i="133"/>
  <c r="W29" i="133"/>
  <c r="GH17" i="63" s="1"/>
  <c r="Q29" i="133"/>
  <c r="C29" i="133" s="1"/>
  <c r="J29" i="133"/>
  <c r="I29" i="133"/>
  <c r="E29" i="133"/>
  <c r="W28" i="133"/>
  <c r="GH16" i="63" s="1"/>
  <c r="Q28" i="133"/>
  <c r="C28" i="133" s="1"/>
  <c r="J28" i="133"/>
  <c r="I28" i="133"/>
  <c r="E28" i="133"/>
  <c r="W27" i="133"/>
  <c r="GH15" i="63" s="1"/>
  <c r="Q27" i="133"/>
  <c r="C27" i="133" s="1"/>
  <c r="J27" i="133"/>
  <c r="I27" i="133"/>
  <c r="E27" i="133"/>
  <c r="W26" i="133"/>
  <c r="GH14" i="63" s="1"/>
  <c r="Q26" i="133"/>
  <c r="C26" i="133" s="1"/>
  <c r="J26" i="133"/>
  <c r="I26" i="133"/>
  <c r="E26" i="133"/>
  <c r="W25" i="133"/>
  <c r="GH13" i="63" s="1"/>
  <c r="Q25" i="133"/>
  <c r="C25" i="133" s="1"/>
  <c r="J25" i="133"/>
  <c r="I25" i="133"/>
  <c r="E25" i="133"/>
  <c r="W24" i="133"/>
  <c r="GH12" i="63" s="1"/>
  <c r="Q24" i="133"/>
  <c r="C24" i="133" s="1"/>
  <c r="J24" i="133"/>
  <c r="I24" i="133"/>
  <c r="E24" i="133"/>
  <c r="W23" i="133"/>
  <c r="GH11" i="63" s="1"/>
  <c r="Q23" i="133"/>
  <c r="C23" i="133" s="1"/>
  <c r="J23" i="133"/>
  <c r="I23" i="133"/>
  <c r="E23" i="133"/>
  <c r="W22" i="133"/>
  <c r="GH10" i="63" s="1"/>
  <c r="Q22" i="133"/>
  <c r="C22" i="133" s="1"/>
  <c r="J22" i="133"/>
  <c r="I22" i="133"/>
  <c r="E22" i="133"/>
  <c r="F8" i="133"/>
  <c r="W37" i="132"/>
  <c r="GI25" i="63" s="1"/>
  <c r="Q37" i="132"/>
  <c r="C37" i="132" s="1"/>
  <c r="J37" i="132"/>
  <c r="I37" i="132"/>
  <c r="E37" i="132"/>
  <c r="W36" i="132"/>
  <c r="GI24" i="63" s="1"/>
  <c r="Q36" i="132"/>
  <c r="C36" i="132" s="1"/>
  <c r="J36" i="132"/>
  <c r="I36" i="132"/>
  <c r="E36" i="132"/>
  <c r="W35" i="132"/>
  <c r="GI23" i="63" s="1"/>
  <c r="Q35" i="132"/>
  <c r="C35" i="132" s="1"/>
  <c r="J35" i="132"/>
  <c r="I35" i="132"/>
  <c r="E35" i="132"/>
  <c r="W34" i="132"/>
  <c r="GI22" i="63" s="1"/>
  <c r="Q34" i="132"/>
  <c r="C34" i="132" s="1"/>
  <c r="J34" i="132"/>
  <c r="I34" i="132"/>
  <c r="E34" i="132"/>
  <c r="W33" i="132"/>
  <c r="GI21" i="63" s="1"/>
  <c r="Q33" i="132"/>
  <c r="C33" i="132" s="1"/>
  <c r="J33" i="132"/>
  <c r="I33" i="132"/>
  <c r="E33" i="132"/>
  <c r="W32" i="132"/>
  <c r="GI20" i="63" s="1"/>
  <c r="Q32" i="132"/>
  <c r="C32" i="132" s="1"/>
  <c r="J32" i="132"/>
  <c r="I32" i="132"/>
  <c r="E32" i="132"/>
  <c r="W31" i="132"/>
  <c r="GI19" i="63" s="1"/>
  <c r="Q31" i="132"/>
  <c r="C31" i="132" s="1"/>
  <c r="J31" i="132"/>
  <c r="I31" i="132"/>
  <c r="E31" i="132"/>
  <c r="W30" i="132"/>
  <c r="GI18" i="63" s="1"/>
  <c r="Q30" i="132"/>
  <c r="C30" i="132" s="1"/>
  <c r="J30" i="132"/>
  <c r="I30" i="132"/>
  <c r="E30" i="132"/>
  <c r="W29" i="132"/>
  <c r="GI17" i="63" s="1"/>
  <c r="Q29" i="132"/>
  <c r="C29" i="132" s="1"/>
  <c r="J29" i="132"/>
  <c r="I29" i="132"/>
  <c r="E29" i="132"/>
  <c r="W28" i="132"/>
  <c r="GI16" i="63" s="1"/>
  <c r="Q28" i="132"/>
  <c r="C28" i="132" s="1"/>
  <c r="J28" i="132"/>
  <c r="I28" i="132"/>
  <c r="E28" i="132"/>
  <c r="W27" i="132"/>
  <c r="GI15" i="63" s="1"/>
  <c r="Q27" i="132"/>
  <c r="C27" i="132" s="1"/>
  <c r="J27" i="132"/>
  <c r="I27" i="132"/>
  <c r="E27" i="132"/>
  <c r="W26" i="132"/>
  <c r="GI14" i="63" s="1"/>
  <c r="Q26" i="132"/>
  <c r="J26" i="132"/>
  <c r="I26" i="132"/>
  <c r="E26" i="132"/>
  <c r="C26" i="132"/>
  <c r="W25" i="132"/>
  <c r="GI13" i="63" s="1"/>
  <c r="Q25" i="132"/>
  <c r="C25" i="132" s="1"/>
  <c r="J25" i="132"/>
  <c r="I25" i="132"/>
  <c r="E25" i="132"/>
  <c r="W24" i="132"/>
  <c r="GI12" i="63" s="1"/>
  <c r="Q24" i="132"/>
  <c r="C24" i="132" s="1"/>
  <c r="J24" i="132"/>
  <c r="I24" i="132"/>
  <c r="E24" i="132"/>
  <c r="W23" i="132"/>
  <c r="GI11" i="63" s="1"/>
  <c r="Q23" i="132"/>
  <c r="J23" i="132"/>
  <c r="I23" i="132"/>
  <c r="E23" i="132"/>
  <c r="C23" i="132"/>
  <c r="W22" i="132"/>
  <c r="GI10" i="63" s="1"/>
  <c r="Q22" i="132"/>
  <c r="C22" i="132" s="1"/>
  <c r="J22" i="132"/>
  <c r="I22" i="132"/>
  <c r="E22" i="132"/>
  <c r="W21" i="132"/>
  <c r="GI9" i="63" s="1"/>
  <c r="GI4" i="63" s="1"/>
  <c r="F8" i="132"/>
  <c r="W42" i="131"/>
  <c r="W21" i="131" s="1"/>
  <c r="GR9" i="63" s="1"/>
  <c r="GR4" i="63" s="1"/>
  <c r="J42" i="131"/>
  <c r="I42" i="131"/>
  <c r="F42" i="131"/>
  <c r="W36" i="131"/>
  <c r="GR24" i="63" s="1"/>
  <c r="Q36" i="131"/>
  <c r="C36" i="131" s="1"/>
  <c r="J36" i="131"/>
  <c r="I36" i="131"/>
  <c r="E36" i="131"/>
  <c r="W35" i="131"/>
  <c r="GR23" i="63" s="1"/>
  <c r="Q35" i="131"/>
  <c r="C35" i="131" s="1"/>
  <c r="J35" i="131"/>
  <c r="I35" i="131"/>
  <c r="E35" i="131"/>
  <c r="W34" i="131"/>
  <c r="GR22" i="63" s="1"/>
  <c r="Q34" i="131"/>
  <c r="C34" i="131" s="1"/>
  <c r="J34" i="131"/>
  <c r="I34" i="131"/>
  <c r="E34" i="131"/>
  <c r="W33" i="131"/>
  <c r="GR21" i="63" s="1"/>
  <c r="Q33" i="131"/>
  <c r="C33" i="131" s="1"/>
  <c r="J33" i="131"/>
  <c r="I33" i="131"/>
  <c r="E33" i="131"/>
  <c r="W32" i="131"/>
  <c r="GR20" i="63" s="1"/>
  <c r="Q32" i="131"/>
  <c r="C32" i="131" s="1"/>
  <c r="J32" i="131"/>
  <c r="I32" i="131"/>
  <c r="E32" i="131"/>
  <c r="W31" i="131"/>
  <c r="GR19" i="63" s="1"/>
  <c r="Q31" i="131"/>
  <c r="C31" i="131" s="1"/>
  <c r="J31" i="131"/>
  <c r="I31" i="131"/>
  <c r="E31" i="131"/>
  <c r="W30" i="131"/>
  <c r="GR18" i="63" s="1"/>
  <c r="Q30" i="131"/>
  <c r="C30" i="131" s="1"/>
  <c r="J30" i="131"/>
  <c r="I30" i="131"/>
  <c r="E30" i="131"/>
  <c r="W29" i="131"/>
  <c r="GR17" i="63" s="1"/>
  <c r="Q29" i="131"/>
  <c r="C29" i="131" s="1"/>
  <c r="J29" i="131"/>
  <c r="I29" i="131"/>
  <c r="E29" i="131"/>
  <c r="W28" i="131"/>
  <c r="GR16" i="63" s="1"/>
  <c r="Q28" i="131"/>
  <c r="C28" i="131" s="1"/>
  <c r="J28" i="131"/>
  <c r="I28" i="131"/>
  <c r="E28" i="131"/>
  <c r="W27" i="131"/>
  <c r="GR15" i="63" s="1"/>
  <c r="Q27" i="131"/>
  <c r="C27" i="131" s="1"/>
  <c r="J27" i="131"/>
  <c r="I27" i="131"/>
  <c r="E27" i="131"/>
  <c r="W26" i="131"/>
  <c r="GR14" i="63" s="1"/>
  <c r="Q26" i="131"/>
  <c r="C26" i="131" s="1"/>
  <c r="J26" i="131"/>
  <c r="I26" i="131"/>
  <c r="E26" i="131"/>
  <c r="W25" i="131"/>
  <c r="GR13" i="63" s="1"/>
  <c r="Q25" i="131"/>
  <c r="J25" i="131"/>
  <c r="I25" i="131"/>
  <c r="E25" i="131"/>
  <c r="C25" i="131"/>
  <c r="W24" i="131"/>
  <c r="GR12" i="63" s="1"/>
  <c r="Q24" i="131"/>
  <c r="C24" i="131" s="1"/>
  <c r="J24" i="131"/>
  <c r="I24" i="131"/>
  <c r="E24" i="131"/>
  <c r="W23" i="131"/>
  <c r="GR11" i="63" s="1"/>
  <c r="Q23" i="131"/>
  <c r="C23" i="131" s="1"/>
  <c r="J23" i="131"/>
  <c r="I23" i="131"/>
  <c r="E23" i="131"/>
  <c r="W22" i="131"/>
  <c r="GR10" i="63" s="1"/>
  <c r="Q22" i="131"/>
  <c r="J22" i="131"/>
  <c r="I22" i="131"/>
  <c r="E22" i="131"/>
  <c r="D42" i="131" s="1"/>
  <c r="C22" i="131"/>
  <c r="C42" i="131" s="1"/>
  <c r="F8" i="131"/>
  <c r="W44" i="130"/>
  <c r="J44" i="130"/>
  <c r="I44" i="130"/>
  <c r="F44" i="130"/>
  <c r="W43" i="130"/>
  <c r="W21" i="130" s="1"/>
  <c r="GS9" i="63" s="1"/>
  <c r="GS4" i="63" s="1"/>
  <c r="J43" i="130"/>
  <c r="I43" i="130"/>
  <c r="F43" i="130"/>
  <c r="W37" i="130"/>
  <c r="GS25" i="63" s="1"/>
  <c r="Q37" i="130"/>
  <c r="C37" i="130" s="1"/>
  <c r="J37" i="130"/>
  <c r="I37" i="130"/>
  <c r="E37" i="130"/>
  <c r="W36" i="130"/>
  <c r="GS24" i="63" s="1"/>
  <c r="Q36" i="130"/>
  <c r="C36" i="130" s="1"/>
  <c r="C44" i="130" s="1"/>
  <c r="J36" i="130"/>
  <c r="I36" i="130"/>
  <c r="E36" i="130"/>
  <c r="D44" i="130" s="1"/>
  <c r="W35" i="130"/>
  <c r="GS23" i="63" s="1"/>
  <c r="Q35" i="130"/>
  <c r="C35" i="130" s="1"/>
  <c r="J35" i="130"/>
  <c r="I35" i="130"/>
  <c r="E35" i="130"/>
  <c r="W34" i="130"/>
  <c r="GS22" i="63" s="1"/>
  <c r="Q34" i="130"/>
  <c r="C34" i="130" s="1"/>
  <c r="J34" i="130"/>
  <c r="I34" i="130"/>
  <c r="E34" i="130"/>
  <c r="W33" i="130"/>
  <c r="GS21" i="63" s="1"/>
  <c r="Q33" i="130"/>
  <c r="C33" i="130" s="1"/>
  <c r="J33" i="130"/>
  <c r="I33" i="130"/>
  <c r="E33" i="130"/>
  <c r="W32" i="130"/>
  <c r="GS20" i="63" s="1"/>
  <c r="Q32" i="130"/>
  <c r="C32" i="130" s="1"/>
  <c r="C43" i="130" s="1"/>
  <c r="J32" i="130"/>
  <c r="I32" i="130"/>
  <c r="E32" i="130"/>
  <c r="D43" i="130" s="1"/>
  <c r="W31" i="130"/>
  <c r="GS19" i="63" s="1"/>
  <c r="Q31" i="130"/>
  <c r="C31" i="130" s="1"/>
  <c r="J31" i="130"/>
  <c r="I31" i="130"/>
  <c r="E31" i="130"/>
  <c r="W30" i="130"/>
  <c r="GS18" i="63" s="1"/>
  <c r="Q30" i="130"/>
  <c r="C30" i="130" s="1"/>
  <c r="J30" i="130"/>
  <c r="I30" i="130"/>
  <c r="E30" i="130"/>
  <c r="W29" i="130"/>
  <c r="GS17" i="63" s="1"/>
  <c r="Q29" i="130"/>
  <c r="C29" i="130" s="1"/>
  <c r="J29" i="130"/>
  <c r="I29" i="130"/>
  <c r="E29" i="130"/>
  <c r="W28" i="130"/>
  <c r="GS16" i="63" s="1"/>
  <c r="Q28" i="130"/>
  <c r="C28" i="130" s="1"/>
  <c r="J28" i="130"/>
  <c r="I28" i="130"/>
  <c r="E28" i="130"/>
  <c r="W27" i="130"/>
  <c r="GS15" i="63" s="1"/>
  <c r="Q27" i="130"/>
  <c r="C27" i="130" s="1"/>
  <c r="J27" i="130"/>
  <c r="I27" i="130"/>
  <c r="E27" i="130"/>
  <c r="W26" i="130"/>
  <c r="GS14" i="63" s="1"/>
  <c r="Q26" i="130"/>
  <c r="C26" i="130" s="1"/>
  <c r="J26" i="130"/>
  <c r="I26" i="130"/>
  <c r="E26" i="130"/>
  <c r="W25" i="130"/>
  <c r="GS13" i="63" s="1"/>
  <c r="Q25" i="130"/>
  <c r="C25" i="130" s="1"/>
  <c r="J25" i="130"/>
  <c r="I25" i="130"/>
  <c r="E25" i="130"/>
  <c r="W24" i="130"/>
  <c r="GS12" i="63" s="1"/>
  <c r="Q24" i="130"/>
  <c r="C24" i="130" s="1"/>
  <c r="J24" i="130"/>
  <c r="I24" i="130"/>
  <c r="E24" i="130"/>
  <c r="W23" i="130"/>
  <c r="GS11" i="63" s="1"/>
  <c r="Q23" i="130"/>
  <c r="C23" i="130" s="1"/>
  <c r="J23" i="130"/>
  <c r="I23" i="130"/>
  <c r="E23" i="130"/>
  <c r="W22" i="130"/>
  <c r="GS10" i="63" s="1"/>
  <c r="Q22" i="130"/>
  <c r="C22" i="130" s="1"/>
  <c r="J22" i="130"/>
  <c r="I22" i="130"/>
  <c r="E22" i="130"/>
  <c r="F8" i="130"/>
  <c r="W36" i="129"/>
  <c r="GJ24" i="63" s="1"/>
  <c r="Q36" i="129"/>
  <c r="C36" i="129" s="1"/>
  <c r="J36" i="129"/>
  <c r="I36" i="129"/>
  <c r="E36" i="129"/>
  <c r="W35" i="129"/>
  <c r="GJ23" i="63" s="1"/>
  <c r="Q35" i="129"/>
  <c r="J35" i="129"/>
  <c r="I35" i="129"/>
  <c r="E35" i="129"/>
  <c r="C35" i="129"/>
  <c r="W34" i="129"/>
  <c r="GJ22" i="63" s="1"/>
  <c r="Q34" i="129"/>
  <c r="C34" i="129" s="1"/>
  <c r="J34" i="129"/>
  <c r="I34" i="129"/>
  <c r="E34" i="129"/>
  <c r="W33" i="129"/>
  <c r="GJ21" i="63" s="1"/>
  <c r="Q33" i="129"/>
  <c r="C33" i="129" s="1"/>
  <c r="J33" i="129"/>
  <c r="I33" i="129"/>
  <c r="E33" i="129"/>
  <c r="W32" i="129"/>
  <c r="GJ20" i="63" s="1"/>
  <c r="Q32" i="129"/>
  <c r="J32" i="129"/>
  <c r="I32" i="129"/>
  <c r="E32" i="129"/>
  <c r="C32" i="129"/>
  <c r="W31" i="129"/>
  <c r="GJ19" i="63" s="1"/>
  <c r="Q31" i="129"/>
  <c r="C31" i="129" s="1"/>
  <c r="J31" i="129"/>
  <c r="I31" i="129"/>
  <c r="E31" i="129"/>
  <c r="W30" i="129"/>
  <c r="GJ18" i="63" s="1"/>
  <c r="Q30" i="129"/>
  <c r="C30" i="129" s="1"/>
  <c r="J30" i="129"/>
  <c r="I30" i="129"/>
  <c r="E30" i="129"/>
  <c r="W29" i="129"/>
  <c r="GJ17" i="63" s="1"/>
  <c r="Q29" i="129"/>
  <c r="C29" i="129" s="1"/>
  <c r="J29" i="129"/>
  <c r="I29" i="129"/>
  <c r="E29" i="129"/>
  <c r="W28" i="129"/>
  <c r="GJ16" i="63" s="1"/>
  <c r="Q28" i="129"/>
  <c r="C28" i="129" s="1"/>
  <c r="J28" i="129"/>
  <c r="I28" i="129"/>
  <c r="E28" i="129"/>
  <c r="W27" i="129"/>
  <c r="GJ15" i="63" s="1"/>
  <c r="Q27" i="129"/>
  <c r="C27" i="129" s="1"/>
  <c r="J27" i="129"/>
  <c r="I27" i="129"/>
  <c r="E27" i="129"/>
  <c r="W26" i="129"/>
  <c r="GJ14" i="63" s="1"/>
  <c r="Q26" i="129"/>
  <c r="C26" i="129" s="1"/>
  <c r="J26" i="129"/>
  <c r="I26" i="129"/>
  <c r="E26" i="129"/>
  <c r="W25" i="129"/>
  <c r="GJ13" i="63" s="1"/>
  <c r="Q25" i="129"/>
  <c r="C25" i="129" s="1"/>
  <c r="J25" i="129"/>
  <c r="I25" i="129"/>
  <c r="E25" i="129"/>
  <c r="W24" i="129"/>
  <c r="GJ12" i="63" s="1"/>
  <c r="Q24" i="129"/>
  <c r="C24" i="129" s="1"/>
  <c r="J24" i="129"/>
  <c r="I24" i="129"/>
  <c r="E24" i="129"/>
  <c r="W23" i="129"/>
  <c r="GJ11" i="63" s="1"/>
  <c r="Q23" i="129"/>
  <c r="C23" i="129" s="1"/>
  <c r="J23" i="129"/>
  <c r="I23" i="129"/>
  <c r="E23" i="129"/>
  <c r="W22" i="129"/>
  <c r="GJ10" i="63" s="1"/>
  <c r="GJ3" i="63" s="1"/>
  <c r="GJ2" i="63" s="1"/>
  <c r="Q22" i="129"/>
  <c r="C22" i="129" s="1"/>
  <c r="J22" i="129"/>
  <c r="I22" i="129"/>
  <c r="E22" i="129"/>
  <c r="F8" i="129"/>
  <c r="W43" i="128"/>
  <c r="W21" i="128" s="1"/>
  <c r="GK9" i="63" s="1"/>
  <c r="GK4" i="63" s="1"/>
  <c r="J43" i="128"/>
  <c r="I43" i="128"/>
  <c r="F43" i="128"/>
  <c r="W37" i="128"/>
  <c r="GK25" i="63" s="1"/>
  <c r="Q37" i="128"/>
  <c r="C37" i="128" s="1"/>
  <c r="J37" i="128"/>
  <c r="I37" i="128"/>
  <c r="E37" i="128"/>
  <c r="W36" i="128"/>
  <c r="GK24" i="63" s="1"/>
  <c r="Q36" i="128"/>
  <c r="C36" i="128" s="1"/>
  <c r="J36" i="128"/>
  <c r="I36" i="128"/>
  <c r="E36" i="128"/>
  <c r="W35" i="128"/>
  <c r="GK23" i="63" s="1"/>
  <c r="Q35" i="128"/>
  <c r="C35" i="128" s="1"/>
  <c r="J35" i="128"/>
  <c r="I35" i="128"/>
  <c r="E35" i="128"/>
  <c r="W34" i="128"/>
  <c r="GK22" i="63" s="1"/>
  <c r="Q34" i="128"/>
  <c r="C34" i="128" s="1"/>
  <c r="J34" i="128"/>
  <c r="I34" i="128"/>
  <c r="E34" i="128"/>
  <c r="W33" i="128"/>
  <c r="GK21" i="63" s="1"/>
  <c r="Q33" i="128"/>
  <c r="C33" i="128" s="1"/>
  <c r="J33" i="128"/>
  <c r="I33" i="128"/>
  <c r="E33" i="128"/>
  <c r="W32" i="128"/>
  <c r="GK20" i="63" s="1"/>
  <c r="Q32" i="128"/>
  <c r="C32" i="128" s="1"/>
  <c r="J32" i="128"/>
  <c r="I32" i="128"/>
  <c r="E32" i="128"/>
  <c r="W31" i="128"/>
  <c r="GK19" i="63" s="1"/>
  <c r="Q31" i="128"/>
  <c r="C31" i="128" s="1"/>
  <c r="J31" i="128"/>
  <c r="I31" i="128"/>
  <c r="E31" i="128"/>
  <c r="W30" i="128"/>
  <c r="GK18" i="63" s="1"/>
  <c r="Q30" i="128"/>
  <c r="C30" i="128" s="1"/>
  <c r="J30" i="128"/>
  <c r="I30" i="128"/>
  <c r="E30" i="128"/>
  <c r="W29" i="128"/>
  <c r="GK17" i="63" s="1"/>
  <c r="Q29" i="128"/>
  <c r="C29" i="128" s="1"/>
  <c r="J29" i="128"/>
  <c r="I29" i="128"/>
  <c r="E29" i="128"/>
  <c r="W28" i="128"/>
  <c r="GK16" i="63" s="1"/>
  <c r="Q28" i="128"/>
  <c r="C28" i="128" s="1"/>
  <c r="J28" i="128"/>
  <c r="I28" i="128"/>
  <c r="E28" i="128"/>
  <c r="W27" i="128"/>
  <c r="GK15" i="63" s="1"/>
  <c r="Q27" i="128"/>
  <c r="C27" i="128" s="1"/>
  <c r="J27" i="128"/>
  <c r="I27" i="128"/>
  <c r="E27" i="128"/>
  <c r="W26" i="128"/>
  <c r="GK14" i="63" s="1"/>
  <c r="Q26" i="128"/>
  <c r="C26" i="128" s="1"/>
  <c r="J26" i="128"/>
  <c r="I26" i="128"/>
  <c r="E26" i="128"/>
  <c r="W25" i="128"/>
  <c r="GK13" i="63" s="1"/>
  <c r="Q25" i="128"/>
  <c r="C25" i="128" s="1"/>
  <c r="J25" i="128"/>
  <c r="I25" i="128"/>
  <c r="E25" i="128"/>
  <c r="W24" i="128"/>
  <c r="GK12" i="63" s="1"/>
  <c r="Q24" i="128"/>
  <c r="C24" i="128" s="1"/>
  <c r="J24" i="128"/>
  <c r="I24" i="128"/>
  <c r="E24" i="128"/>
  <c r="W23" i="128"/>
  <c r="GK11" i="63" s="1"/>
  <c r="Q23" i="128"/>
  <c r="C23" i="128" s="1"/>
  <c r="J23" i="128"/>
  <c r="I23" i="128"/>
  <c r="E23" i="128"/>
  <c r="W22" i="128"/>
  <c r="GK10" i="63" s="1"/>
  <c r="Q22" i="128"/>
  <c r="C22" i="128" s="1"/>
  <c r="C43" i="128" s="1"/>
  <c r="J22" i="128"/>
  <c r="I22" i="128"/>
  <c r="E22" i="128"/>
  <c r="D43" i="128" s="1"/>
  <c r="F8" i="128"/>
  <c r="W36" i="127"/>
  <c r="GN24" i="63" s="1"/>
  <c r="Q36" i="127"/>
  <c r="C36" i="127" s="1"/>
  <c r="J36" i="127"/>
  <c r="I36" i="127"/>
  <c r="E36" i="127"/>
  <c r="W35" i="127"/>
  <c r="GN23" i="63" s="1"/>
  <c r="Q35" i="127"/>
  <c r="J35" i="127"/>
  <c r="I35" i="127"/>
  <c r="E35" i="127"/>
  <c r="C35" i="127"/>
  <c r="W34" i="127"/>
  <c r="GN22" i="63" s="1"/>
  <c r="Q34" i="127"/>
  <c r="C34" i="127" s="1"/>
  <c r="J34" i="127"/>
  <c r="I34" i="127"/>
  <c r="E34" i="127"/>
  <c r="W33" i="127"/>
  <c r="GN21" i="63" s="1"/>
  <c r="Q33" i="127"/>
  <c r="C33" i="127" s="1"/>
  <c r="J33" i="127"/>
  <c r="I33" i="127"/>
  <c r="E33" i="127"/>
  <c r="W32" i="127"/>
  <c r="GN20" i="63" s="1"/>
  <c r="Q32" i="127"/>
  <c r="C32" i="127" s="1"/>
  <c r="J32" i="127"/>
  <c r="I32" i="127"/>
  <c r="E32" i="127"/>
  <c r="W31" i="127"/>
  <c r="GN19" i="63" s="1"/>
  <c r="Q31" i="127"/>
  <c r="C31" i="127" s="1"/>
  <c r="J31" i="127"/>
  <c r="I31" i="127"/>
  <c r="E31" i="127"/>
  <c r="W30" i="127"/>
  <c r="GN18" i="63" s="1"/>
  <c r="Q30" i="127"/>
  <c r="C30" i="127" s="1"/>
  <c r="J30" i="127"/>
  <c r="I30" i="127"/>
  <c r="E30" i="127"/>
  <c r="W29" i="127"/>
  <c r="GN17" i="63" s="1"/>
  <c r="Q29" i="127"/>
  <c r="C29" i="127" s="1"/>
  <c r="J29" i="127"/>
  <c r="I29" i="127"/>
  <c r="E29" i="127"/>
  <c r="W28" i="127"/>
  <c r="GN16" i="63" s="1"/>
  <c r="Q28" i="127"/>
  <c r="C28" i="127" s="1"/>
  <c r="J28" i="127"/>
  <c r="I28" i="127"/>
  <c r="E28" i="127"/>
  <c r="W27" i="127"/>
  <c r="GN15" i="63" s="1"/>
  <c r="Q27" i="127"/>
  <c r="C27" i="127" s="1"/>
  <c r="J27" i="127"/>
  <c r="I27" i="127"/>
  <c r="E27" i="127"/>
  <c r="W26" i="127"/>
  <c r="GN14" i="63" s="1"/>
  <c r="Q26" i="127"/>
  <c r="J26" i="127"/>
  <c r="I26" i="127"/>
  <c r="E26" i="127"/>
  <c r="C26" i="127"/>
  <c r="W25" i="127"/>
  <c r="GN13" i="63" s="1"/>
  <c r="Q25" i="127"/>
  <c r="C25" i="127" s="1"/>
  <c r="J25" i="127"/>
  <c r="I25" i="127"/>
  <c r="E25" i="127"/>
  <c r="W24" i="127"/>
  <c r="GN12" i="63" s="1"/>
  <c r="Q24" i="127"/>
  <c r="C24" i="127" s="1"/>
  <c r="J24" i="127"/>
  <c r="I24" i="127"/>
  <c r="E24" i="127"/>
  <c r="W23" i="127"/>
  <c r="GN11" i="63" s="1"/>
  <c r="Q23" i="127"/>
  <c r="J23" i="127"/>
  <c r="I23" i="127"/>
  <c r="E23" i="127"/>
  <c r="C23" i="127"/>
  <c r="W22" i="127"/>
  <c r="GN10" i="63" s="1"/>
  <c r="Q22" i="127"/>
  <c r="C22" i="127" s="1"/>
  <c r="J22" i="127"/>
  <c r="I22" i="127"/>
  <c r="E22" i="127"/>
  <c r="F8" i="127"/>
  <c r="W37" i="126"/>
  <c r="GO25" i="63" s="1"/>
  <c r="Q37" i="126"/>
  <c r="C37" i="126" s="1"/>
  <c r="J37" i="126"/>
  <c r="I37" i="126"/>
  <c r="E37" i="126"/>
  <c r="W36" i="126"/>
  <c r="GO24" i="63" s="1"/>
  <c r="Q36" i="126"/>
  <c r="J36" i="126"/>
  <c r="I36" i="126"/>
  <c r="E36" i="126"/>
  <c r="C36" i="126"/>
  <c r="W35" i="126"/>
  <c r="GO23" i="63" s="1"/>
  <c r="Q35" i="126"/>
  <c r="C35" i="126" s="1"/>
  <c r="J35" i="126"/>
  <c r="I35" i="126"/>
  <c r="E35" i="126"/>
  <c r="W34" i="126"/>
  <c r="GO22" i="63" s="1"/>
  <c r="Q34" i="126"/>
  <c r="C34" i="126" s="1"/>
  <c r="J34" i="126"/>
  <c r="I34" i="126"/>
  <c r="E34" i="126"/>
  <c r="W33" i="126"/>
  <c r="GO21" i="63" s="1"/>
  <c r="Q33" i="126"/>
  <c r="C33" i="126" s="1"/>
  <c r="J33" i="126"/>
  <c r="I33" i="126"/>
  <c r="E33" i="126"/>
  <c r="W32" i="126"/>
  <c r="GO20" i="63" s="1"/>
  <c r="Q32" i="126"/>
  <c r="C32" i="126" s="1"/>
  <c r="J32" i="126"/>
  <c r="I32" i="126"/>
  <c r="E32" i="126"/>
  <c r="W31" i="126"/>
  <c r="GO19" i="63" s="1"/>
  <c r="Q31" i="126"/>
  <c r="C31" i="126" s="1"/>
  <c r="J31" i="126"/>
  <c r="I31" i="126"/>
  <c r="E31" i="126"/>
  <c r="W30" i="126"/>
  <c r="GO18" i="63" s="1"/>
  <c r="Q30" i="126"/>
  <c r="C30" i="126" s="1"/>
  <c r="J30" i="126"/>
  <c r="I30" i="126"/>
  <c r="E30" i="126"/>
  <c r="W29" i="126"/>
  <c r="GO17" i="63" s="1"/>
  <c r="Q29" i="126"/>
  <c r="C29" i="126" s="1"/>
  <c r="J29" i="126"/>
  <c r="I29" i="126"/>
  <c r="E29" i="126"/>
  <c r="W28" i="126"/>
  <c r="GO16" i="63" s="1"/>
  <c r="Q28" i="126"/>
  <c r="C28" i="126" s="1"/>
  <c r="J28" i="126"/>
  <c r="I28" i="126"/>
  <c r="E28" i="126"/>
  <c r="W27" i="126"/>
  <c r="GO15" i="63" s="1"/>
  <c r="Q27" i="126"/>
  <c r="C27" i="126" s="1"/>
  <c r="J27" i="126"/>
  <c r="I27" i="126"/>
  <c r="E27" i="126"/>
  <c r="W26" i="126"/>
  <c r="GO14" i="63" s="1"/>
  <c r="Q26" i="126"/>
  <c r="C26" i="126" s="1"/>
  <c r="J26" i="126"/>
  <c r="I26" i="126"/>
  <c r="E26" i="126"/>
  <c r="W25" i="126"/>
  <c r="GO13" i="63" s="1"/>
  <c r="Q25" i="126"/>
  <c r="C25" i="126" s="1"/>
  <c r="J25" i="126"/>
  <c r="I25" i="126"/>
  <c r="E25" i="126"/>
  <c r="W24" i="126"/>
  <c r="GO12" i="63" s="1"/>
  <c r="Q24" i="126"/>
  <c r="C24" i="126" s="1"/>
  <c r="J24" i="126"/>
  <c r="I24" i="126"/>
  <c r="E24" i="126"/>
  <c r="W23" i="126"/>
  <c r="GO11" i="63" s="1"/>
  <c r="Q23" i="126"/>
  <c r="C23" i="126" s="1"/>
  <c r="J23" i="126"/>
  <c r="I23" i="126"/>
  <c r="E23" i="126"/>
  <c r="W22" i="126"/>
  <c r="GO10" i="63" s="1"/>
  <c r="Q22" i="126"/>
  <c r="C22" i="126" s="1"/>
  <c r="J22" i="126"/>
  <c r="I22" i="126"/>
  <c r="E22" i="126"/>
  <c r="W21" i="126"/>
  <c r="GO9" i="63" s="1"/>
  <c r="GO4" i="63" s="1"/>
  <c r="F8" i="126"/>
  <c r="W36" i="125"/>
  <c r="GL24" i="63" s="1"/>
  <c r="Q36" i="125"/>
  <c r="C36" i="125" s="1"/>
  <c r="J36" i="125"/>
  <c r="I36" i="125"/>
  <c r="E36" i="125"/>
  <c r="W35" i="125"/>
  <c r="GL23" i="63" s="1"/>
  <c r="Q35" i="125"/>
  <c r="C35" i="125" s="1"/>
  <c r="J35" i="125"/>
  <c r="I35" i="125"/>
  <c r="E35" i="125"/>
  <c r="W34" i="125"/>
  <c r="GL22" i="63" s="1"/>
  <c r="Q34" i="125"/>
  <c r="C34" i="125" s="1"/>
  <c r="J34" i="125"/>
  <c r="I34" i="125"/>
  <c r="E34" i="125"/>
  <c r="W33" i="125"/>
  <c r="GL21" i="63" s="1"/>
  <c r="Q33" i="125"/>
  <c r="C33" i="125" s="1"/>
  <c r="J33" i="125"/>
  <c r="I33" i="125"/>
  <c r="E33" i="125"/>
  <c r="W32" i="125"/>
  <c r="GL20" i="63" s="1"/>
  <c r="Q32" i="125"/>
  <c r="C32" i="125" s="1"/>
  <c r="J32" i="125"/>
  <c r="I32" i="125"/>
  <c r="E32" i="125"/>
  <c r="W31" i="125"/>
  <c r="GL19" i="63" s="1"/>
  <c r="Q31" i="125"/>
  <c r="C31" i="125" s="1"/>
  <c r="J31" i="125"/>
  <c r="I31" i="125"/>
  <c r="E31" i="125"/>
  <c r="W30" i="125"/>
  <c r="GL18" i="63" s="1"/>
  <c r="Q30" i="125"/>
  <c r="C30" i="125" s="1"/>
  <c r="J30" i="125"/>
  <c r="I30" i="125"/>
  <c r="E30" i="125"/>
  <c r="W29" i="125"/>
  <c r="GL17" i="63" s="1"/>
  <c r="Q29" i="125"/>
  <c r="C29" i="125" s="1"/>
  <c r="J29" i="125"/>
  <c r="I29" i="125"/>
  <c r="E29" i="125"/>
  <c r="W28" i="125"/>
  <c r="GL16" i="63" s="1"/>
  <c r="Q28" i="125"/>
  <c r="C28" i="125" s="1"/>
  <c r="J28" i="125"/>
  <c r="I28" i="125"/>
  <c r="E28" i="125"/>
  <c r="W27" i="125"/>
  <c r="GL15" i="63" s="1"/>
  <c r="Q27" i="125"/>
  <c r="C27" i="125" s="1"/>
  <c r="J27" i="125"/>
  <c r="I27" i="125"/>
  <c r="E27" i="125"/>
  <c r="W26" i="125"/>
  <c r="GL14" i="63" s="1"/>
  <c r="Q26" i="125"/>
  <c r="C26" i="125" s="1"/>
  <c r="J26" i="125"/>
  <c r="I26" i="125"/>
  <c r="E26" i="125"/>
  <c r="W25" i="125"/>
  <c r="GL13" i="63" s="1"/>
  <c r="Q25" i="125"/>
  <c r="C25" i="125" s="1"/>
  <c r="J25" i="125"/>
  <c r="I25" i="125"/>
  <c r="E25" i="125"/>
  <c r="W24" i="125"/>
  <c r="GL12" i="63" s="1"/>
  <c r="Q24" i="125"/>
  <c r="C24" i="125" s="1"/>
  <c r="J24" i="125"/>
  <c r="I24" i="125"/>
  <c r="E24" i="125"/>
  <c r="W23" i="125"/>
  <c r="GL11" i="63" s="1"/>
  <c r="Q23" i="125"/>
  <c r="C23" i="125" s="1"/>
  <c r="J23" i="125"/>
  <c r="I23" i="125"/>
  <c r="E23" i="125"/>
  <c r="W22" i="125"/>
  <c r="GL10" i="63" s="1"/>
  <c r="Q22" i="125"/>
  <c r="C22" i="125" s="1"/>
  <c r="J22" i="125"/>
  <c r="I22" i="125"/>
  <c r="E22" i="125"/>
  <c r="F8" i="125"/>
  <c r="W37" i="124"/>
  <c r="GM25" i="63" s="1"/>
  <c r="Q37" i="124"/>
  <c r="C37" i="124" s="1"/>
  <c r="J37" i="124"/>
  <c r="I37" i="124"/>
  <c r="E37" i="124"/>
  <c r="W36" i="124"/>
  <c r="GM24" i="63" s="1"/>
  <c r="Q36" i="124"/>
  <c r="C36" i="124" s="1"/>
  <c r="J36" i="124"/>
  <c r="I36" i="124"/>
  <c r="E36" i="124"/>
  <c r="W35" i="124"/>
  <c r="GM23" i="63" s="1"/>
  <c r="Q35" i="124"/>
  <c r="C35" i="124" s="1"/>
  <c r="J35" i="124"/>
  <c r="I35" i="124"/>
  <c r="E35" i="124"/>
  <c r="W34" i="124"/>
  <c r="GM22" i="63" s="1"/>
  <c r="Q34" i="124"/>
  <c r="C34" i="124" s="1"/>
  <c r="J34" i="124"/>
  <c r="I34" i="124"/>
  <c r="E34" i="124"/>
  <c r="W33" i="124"/>
  <c r="GM21" i="63" s="1"/>
  <c r="Q33" i="124"/>
  <c r="C33" i="124" s="1"/>
  <c r="J33" i="124"/>
  <c r="I33" i="124"/>
  <c r="E33" i="124"/>
  <c r="W32" i="124"/>
  <c r="GM20" i="63" s="1"/>
  <c r="Q32" i="124"/>
  <c r="C32" i="124" s="1"/>
  <c r="J32" i="124"/>
  <c r="I32" i="124"/>
  <c r="E32" i="124"/>
  <c r="W31" i="124"/>
  <c r="GM19" i="63" s="1"/>
  <c r="Q31" i="124"/>
  <c r="C31" i="124" s="1"/>
  <c r="J31" i="124"/>
  <c r="I31" i="124"/>
  <c r="E31" i="124"/>
  <c r="W30" i="124"/>
  <c r="GM18" i="63" s="1"/>
  <c r="Q30" i="124"/>
  <c r="C30" i="124" s="1"/>
  <c r="J30" i="124"/>
  <c r="I30" i="124"/>
  <c r="E30" i="124"/>
  <c r="W29" i="124"/>
  <c r="GM17" i="63" s="1"/>
  <c r="Q29" i="124"/>
  <c r="C29" i="124" s="1"/>
  <c r="J29" i="124"/>
  <c r="I29" i="124"/>
  <c r="E29" i="124"/>
  <c r="W28" i="124"/>
  <c r="GM16" i="63" s="1"/>
  <c r="Q28" i="124"/>
  <c r="C28" i="124" s="1"/>
  <c r="J28" i="124"/>
  <c r="I28" i="124"/>
  <c r="E28" i="124"/>
  <c r="W27" i="124"/>
  <c r="GM15" i="63" s="1"/>
  <c r="Q27" i="124"/>
  <c r="C27" i="124" s="1"/>
  <c r="J27" i="124"/>
  <c r="I27" i="124"/>
  <c r="E27" i="124"/>
  <c r="W26" i="124"/>
  <c r="GM14" i="63" s="1"/>
  <c r="Q26" i="124"/>
  <c r="C26" i="124" s="1"/>
  <c r="J26" i="124"/>
  <c r="I26" i="124"/>
  <c r="E26" i="124"/>
  <c r="W25" i="124"/>
  <c r="GM13" i="63" s="1"/>
  <c r="Q25" i="124"/>
  <c r="C25" i="124" s="1"/>
  <c r="J25" i="124"/>
  <c r="I25" i="124"/>
  <c r="E25" i="124"/>
  <c r="W24" i="124"/>
  <c r="GM12" i="63" s="1"/>
  <c r="Q24" i="124"/>
  <c r="C24" i="124" s="1"/>
  <c r="J24" i="124"/>
  <c r="I24" i="124"/>
  <c r="E24" i="124"/>
  <c r="W23" i="124"/>
  <c r="GM11" i="63" s="1"/>
  <c r="Q23" i="124"/>
  <c r="C23" i="124" s="1"/>
  <c r="J23" i="124"/>
  <c r="I23" i="124"/>
  <c r="E23" i="124"/>
  <c r="W22" i="124"/>
  <c r="GM10" i="63" s="1"/>
  <c r="Q22" i="124"/>
  <c r="C22" i="124" s="1"/>
  <c r="J22" i="124"/>
  <c r="I22" i="124"/>
  <c r="E22" i="124"/>
  <c r="F8" i="124"/>
  <c r="W36" i="123"/>
  <c r="GP24" i="63" s="1"/>
  <c r="Q36" i="123"/>
  <c r="C36" i="123" s="1"/>
  <c r="J36" i="123"/>
  <c r="I36" i="123"/>
  <c r="E36" i="123"/>
  <c r="W35" i="123"/>
  <c r="GP23" i="63" s="1"/>
  <c r="Q35" i="123"/>
  <c r="C35" i="123" s="1"/>
  <c r="J35" i="123"/>
  <c r="I35" i="123"/>
  <c r="E35" i="123"/>
  <c r="W34" i="123"/>
  <c r="GP22" i="63" s="1"/>
  <c r="Q34" i="123"/>
  <c r="C34" i="123" s="1"/>
  <c r="J34" i="123"/>
  <c r="I34" i="123"/>
  <c r="E34" i="123"/>
  <c r="W33" i="123"/>
  <c r="GP21" i="63" s="1"/>
  <c r="Q33" i="123"/>
  <c r="C33" i="123" s="1"/>
  <c r="J33" i="123"/>
  <c r="I33" i="123"/>
  <c r="E33" i="123"/>
  <c r="W32" i="123"/>
  <c r="GP20" i="63" s="1"/>
  <c r="Q32" i="123"/>
  <c r="C32" i="123" s="1"/>
  <c r="J32" i="123"/>
  <c r="I32" i="123"/>
  <c r="E32" i="123"/>
  <c r="W31" i="123"/>
  <c r="GP19" i="63" s="1"/>
  <c r="Q31" i="123"/>
  <c r="C31" i="123" s="1"/>
  <c r="J31" i="123"/>
  <c r="I31" i="123"/>
  <c r="E31" i="123"/>
  <c r="W30" i="123"/>
  <c r="GP18" i="63" s="1"/>
  <c r="Q30" i="123"/>
  <c r="C30" i="123" s="1"/>
  <c r="J30" i="123"/>
  <c r="I30" i="123"/>
  <c r="E30" i="123"/>
  <c r="W29" i="123"/>
  <c r="GP17" i="63" s="1"/>
  <c r="Q29" i="123"/>
  <c r="C29" i="123" s="1"/>
  <c r="J29" i="123"/>
  <c r="I29" i="123"/>
  <c r="E29" i="123"/>
  <c r="W28" i="123"/>
  <c r="GP16" i="63" s="1"/>
  <c r="Q28" i="123"/>
  <c r="C28" i="123" s="1"/>
  <c r="J28" i="123"/>
  <c r="I28" i="123"/>
  <c r="E28" i="123"/>
  <c r="W27" i="123"/>
  <c r="GP15" i="63" s="1"/>
  <c r="Q27" i="123"/>
  <c r="C27" i="123" s="1"/>
  <c r="J27" i="123"/>
  <c r="I27" i="123"/>
  <c r="E27" i="123"/>
  <c r="W26" i="123"/>
  <c r="GP14" i="63" s="1"/>
  <c r="Q26" i="123"/>
  <c r="C26" i="123" s="1"/>
  <c r="J26" i="123"/>
  <c r="I26" i="123"/>
  <c r="E26" i="123"/>
  <c r="W25" i="123"/>
  <c r="GP13" i="63" s="1"/>
  <c r="Q25" i="123"/>
  <c r="C25" i="123" s="1"/>
  <c r="J25" i="123"/>
  <c r="I25" i="123"/>
  <c r="E25" i="123"/>
  <c r="W24" i="123"/>
  <c r="GP12" i="63" s="1"/>
  <c r="Q24" i="123"/>
  <c r="C24" i="123" s="1"/>
  <c r="J24" i="123"/>
  <c r="I24" i="123"/>
  <c r="E24" i="123"/>
  <c r="W23" i="123"/>
  <c r="GP11" i="63" s="1"/>
  <c r="Q23" i="123"/>
  <c r="C23" i="123" s="1"/>
  <c r="J23" i="123"/>
  <c r="I23" i="123"/>
  <c r="E23" i="123"/>
  <c r="W22" i="123"/>
  <c r="GP10" i="63" s="1"/>
  <c r="Q22" i="123"/>
  <c r="C22" i="123" s="1"/>
  <c r="J22" i="123"/>
  <c r="I22" i="123"/>
  <c r="E22" i="123"/>
  <c r="F8" i="123"/>
  <c r="W43" i="122"/>
  <c r="W21" i="122" s="1"/>
  <c r="GQ9" i="63" s="1"/>
  <c r="GQ4" i="63" s="1"/>
  <c r="J43" i="122"/>
  <c r="I43" i="122"/>
  <c r="F43" i="122"/>
  <c r="W37" i="122"/>
  <c r="GQ25" i="63" s="1"/>
  <c r="Q37" i="122"/>
  <c r="C37" i="122" s="1"/>
  <c r="J37" i="122"/>
  <c r="I37" i="122"/>
  <c r="E37" i="122"/>
  <c r="W36" i="122"/>
  <c r="GQ24" i="63" s="1"/>
  <c r="Q36" i="122"/>
  <c r="C36" i="122" s="1"/>
  <c r="J36" i="122"/>
  <c r="I36" i="122"/>
  <c r="E36" i="122"/>
  <c r="W35" i="122"/>
  <c r="GQ23" i="63" s="1"/>
  <c r="Q35" i="122"/>
  <c r="C35" i="122" s="1"/>
  <c r="J35" i="122"/>
  <c r="I35" i="122"/>
  <c r="E35" i="122"/>
  <c r="W34" i="122"/>
  <c r="GQ22" i="63" s="1"/>
  <c r="Q34" i="122"/>
  <c r="C34" i="122" s="1"/>
  <c r="J34" i="122"/>
  <c r="I34" i="122"/>
  <c r="E34" i="122"/>
  <c r="W33" i="122"/>
  <c r="GQ21" i="63" s="1"/>
  <c r="Q33" i="122"/>
  <c r="C33" i="122" s="1"/>
  <c r="J33" i="122"/>
  <c r="I33" i="122"/>
  <c r="E33" i="122"/>
  <c r="W32" i="122"/>
  <c r="GQ20" i="63" s="1"/>
  <c r="Q32" i="122"/>
  <c r="C32" i="122" s="1"/>
  <c r="J32" i="122"/>
  <c r="I32" i="122"/>
  <c r="E32" i="122"/>
  <c r="W31" i="122"/>
  <c r="GQ19" i="63" s="1"/>
  <c r="Q31" i="122"/>
  <c r="C31" i="122" s="1"/>
  <c r="J31" i="122"/>
  <c r="I31" i="122"/>
  <c r="E31" i="122"/>
  <c r="W30" i="122"/>
  <c r="GQ18" i="63" s="1"/>
  <c r="Q30" i="122"/>
  <c r="C30" i="122" s="1"/>
  <c r="J30" i="122"/>
  <c r="I30" i="122"/>
  <c r="E30" i="122"/>
  <c r="W29" i="122"/>
  <c r="GQ17" i="63" s="1"/>
  <c r="Q29" i="122"/>
  <c r="C29" i="122" s="1"/>
  <c r="J29" i="122"/>
  <c r="I29" i="122"/>
  <c r="E29" i="122"/>
  <c r="W28" i="122"/>
  <c r="GQ16" i="63" s="1"/>
  <c r="Q28" i="122"/>
  <c r="C28" i="122" s="1"/>
  <c r="J28" i="122"/>
  <c r="I28" i="122"/>
  <c r="E28" i="122"/>
  <c r="W27" i="122"/>
  <c r="GQ15" i="63" s="1"/>
  <c r="Q27" i="122"/>
  <c r="C27" i="122" s="1"/>
  <c r="J27" i="122"/>
  <c r="I27" i="122"/>
  <c r="E27" i="122"/>
  <c r="W26" i="122"/>
  <c r="GQ14" i="63" s="1"/>
  <c r="Q26" i="122"/>
  <c r="C26" i="122" s="1"/>
  <c r="J26" i="122"/>
  <c r="I26" i="122"/>
  <c r="E26" i="122"/>
  <c r="W25" i="122"/>
  <c r="GQ13" i="63" s="1"/>
  <c r="Q25" i="122"/>
  <c r="C25" i="122" s="1"/>
  <c r="J25" i="122"/>
  <c r="I25" i="122"/>
  <c r="E25" i="122"/>
  <c r="W24" i="122"/>
  <c r="GQ12" i="63" s="1"/>
  <c r="Q24" i="122"/>
  <c r="C24" i="122" s="1"/>
  <c r="J24" i="122"/>
  <c r="I24" i="122"/>
  <c r="E24" i="122"/>
  <c r="W23" i="122"/>
  <c r="GQ11" i="63" s="1"/>
  <c r="Q23" i="122"/>
  <c r="C23" i="122" s="1"/>
  <c r="J23" i="122"/>
  <c r="I23" i="122"/>
  <c r="E23" i="122"/>
  <c r="W22" i="122"/>
  <c r="GQ10" i="63" s="1"/>
  <c r="Q22" i="122"/>
  <c r="C22" i="122" s="1"/>
  <c r="C43" i="122" s="1"/>
  <c r="J22" i="122"/>
  <c r="I22" i="122"/>
  <c r="E22" i="122"/>
  <c r="D43" i="122" s="1"/>
  <c r="F8" i="122"/>
  <c r="W49" i="121"/>
  <c r="J49" i="121"/>
  <c r="I49" i="121"/>
  <c r="F49" i="121"/>
  <c r="W48" i="121"/>
  <c r="J48" i="121"/>
  <c r="I48" i="121"/>
  <c r="F48" i="121"/>
  <c r="W47" i="121"/>
  <c r="J47" i="121"/>
  <c r="I47" i="121"/>
  <c r="F47" i="121"/>
  <c r="W46" i="121"/>
  <c r="J46" i="121"/>
  <c r="I46" i="121"/>
  <c r="F46" i="121"/>
  <c r="W45" i="121"/>
  <c r="W21" i="121" s="1"/>
  <c r="GT9" i="63" s="1"/>
  <c r="GT4" i="63" s="1"/>
  <c r="J45" i="121"/>
  <c r="I45" i="121"/>
  <c r="F45" i="121"/>
  <c r="W39" i="121"/>
  <c r="GT27" i="63" s="1"/>
  <c r="J39" i="121"/>
  <c r="I39" i="121"/>
  <c r="C39" i="121"/>
  <c r="W38" i="121"/>
  <c r="GT26" i="63" s="1"/>
  <c r="J38" i="121"/>
  <c r="I38" i="121"/>
  <c r="C38" i="121"/>
  <c r="C51" i="121" s="1"/>
  <c r="W37" i="121"/>
  <c r="GT25" i="63" s="1"/>
  <c r="J37" i="121"/>
  <c r="I37" i="121"/>
  <c r="C37" i="121"/>
  <c r="C50" i="121" s="1"/>
  <c r="W36" i="121"/>
  <c r="GT24" i="63" s="1"/>
  <c r="J36" i="121"/>
  <c r="I36" i="121"/>
  <c r="C36" i="121"/>
  <c r="W35" i="121"/>
  <c r="GT23" i="63" s="1"/>
  <c r="J35" i="121"/>
  <c r="I35" i="121"/>
  <c r="C35" i="121"/>
  <c r="C49" i="121" s="1"/>
  <c r="W34" i="121"/>
  <c r="GT22" i="63" s="1"/>
  <c r="J34" i="121"/>
  <c r="I34" i="121"/>
  <c r="C34" i="121"/>
  <c r="C48" i="121" s="1"/>
  <c r="W33" i="121"/>
  <c r="GT21" i="63" s="1"/>
  <c r="J33" i="121"/>
  <c r="I33" i="121"/>
  <c r="C33" i="121"/>
  <c r="C47" i="121" s="1"/>
  <c r="W32" i="121"/>
  <c r="GT20" i="63" s="1"/>
  <c r="J32" i="121"/>
  <c r="I32" i="121"/>
  <c r="C32" i="121"/>
  <c r="W31" i="121"/>
  <c r="GT19" i="63" s="1"/>
  <c r="J31" i="121"/>
  <c r="I31" i="121"/>
  <c r="C31" i="121"/>
  <c r="W30" i="121"/>
  <c r="GT18" i="63" s="1"/>
  <c r="I30" i="121"/>
  <c r="E30" i="121"/>
  <c r="C30" i="121"/>
  <c r="W29" i="121"/>
  <c r="GT17" i="63" s="1"/>
  <c r="J29" i="121"/>
  <c r="I29" i="121"/>
  <c r="E29" i="121"/>
  <c r="D46" i="121" s="1"/>
  <c r="C29" i="121"/>
  <c r="C46" i="121" s="1"/>
  <c r="W28" i="121"/>
  <c r="GT16" i="63" s="1"/>
  <c r="J28" i="121"/>
  <c r="I28" i="121"/>
  <c r="E28" i="121"/>
  <c r="C28" i="121"/>
  <c r="W27" i="121"/>
  <c r="GT15" i="63" s="1"/>
  <c r="J27" i="121"/>
  <c r="I27" i="121"/>
  <c r="E27" i="121"/>
  <c r="C27" i="121"/>
  <c r="W26" i="121"/>
  <c r="GT14" i="63" s="1"/>
  <c r="J26" i="121"/>
  <c r="I26" i="121"/>
  <c r="E26" i="121"/>
  <c r="C26" i="121"/>
  <c r="W25" i="121"/>
  <c r="GT13" i="63" s="1"/>
  <c r="J25" i="121"/>
  <c r="I25" i="121"/>
  <c r="E25" i="121"/>
  <c r="D45" i="121" s="1"/>
  <c r="C25" i="121"/>
  <c r="C45" i="121" s="1"/>
  <c r="W24" i="121"/>
  <c r="GT12" i="63" s="1"/>
  <c r="J24" i="121"/>
  <c r="I24" i="121"/>
  <c r="E24" i="121"/>
  <c r="C24" i="121"/>
  <c r="W23" i="121"/>
  <c r="GT11" i="63" s="1"/>
  <c r="J23" i="121"/>
  <c r="I23" i="121"/>
  <c r="E23" i="121"/>
  <c r="C23" i="121"/>
  <c r="W22" i="121"/>
  <c r="GT10" i="63" s="1"/>
  <c r="J22" i="121"/>
  <c r="I22" i="121"/>
  <c r="E22" i="121"/>
  <c r="C22" i="121"/>
  <c r="F8" i="121"/>
  <c r="J50" i="120"/>
  <c r="I50" i="120"/>
  <c r="F50" i="120"/>
  <c r="J49" i="120"/>
  <c r="I49" i="120"/>
  <c r="F49" i="120"/>
  <c r="J48" i="120"/>
  <c r="I48" i="120"/>
  <c r="F48" i="120"/>
  <c r="J47" i="120"/>
  <c r="I47" i="120"/>
  <c r="F47" i="120"/>
  <c r="J46" i="120"/>
  <c r="I46" i="120"/>
  <c r="F46" i="120"/>
  <c r="W45" i="120"/>
  <c r="W21" i="120" s="1"/>
  <c r="GU9" i="63" s="1"/>
  <c r="GU4" i="63" s="1"/>
  <c r="GU2" i="63" s="1"/>
  <c r="J45" i="120"/>
  <c r="I45" i="120"/>
  <c r="F45" i="120"/>
  <c r="W39" i="120"/>
  <c r="J39" i="120"/>
  <c r="I39" i="120"/>
  <c r="C39" i="120"/>
  <c r="C52" i="120" s="1"/>
  <c r="W38" i="120"/>
  <c r="J38" i="120"/>
  <c r="I38" i="120"/>
  <c r="C38" i="120"/>
  <c r="C51" i="120" s="1"/>
  <c r="W37" i="120"/>
  <c r="J37" i="120"/>
  <c r="I37" i="120"/>
  <c r="C37" i="120"/>
  <c r="W36" i="120"/>
  <c r="J36" i="120"/>
  <c r="I36" i="120"/>
  <c r="C36" i="120"/>
  <c r="W35" i="120"/>
  <c r="J35" i="120"/>
  <c r="I35" i="120"/>
  <c r="C35" i="120"/>
  <c r="W34" i="120"/>
  <c r="J34" i="120"/>
  <c r="I34" i="120"/>
  <c r="C34" i="120"/>
  <c r="C50" i="120" s="1"/>
  <c r="W33" i="120"/>
  <c r="J33" i="120"/>
  <c r="I33" i="120"/>
  <c r="C33" i="120"/>
  <c r="C49" i="120" s="1"/>
  <c r="W32" i="120"/>
  <c r="J32" i="120"/>
  <c r="I32" i="120"/>
  <c r="C32" i="120"/>
  <c r="W31" i="120"/>
  <c r="J31" i="120"/>
  <c r="I31" i="120"/>
  <c r="C31" i="120"/>
  <c r="C48" i="120" s="1"/>
  <c r="J30" i="120"/>
  <c r="I30" i="120"/>
  <c r="C30" i="120"/>
  <c r="J29" i="120"/>
  <c r="I29" i="120"/>
  <c r="C29" i="120"/>
  <c r="J28" i="120"/>
  <c r="I28" i="120"/>
  <c r="C28" i="120"/>
  <c r="C47" i="120" s="1"/>
  <c r="J27" i="120"/>
  <c r="I27" i="120"/>
  <c r="C27" i="120"/>
  <c r="W26" i="120"/>
  <c r="J26" i="120"/>
  <c r="I26" i="120"/>
  <c r="C26" i="120"/>
  <c r="W25" i="120"/>
  <c r="J25" i="120"/>
  <c r="I25" i="120"/>
  <c r="C25" i="120"/>
  <c r="W24" i="120"/>
  <c r="J24" i="120"/>
  <c r="I24" i="120"/>
  <c r="C24" i="120"/>
  <c r="C46" i="120" s="1"/>
  <c r="W23" i="120"/>
  <c r="J23" i="120"/>
  <c r="I23" i="120"/>
  <c r="C23" i="120"/>
  <c r="C45" i="120" s="1"/>
  <c r="W22" i="120"/>
  <c r="J22" i="120"/>
  <c r="I22" i="120"/>
  <c r="C22" i="120"/>
  <c r="F8" i="120"/>
  <c r="GN3" i="63" l="1"/>
  <c r="GN2" i="63" s="1"/>
  <c r="HG2" i="63"/>
  <c r="HD2" i="63"/>
  <c r="GQ3" i="63"/>
  <c r="GQ2" i="63" s="1"/>
  <c r="GL3" i="63"/>
  <c r="GL2" i="63" s="1"/>
  <c r="GK3" i="63"/>
  <c r="GK2" i="63" s="1"/>
  <c r="GI3" i="63"/>
  <c r="GI2" i="63" s="1"/>
  <c r="GS3" i="63"/>
  <c r="GS2" i="63" s="1"/>
  <c r="GM3" i="63"/>
  <c r="GM2" i="63" s="1"/>
  <c r="GO3" i="63"/>
  <c r="GO2" i="63" s="1"/>
  <c r="GH3" i="63"/>
  <c r="GH2" i="63" s="1"/>
  <c r="GT3" i="63"/>
  <c r="GT2" i="63" s="1"/>
  <c r="GP3" i="63"/>
  <c r="GP2" i="63" s="1"/>
  <c r="GR3" i="63"/>
  <c r="GR2" i="63" s="1"/>
  <c r="HA2" i="63"/>
  <c r="W46" i="118" l="1"/>
  <c r="W45" i="118"/>
  <c r="W44" i="118"/>
  <c r="W43" i="118"/>
  <c r="W37" i="118"/>
  <c r="J37" i="118"/>
  <c r="I37" i="118"/>
  <c r="E37" i="118"/>
  <c r="C37" i="118"/>
  <c r="W36" i="118"/>
  <c r="J36" i="118"/>
  <c r="I36" i="118"/>
  <c r="E36" i="118"/>
  <c r="C36" i="118"/>
  <c r="W35" i="118"/>
  <c r="J35" i="118"/>
  <c r="I35" i="118"/>
  <c r="E35" i="118"/>
  <c r="C35" i="118"/>
  <c r="W34" i="118"/>
  <c r="J34" i="118"/>
  <c r="I34" i="118"/>
  <c r="E34" i="118"/>
  <c r="C34" i="118"/>
  <c r="W33" i="118"/>
  <c r="J33" i="118"/>
  <c r="I33" i="118"/>
  <c r="E33" i="118"/>
  <c r="C33" i="118"/>
  <c r="W32" i="118"/>
  <c r="J32" i="118"/>
  <c r="I32" i="118"/>
  <c r="E32" i="118"/>
  <c r="C32" i="118"/>
  <c r="W31" i="118"/>
  <c r="J31" i="118"/>
  <c r="I31" i="118"/>
  <c r="E31" i="118"/>
  <c r="C31" i="118"/>
  <c r="W30" i="118"/>
  <c r="J30" i="118"/>
  <c r="I30" i="118"/>
  <c r="E30" i="118"/>
  <c r="C30" i="118"/>
  <c r="W29" i="118"/>
  <c r="J29" i="118"/>
  <c r="I29" i="118"/>
  <c r="E29" i="118"/>
  <c r="C29" i="118"/>
  <c r="W28" i="118"/>
  <c r="J28" i="118"/>
  <c r="I28" i="118"/>
  <c r="E28" i="118"/>
  <c r="C28" i="118"/>
  <c r="W27" i="118"/>
  <c r="J27" i="118"/>
  <c r="I27" i="118"/>
  <c r="E27" i="118"/>
  <c r="C27" i="118"/>
  <c r="W26" i="118"/>
  <c r="J26" i="118"/>
  <c r="I26" i="118"/>
  <c r="E26" i="118"/>
  <c r="C26" i="118"/>
  <c r="W25" i="118"/>
  <c r="J25" i="118"/>
  <c r="I25" i="118"/>
  <c r="E25" i="118"/>
  <c r="C25" i="118"/>
  <c r="W24" i="118"/>
  <c r="J24" i="118"/>
  <c r="I24" i="118"/>
  <c r="E24" i="118"/>
  <c r="C24" i="118"/>
  <c r="W23" i="118"/>
  <c r="J23" i="118"/>
  <c r="I23" i="118"/>
  <c r="E23" i="118"/>
  <c r="C23" i="118"/>
  <c r="W22" i="118"/>
  <c r="J22" i="118"/>
  <c r="I22" i="118"/>
  <c r="E22" i="118"/>
  <c r="C22" i="118"/>
  <c r="W21" i="118"/>
  <c r="F8" i="118"/>
  <c r="FN10" i="63" l="1"/>
  <c r="FX11" i="63"/>
  <c r="FT15" i="63"/>
  <c r="FT16" i="63"/>
  <c r="FT17" i="63"/>
  <c r="FT18" i="63"/>
  <c r="FV18" i="63"/>
  <c r="GF19" i="63"/>
  <c r="FR24" i="63"/>
  <c r="FK25" i="63"/>
  <c r="FM25" i="63"/>
  <c r="FO25" i="63"/>
  <c r="FQ25" i="63"/>
  <c r="FK26" i="63"/>
  <c r="FL26" i="63"/>
  <c r="FM26" i="63"/>
  <c r="FN26" i="63"/>
  <c r="FO26" i="63"/>
  <c r="FP26" i="63"/>
  <c r="FQ26" i="63"/>
  <c r="FR26" i="63"/>
  <c r="GD26" i="63"/>
  <c r="FK27" i="63"/>
  <c r="FL27" i="63"/>
  <c r="FM27" i="63"/>
  <c r="FN27" i="63"/>
  <c r="FO27" i="63"/>
  <c r="FP27" i="63"/>
  <c r="FQ27" i="63"/>
  <c r="FR27" i="63"/>
  <c r="FS28" i="63"/>
  <c r="FT28" i="63"/>
  <c r="FU34" i="63"/>
  <c r="FW34" i="63"/>
  <c r="FX34" i="63"/>
  <c r="FZ34" i="63"/>
  <c r="GA34" i="63"/>
  <c r="GC34" i="63"/>
  <c r="GD34" i="63"/>
  <c r="GF34" i="63"/>
  <c r="GB38" i="63"/>
  <c r="GE38" i="63"/>
  <c r="W21" i="106"/>
  <c r="W21" i="109"/>
  <c r="FZ9" i="63" s="1"/>
  <c r="FZ4" i="63" s="1"/>
  <c r="W21" i="112"/>
  <c r="GC9" i="63" s="1"/>
  <c r="GC4" i="63" s="1"/>
  <c r="W21" i="115"/>
  <c r="GF4" i="63"/>
  <c r="FW9" i="63"/>
  <c r="FW4" i="63" s="1"/>
  <c r="EO25" i="63"/>
  <c r="EP25" i="63"/>
  <c r="ER25" i="63"/>
  <c r="EN26" i="63"/>
  <c r="EO26" i="63"/>
  <c r="EP26" i="63"/>
  <c r="EQ26" i="63"/>
  <c r="ER26" i="63"/>
  <c r="ES26" i="63"/>
  <c r="EN27" i="63"/>
  <c r="EO27" i="63"/>
  <c r="EP27" i="63"/>
  <c r="EQ27" i="63"/>
  <c r="ER27" i="63"/>
  <c r="ES27" i="63"/>
  <c r="EN28" i="63"/>
  <c r="EO28" i="63"/>
  <c r="EP28" i="63"/>
  <c r="EQ28" i="63"/>
  <c r="ER28" i="63"/>
  <c r="ES28" i="63"/>
  <c r="EN29" i="63"/>
  <c r="EO29" i="63"/>
  <c r="EP29" i="63"/>
  <c r="EQ29" i="63"/>
  <c r="ER29" i="63"/>
  <c r="ES29" i="63"/>
  <c r="ET31" i="63"/>
  <c r="ET32" i="63"/>
  <c r="ET33" i="63"/>
  <c r="ET34" i="63"/>
  <c r="EU34" i="63"/>
  <c r="EV34" i="63"/>
  <c r="EX34" i="63"/>
  <c r="EY34" i="63"/>
  <c r="FA34" i="63"/>
  <c r="FB34" i="63"/>
  <c r="FD34" i="63"/>
  <c r="FE34" i="63"/>
  <c r="FG34" i="63"/>
  <c r="FH34" i="63"/>
  <c r="FJ34" i="63"/>
  <c r="EU35" i="63"/>
  <c r="EV35" i="63"/>
  <c r="EX35" i="63"/>
  <c r="EY35" i="63"/>
  <c r="FA35" i="63"/>
  <c r="FB35" i="63"/>
  <c r="FD35" i="63"/>
  <c r="FE35" i="63"/>
  <c r="FG35" i="63"/>
  <c r="FH35" i="63"/>
  <c r="FJ35" i="63"/>
  <c r="EU36" i="63"/>
  <c r="EV36" i="63"/>
  <c r="EX36" i="63"/>
  <c r="EY36" i="63"/>
  <c r="FA36" i="63"/>
  <c r="FB36" i="63"/>
  <c r="FD36" i="63"/>
  <c r="FE36" i="63"/>
  <c r="FG36" i="63"/>
  <c r="FH36" i="63"/>
  <c r="FJ36" i="63"/>
  <c r="EU37" i="63"/>
  <c r="EV37" i="63"/>
  <c r="EX37" i="63"/>
  <c r="EY37" i="63"/>
  <c r="FA37" i="63"/>
  <c r="FB37" i="63"/>
  <c r="FD37" i="63"/>
  <c r="FE37" i="63"/>
  <c r="FG37" i="63"/>
  <c r="FH37" i="63"/>
  <c r="FJ37" i="63"/>
  <c r="EU38" i="63"/>
  <c r="EV38" i="63"/>
  <c r="EW38" i="63"/>
  <c r="EX38" i="63"/>
  <c r="EY38" i="63"/>
  <c r="EZ38" i="63"/>
  <c r="FA38" i="63"/>
  <c r="FB38" i="63"/>
  <c r="FC38" i="63"/>
  <c r="FD38" i="63"/>
  <c r="FE38" i="63"/>
  <c r="FF38" i="63"/>
  <c r="FG38" i="63"/>
  <c r="FH38" i="63"/>
  <c r="FI38" i="63"/>
  <c r="FJ38" i="63"/>
  <c r="W21" i="81"/>
  <c r="EX9" i="63" s="1"/>
  <c r="EX4" i="63" s="1"/>
  <c r="EM26" i="63"/>
  <c r="EL25" i="63"/>
  <c r="EL26" i="63"/>
  <c r="EK26" i="63"/>
  <c r="C51" i="114"/>
  <c r="C44" i="101"/>
  <c r="F55" i="116"/>
  <c r="D56" i="116"/>
  <c r="F51" i="117"/>
  <c r="F56" i="113"/>
  <c r="F55" i="113"/>
  <c r="D55" i="113"/>
  <c r="F51" i="114"/>
  <c r="F55" i="110"/>
  <c r="W55" i="110"/>
  <c r="D56" i="110"/>
  <c r="F51" i="111"/>
  <c r="W55" i="116"/>
  <c r="W51" i="117"/>
  <c r="W55" i="113"/>
  <c r="W51" i="114"/>
  <c r="W21" i="114" s="1"/>
  <c r="GA9" i="63" s="1"/>
  <c r="GA4" i="63" s="1"/>
  <c r="W51" i="111"/>
  <c r="W21" i="111" s="1"/>
  <c r="FX9" i="63" s="1"/>
  <c r="FX4" i="63" s="1"/>
  <c r="W55" i="107"/>
  <c r="F51" i="108"/>
  <c r="F46" i="104"/>
  <c r="F47" i="104"/>
  <c r="F48" i="104"/>
  <c r="F49" i="104"/>
  <c r="F45" i="104"/>
  <c r="W46" i="105"/>
  <c r="W47" i="105"/>
  <c r="W48" i="105"/>
  <c r="W49" i="105"/>
  <c r="W50" i="105"/>
  <c r="J46" i="105"/>
  <c r="J47" i="105"/>
  <c r="J48" i="105"/>
  <c r="J49" i="105"/>
  <c r="J50" i="105"/>
  <c r="I49" i="105"/>
  <c r="I50" i="105"/>
  <c r="F50" i="105"/>
  <c r="F49" i="105"/>
  <c r="F46" i="105"/>
  <c r="F47" i="105"/>
  <c r="F48" i="105"/>
  <c r="F45" i="105"/>
  <c r="D49" i="105"/>
  <c r="D47" i="105"/>
  <c r="W46" i="104"/>
  <c r="W47" i="104"/>
  <c r="W48" i="104"/>
  <c r="W49" i="104"/>
  <c r="D48" i="104"/>
  <c r="D46" i="104"/>
  <c r="I49" i="104"/>
  <c r="J49" i="104"/>
  <c r="F43" i="102"/>
  <c r="D43" i="102"/>
  <c r="F42" i="103"/>
  <c r="F46" i="100"/>
  <c r="F45" i="100"/>
  <c r="F44" i="100"/>
  <c r="F43" i="100"/>
  <c r="W44" i="100"/>
  <c r="W45" i="100"/>
  <c r="W46" i="100"/>
  <c r="D45" i="100"/>
  <c r="I45" i="100"/>
  <c r="J45" i="100"/>
  <c r="I46" i="100"/>
  <c r="J46" i="100"/>
  <c r="W43" i="101"/>
  <c r="W44" i="101"/>
  <c r="F44" i="101"/>
  <c r="F43" i="101"/>
  <c r="F42" i="101"/>
  <c r="D42" i="101"/>
  <c r="I43" i="101"/>
  <c r="J43" i="101"/>
  <c r="I44" i="101"/>
  <c r="J44" i="101"/>
  <c r="F44" i="97"/>
  <c r="F43" i="97"/>
  <c r="F42" i="98"/>
  <c r="W51" i="108"/>
  <c r="W21" i="108" s="1"/>
  <c r="FU9" i="63" s="1"/>
  <c r="FU4" i="63" s="1"/>
  <c r="W45" i="105"/>
  <c r="W45" i="104"/>
  <c r="W21" i="104" s="1"/>
  <c r="FS9" i="63" s="1"/>
  <c r="FS4" i="63" s="1"/>
  <c r="W43" i="102"/>
  <c r="W42" i="103"/>
  <c r="W43" i="100"/>
  <c r="W42" i="101"/>
  <c r="W43" i="97"/>
  <c r="W42" i="98"/>
  <c r="F43" i="95"/>
  <c r="F42" i="96"/>
  <c r="W22" i="104"/>
  <c r="FS10" i="63" s="1"/>
  <c r="W23" i="104"/>
  <c r="FS11" i="63" s="1"/>
  <c r="W24" i="104"/>
  <c r="FS12" i="63" s="1"/>
  <c r="W25" i="104"/>
  <c r="FS13" i="63" s="1"/>
  <c r="W26" i="104"/>
  <c r="FS14" i="63" s="1"/>
  <c r="W27" i="104"/>
  <c r="FS15" i="63" s="1"/>
  <c r="W22" i="105"/>
  <c r="FT10" i="63" s="1"/>
  <c r="W23" i="105"/>
  <c r="FT11" i="63" s="1"/>
  <c r="W24" i="105"/>
  <c r="FT12" i="63" s="1"/>
  <c r="W25" i="105"/>
  <c r="FT13" i="63" s="1"/>
  <c r="W26" i="105"/>
  <c r="FT14" i="63" s="1"/>
  <c r="J22" i="105"/>
  <c r="J23" i="105"/>
  <c r="J24" i="105"/>
  <c r="J25" i="105"/>
  <c r="J26" i="105"/>
  <c r="I22" i="105"/>
  <c r="I23" i="105"/>
  <c r="I24" i="105"/>
  <c r="I25" i="105"/>
  <c r="I26" i="105"/>
  <c r="E22" i="105"/>
  <c r="E23" i="105"/>
  <c r="D45" i="105" s="1"/>
  <c r="E24" i="105"/>
  <c r="E25" i="105"/>
  <c r="D46" i="105" s="1"/>
  <c r="E26" i="105"/>
  <c r="C22" i="105"/>
  <c r="C23" i="105"/>
  <c r="C45" i="105" s="1"/>
  <c r="C24" i="105"/>
  <c r="C25" i="105"/>
  <c r="C46" i="105" s="1"/>
  <c r="C26" i="105"/>
  <c r="J51" i="117"/>
  <c r="I51" i="117"/>
  <c r="W45" i="117"/>
  <c r="GD33" i="63" s="1"/>
  <c r="Q45" i="117"/>
  <c r="C45" i="117" s="1"/>
  <c r="J45" i="117"/>
  <c r="I45" i="117"/>
  <c r="E45" i="117"/>
  <c r="W44" i="117"/>
  <c r="GD32" i="63" s="1"/>
  <c r="Q44" i="117"/>
  <c r="C44" i="117" s="1"/>
  <c r="J44" i="117"/>
  <c r="I44" i="117"/>
  <c r="E44" i="117"/>
  <c r="W43" i="117"/>
  <c r="GD31" i="63" s="1"/>
  <c r="Q43" i="117"/>
  <c r="C43" i="117" s="1"/>
  <c r="J43" i="117"/>
  <c r="I43" i="117"/>
  <c r="E43" i="117"/>
  <c r="W42" i="117"/>
  <c r="GD30" i="63" s="1"/>
  <c r="Q42" i="117"/>
  <c r="C42" i="117" s="1"/>
  <c r="J42" i="117"/>
  <c r="I42" i="117"/>
  <c r="E42" i="117"/>
  <c r="W41" i="117"/>
  <c r="GD29" i="63" s="1"/>
  <c r="Q41" i="117"/>
  <c r="C41" i="117" s="1"/>
  <c r="J41" i="117"/>
  <c r="I41" i="117"/>
  <c r="E41" i="117"/>
  <c r="W40" i="117"/>
  <c r="GD28" i="63" s="1"/>
  <c r="Q40" i="117"/>
  <c r="C40" i="117" s="1"/>
  <c r="J40" i="117"/>
  <c r="I40" i="117"/>
  <c r="E40" i="117"/>
  <c r="W39" i="117"/>
  <c r="GD27" i="63" s="1"/>
  <c r="Q39" i="117"/>
  <c r="C39" i="117" s="1"/>
  <c r="J39" i="117"/>
  <c r="I39" i="117"/>
  <c r="E39" i="117"/>
  <c r="W38" i="117"/>
  <c r="Q38" i="117"/>
  <c r="C38" i="117" s="1"/>
  <c r="J38" i="117"/>
  <c r="I38" i="117"/>
  <c r="E38" i="117"/>
  <c r="W37" i="117"/>
  <c r="GD25" i="63" s="1"/>
  <c r="Q37" i="117"/>
  <c r="C37" i="117" s="1"/>
  <c r="J37" i="117"/>
  <c r="I37" i="117"/>
  <c r="E37" i="117"/>
  <c r="W36" i="117"/>
  <c r="GD24" i="63" s="1"/>
  <c r="Q36" i="117"/>
  <c r="C36" i="117" s="1"/>
  <c r="J36" i="117"/>
  <c r="I36" i="117"/>
  <c r="E36" i="117"/>
  <c r="W35" i="117"/>
  <c r="GD23" i="63" s="1"/>
  <c r="Q35" i="117"/>
  <c r="C35" i="117" s="1"/>
  <c r="C51" i="117" s="1"/>
  <c r="J35" i="117"/>
  <c r="I35" i="117"/>
  <c r="E35" i="117"/>
  <c r="D51" i="117" s="1"/>
  <c r="W34" i="117"/>
  <c r="GD22" i="63" s="1"/>
  <c r="Q34" i="117"/>
  <c r="C34" i="117" s="1"/>
  <c r="J34" i="117"/>
  <c r="I34" i="117"/>
  <c r="E34" i="117"/>
  <c r="W33" i="117"/>
  <c r="GD21" i="63" s="1"/>
  <c r="Q33" i="117"/>
  <c r="C33" i="117" s="1"/>
  <c r="J33" i="117"/>
  <c r="I33" i="117"/>
  <c r="E33" i="117"/>
  <c r="W32" i="117"/>
  <c r="GD20" i="63" s="1"/>
  <c r="Q32" i="117"/>
  <c r="C32" i="117" s="1"/>
  <c r="J32" i="117"/>
  <c r="I32" i="117"/>
  <c r="E32" i="117"/>
  <c r="W31" i="117"/>
  <c r="GD19" i="63" s="1"/>
  <c r="Q31" i="117"/>
  <c r="C31" i="117" s="1"/>
  <c r="J31" i="117"/>
  <c r="I31" i="117"/>
  <c r="E31" i="117"/>
  <c r="W30" i="117"/>
  <c r="GD18" i="63" s="1"/>
  <c r="Q30" i="117"/>
  <c r="J30" i="117"/>
  <c r="I30" i="117"/>
  <c r="E30" i="117"/>
  <c r="C30" i="117"/>
  <c r="W29" i="117"/>
  <c r="GD17" i="63" s="1"/>
  <c r="Q29" i="117"/>
  <c r="C29" i="117" s="1"/>
  <c r="J29" i="117"/>
  <c r="I29" i="117"/>
  <c r="E29" i="117"/>
  <c r="W28" i="117"/>
  <c r="GD16" i="63" s="1"/>
  <c r="Q28" i="117"/>
  <c r="C28" i="117" s="1"/>
  <c r="J28" i="117"/>
  <c r="I28" i="117"/>
  <c r="E28" i="117"/>
  <c r="W27" i="117"/>
  <c r="GD15" i="63" s="1"/>
  <c r="Q27" i="117"/>
  <c r="J27" i="117"/>
  <c r="I27" i="117"/>
  <c r="E27" i="117"/>
  <c r="C27" i="117"/>
  <c r="W26" i="117"/>
  <c r="GD14" i="63" s="1"/>
  <c r="Q26" i="117"/>
  <c r="C26" i="117" s="1"/>
  <c r="J26" i="117"/>
  <c r="I26" i="117"/>
  <c r="E26" i="117"/>
  <c r="W25" i="117"/>
  <c r="GD13" i="63" s="1"/>
  <c r="Q25" i="117"/>
  <c r="C25" i="117" s="1"/>
  <c r="J25" i="117"/>
  <c r="I25" i="117"/>
  <c r="E25" i="117"/>
  <c r="W24" i="117"/>
  <c r="GD12" i="63" s="1"/>
  <c r="Q24" i="117"/>
  <c r="C24" i="117" s="1"/>
  <c r="J24" i="117"/>
  <c r="I24" i="117"/>
  <c r="E24" i="117"/>
  <c r="W23" i="117"/>
  <c r="GD11" i="63" s="1"/>
  <c r="Q23" i="117"/>
  <c r="C23" i="117" s="1"/>
  <c r="J23" i="117"/>
  <c r="I23" i="117"/>
  <c r="E23" i="117"/>
  <c r="W22" i="117"/>
  <c r="GD10" i="63" s="1"/>
  <c r="Q22" i="117"/>
  <c r="C22" i="117" s="1"/>
  <c r="J22" i="117"/>
  <c r="I22" i="117"/>
  <c r="E22" i="117"/>
  <c r="F8" i="117"/>
  <c r="J56" i="116"/>
  <c r="I56" i="116"/>
  <c r="J55" i="116"/>
  <c r="I55" i="116"/>
  <c r="W49" i="116"/>
  <c r="GE37" i="63" s="1"/>
  <c r="Q49" i="116"/>
  <c r="C49" i="116" s="1"/>
  <c r="J49" i="116"/>
  <c r="I49" i="116"/>
  <c r="E49" i="116"/>
  <c r="W48" i="116"/>
  <c r="GE36" i="63" s="1"/>
  <c r="Q48" i="116"/>
  <c r="C48" i="116" s="1"/>
  <c r="J48" i="116"/>
  <c r="I48" i="116"/>
  <c r="E48" i="116"/>
  <c r="W47" i="116"/>
  <c r="GE35" i="63" s="1"/>
  <c r="Q47" i="116"/>
  <c r="C47" i="116" s="1"/>
  <c r="J47" i="116"/>
  <c r="I47" i="116"/>
  <c r="E47" i="116"/>
  <c r="W46" i="116"/>
  <c r="GE34" i="63" s="1"/>
  <c r="Q46" i="116"/>
  <c r="C46" i="116" s="1"/>
  <c r="J46" i="116"/>
  <c r="I46" i="116"/>
  <c r="E46" i="116"/>
  <c r="W45" i="116"/>
  <c r="GE33" i="63" s="1"/>
  <c r="Q45" i="116"/>
  <c r="C45" i="116" s="1"/>
  <c r="J45" i="116"/>
  <c r="I45" i="116"/>
  <c r="E45" i="116"/>
  <c r="W44" i="116"/>
  <c r="GE32" i="63" s="1"/>
  <c r="Q44" i="116"/>
  <c r="C44" i="116" s="1"/>
  <c r="C56" i="116" s="1"/>
  <c r="J44" i="116"/>
  <c r="I44" i="116"/>
  <c r="E44" i="116"/>
  <c r="W43" i="116"/>
  <c r="GE31" i="63" s="1"/>
  <c r="Q43" i="116"/>
  <c r="C43" i="116" s="1"/>
  <c r="J43" i="116"/>
  <c r="I43" i="116"/>
  <c r="E43" i="116"/>
  <c r="W42" i="116"/>
  <c r="GE30" i="63" s="1"/>
  <c r="Q42" i="116"/>
  <c r="C42" i="116" s="1"/>
  <c r="J42" i="116"/>
  <c r="I42" i="116"/>
  <c r="E42" i="116"/>
  <c r="W41" i="116"/>
  <c r="GE29" i="63" s="1"/>
  <c r="Q41" i="116"/>
  <c r="C41" i="116" s="1"/>
  <c r="J41" i="116"/>
  <c r="I41" i="116"/>
  <c r="E41" i="116"/>
  <c r="W40" i="116"/>
  <c r="GE28" i="63" s="1"/>
  <c r="Q40" i="116"/>
  <c r="C40" i="116" s="1"/>
  <c r="J40" i="116"/>
  <c r="I40" i="116"/>
  <c r="E40" i="116"/>
  <c r="W39" i="116"/>
  <c r="GE27" i="63" s="1"/>
  <c r="Q39" i="116"/>
  <c r="C39" i="116" s="1"/>
  <c r="J39" i="116"/>
  <c r="I39" i="116"/>
  <c r="E39" i="116"/>
  <c r="W38" i="116"/>
  <c r="GE26" i="63" s="1"/>
  <c r="Q38" i="116"/>
  <c r="C38" i="116" s="1"/>
  <c r="J38" i="116"/>
  <c r="I38" i="116"/>
  <c r="E38" i="116"/>
  <c r="W37" i="116"/>
  <c r="GE25" i="63" s="1"/>
  <c r="Q37" i="116"/>
  <c r="C37" i="116" s="1"/>
  <c r="J37" i="116"/>
  <c r="I37" i="116"/>
  <c r="E37" i="116"/>
  <c r="W36" i="116"/>
  <c r="GE24" i="63" s="1"/>
  <c r="Q36" i="116"/>
  <c r="C36" i="116" s="1"/>
  <c r="J36" i="116"/>
  <c r="I36" i="116"/>
  <c r="E36" i="116"/>
  <c r="W35" i="116"/>
  <c r="GE23" i="63" s="1"/>
  <c r="Q35" i="116"/>
  <c r="C35" i="116" s="1"/>
  <c r="J35" i="116"/>
  <c r="I35" i="116"/>
  <c r="E35" i="116"/>
  <c r="W34" i="116"/>
  <c r="GE22" i="63" s="1"/>
  <c r="Q34" i="116"/>
  <c r="J34" i="116"/>
  <c r="I34" i="116"/>
  <c r="E34" i="116"/>
  <c r="C34" i="116"/>
  <c r="W33" i="116"/>
  <c r="GE21" i="63" s="1"/>
  <c r="Q33" i="116"/>
  <c r="C33" i="116" s="1"/>
  <c r="J33" i="116"/>
  <c r="I33" i="116"/>
  <c r="E33" i="116"/>
  <c r="W32" i="116"/>
  <c r="GE20" i="63" s="1"/>
  <c r="Q32" i="116"/>
  <c r="C32" i="116" s="1"/>
  <c r="J32" i="116"/>
  <c r="I32" i="116"/>
  <c r="E32" i="116"/>
  <c r="W31" i="116"/>
  <c r="GE19" i="63" s="1"/>
  <c r="Q31" i="116"/>
  <c r="J31" i="116"/>
  <c r="I31" i="116"/>
  <c r="E31" i="116"/>
  <c r="C31" i="116"/>
  <c r="W30" i="116"/>
  <c r="GE18" i="63" s="1"/>
  <c r="Q30" i="116"/>
  <c r="C30" i="116" s="1"/>
  <c r="J30" i="116"/>
  <c r="I30" i="116"/>
  <c r="E30" i="116"/>
  <c r="W29" i="116"/>
  <c r="GE17" i="63" s="1"/>
  <c r="Q29" i="116"/>
  <c r="C29" i="116" s="1"/>
  <c r="J29" i="116"/>
  <c r="I29" i="116"/>
  <c r="E29" i="116"/>
  <c r="W28" i="116"/>
  <c r="GE16" i="63" s="1"/>
  <c r="Q28" i="116"/>
  <c r="C28" i="116" s="1"/>
  <c r="J28" i="116"/>
  <c r="I28" i="116"/>
  <c r="E28" i="116"/>
  <c r="W27" i="116"/>
  <c r="GE15" i="63" s="1"/>
  <c r="Q27" i="116"/>
  <c r="C27" i="116" s="1"/>
  <c r="J27" i="116"/>
  <c r="I27" i="116"/>
  <c r="E27" i="116"/>
  <c r="W26" i="116"/>
  <c r="GE14" i="63" s="1"/>
  <c r="Q26" i="116"/>
  <c r="C26" i="116" s="1"/>
  <c r="C55" i="116" s="1"/>
  <c r="J26" i="116"/>
  <c r="I26" i="116"/>
  <c r="E26" i="116"/>
  <c r="D55" i="116" s="1"/>
  <c r="W25" i="116"/>
  <c r="GE13" i="63" s="1"/>
  <c r="Q25" i="116"/>
  <c r="C25" i="116" s="1"/>
  <c r="J25" i="116"/>
  <c r="I25" i="116"/>
  <c r="E25" i="116"/>
  <c r="W24" i="116"/>
  <c r="GE12" i="63" s="1"/>
  <c r="Q24" i="116"/>
  <c r="C24" i="116" s="1"/>
  <c r="J24" i="116"/>
  <c r="I24" i="116"/>
  <c r="E24" i="116"/>
  <c r="W23" i="116"/>
  <c r="GE11" i="63" s="1"/>
  <c r="Q23" i="116"/>
  <c r="C23" i="116" s="1"/>
  <c r="J23" i="116"/>
  <c r="I23" i="116"/>
  <c r="E23" i="116"/>
  <c r="W22" i="116"/>
  <c r="GE10" i="63" s="1"/>
  <c r="Q22" i="116"/>
  <c r="J22" i="116"/>
  <c r="I22" i="116"/>
  <c r="E22" i="116"/>
  <c r="C22" i="116"/>
  <c r="F8" i="116"/>
  <c r="W45" i="115"/>
  <c r="GF33" i="63" s="1"/>
  <c r="Q45" i="115"/>
  <c r="J45" i="115"/>
  <c r="I45" i="115"/>
  <c r="E45" i="115"/>
  <c r="C45" i="115"/>
  <c r="W44" i="115"/>
  <c r="GF32" i="63" s="1"/>
  <c r="Q44" i="115"/>
  <c r="C44" i="115" s="1"/>
  <c r="J44" i="115"/>
  <c r="I44" i="115"/>
  <c r="E44" i="115"/>
  <c r="W43" i="115"/>
  <c r="GF31" i="63" s="1"/>
  <c r="Q43" i="115"/>
  <c r="C43" i="115" s="1"/>
  <c r="J43" i="115"/>
  <c r="I43" i="115"/>
  <c r="E43" i="115"/>
  <c r="W42" i="115"/>
  <c r="GF30" i="63" s="1"/>
  <c r="Q42" i="115"/>
  <c r="J42" i="115"/>
  <c r="I42" i="115"/>
  <c r="E42" i="115"/>
  <c r="C42" i="115"/>
  <c r="W41" i="115"/>
  <c r="GF29" i="63" s="1"/>
  <c r="Q41" i="115"/>
  <c r="C41" i="115" s="1"/>
  <c r="J41" i="115"/>
  <c r="I41" i="115"/>
  <c r="E41" i="115"/>
  <c r="W40" i="115"/>
  <c r="GF28" i="63" s="1"/>
  <c r="Q40" i="115"/>
  <c r="C40" i="115" s="1"/>
  <c r="J40" i="115"/>
  <c r="I40" i="115"/>
  <c r="E40" i="115"/>
  <c r="W39" i="115"/>
  <c r="GF27" i="63" s="1"/>
  <c r="Q39" i="115"/>
  <c r="C39" i="115" s="1"/>
  <c r="J39" i="115"/>
  <c r="I39" i="115"/>
  <c r="E39" i="115"/>
  <c r="W38" i="115"/>
  <c r="GF26" i="63" s="1"/>
  <c r="Q38" i="115"/>
  <c r="C38" i="115" s="1"/>
  <c r="J38" i="115"/>
  <c r="I38" i="115"/>
  <c r="E38" i="115"/>
  <c r="W37" i="115"/>
  <c r="GF25" i="63" s="1"/>
  <c r="Q37" i="115"/>
  <c r="C37" i="115" s="1"/>
  <c r="J37" i="115"/>
  <c r="I37" i="115"/>
  <c r="E37" i="115"/>
  <c r="W36" i="115"/>
  <c r="GF24" i="63" s="1"/>
  <c r="Q36" i="115"/>
  <c r="C36" i="115" s="1"/>
  <c r="J36" i="115"/>
  <c r="I36" i="115"/>
  <c r="E36" i="115"/>
  <c r="W35" i="115"/>
  <c r="GF23" i="63" s="1"/>
  <c r="Q35" i="115"/>
  <c r="C35" i="115" s="1"/>
  <c r="J35" i="115"/>
  <c r="I35" i="115"/>
  <c r="E35" i="115"/>
  <c r="W34" i="115"/>
  <c r="GF22" i="63" s="1"/>
  <c r="Q34" i="115"/>
  <c r="C34" i="115" s="1"/>
  <c r="J34" i="115"/>
  <c r="I34" i="115"/>
  <c r="E34" i="115"/>
  <c r="W33" i="115"/>
  <c r="GF21" i="63" s="1"/>
  <c r="Q33" i="115"/>
  <c r="J33" i="115"/>
  <c r="I33" i="115"/>
  <c r="E33" i="115"/>
  <c r="C33" i="115"/>
  <c r="W32" i="115"/>
  <c r="GF20" i="63" s="1"/>
  <c r="Q32" i="115"/>
  <c r="C32" i="115" s="1"/>
  <c r="J32" i="115"/>
  <c r="I32" i="115"/>
  <c r="E32" i="115"/>
  <c r="W31" i="115"/>
  <c r="Q31" i="115"/>
  <c r="C31" i="115" s="1"/>
  <c r="J31" i="115"/>
  <c r="I31" i="115"/>
  <c r="E31" i="115"/>
  <c r="W30" i="115"/>
  <c r="GF18" i="63" s="1"/>
  <c r="Q30" i="115"/>
  <c r="J30" i="115"/>
  <c r="I30" i="115"/>
  <c r="E30" i="115"/>
  <c r="C30" i="115"/>
  <c r="W29" i="115"/>
  <c r="GF17" i="63" s="1"/>
  <c r="Q29" i="115"/>
  <c r="C29" i="115" s="1"/>
  <c r="J29" i="115"/>
  <c r="I29" i="115"/>
  <c r="E29" i="115"/>
  <c r="W28" i="115"/>
  <c r="GF16" i="63" s="1"/>
  <c r="Q28" i="115"/>
  <c r="C28" i="115" s="1"/>
  <c r="J28" i="115"/>
  <c r="I28" i="115"/>
  <c r="E28" i="115"/>
  <c r="W27" i="115"/>
  <c r="GF15" i="63" s="1"/>
  <c r="Q27" i="115"/>
  <c r="C27" i="115" s="1"/>
  <c r="J27" i="115"/>
  <c r="I27" i="115"/>
  <c r="E27" i="115"/>
  <c r="W26" i="115"/>
  <c r="GF14" i="63" s="1"/>
  <c r="Q26" i="115"/>
  <c r="C26" i="115" s="1"/>
  <c r="J26" i="115"/>
  <c r="I26" i="115"/>
  <c r="E26" i="115"/>
  <c r="W25" i="115"/>
  <c r="GF13" i="63" s="1"/>
  <c r="Q25" i="115"/>
  <c r="C25" i="115" s="1"/>
  <c r="J25" i="115"/>
  <c r="I25" i="115"/>
  <c r="E25" i="115"/>
  <c r="W24" i="115"/>
  <c r="GF12" i="63" s="1"/>
  <c r="Q24" i="115"/>
  <c r="C24" i="115" s="1"/>
  <c r="J24" i="115"/>
  <c r="I24" i="115"/>
  <c r="E24" i="115"/>
  <c r="W23" i="115"/>
  <c r="GF11" i="63" s="1"/>
  <c r="Q23" i="115"/>
  <c r="C23" i="115" s="1"/>
  <c r="J23" i="115"/>
  <c r="I23" i="115"/>
  <c r="E23" i="115"/>
  <c r="W22" i="115"/>
  <c r="GF10" i="63" s="1"/>
  <c r="Q22" i="115"/>
  <c r="C22" i="115" s="1"/>
  <c r="J22" i="115"/>
  <c r="I22" i="115"/>
  <c r="E22" i="115"/>
  <c r="F8" i="115"/>
  <c r="J51" i="114"/>
  <c r="I51" i="114"/>
  <c r="W45" i="114"/>
  <c r="GA33" i="63" s="1"/>
  <c r="Q45" i="114"/>
  <c r="C45" i="114" s="1"/>
  <c r="J45" i="114"/>
  <c r="I45" i="114"/>
  <c r="E45" i="114"/>
  <c r="W44" i="114"/>
  <c r="GA32" i="63" s="1"/>
  <c r="Q44" i="114"/>
  <c r="C44" i="114" s="1"/>
  <c r="J44" i="114"/>
  <c r="I44" i="114"/>
  <c r="E44" i="114"/>
  <c r="W43" i="114"/>
  <c r="GA31" i="63" s="1"/>
  <c r="Q43" i="114"/>
  <c r="C43" i="114" s="1"/>
  <c r="J43" i="114"/>
  <c r="I43" i="114"/>
  <c r="E43" i="114"/>
  <c r="W42" i="114"/>
  <c r="GA30" i="63" s="1"/>
  <c r="Q42" i="114"/>
  <c r="C42" i="114" s="1"/>
  <c r="J42" i="114"/>
  <c r="I42" i="114"/>
  <c r="E42" i="114"/>
  <c r="W41" i="114"/>
  <c r="GA29" i="63" s="1"/>
  <c r="Q41" i="114"/>
  <c r="C41" i="114" s="1"/>
  <c r="J41" i="114"/>
  <c r="I41" i="114"/>
  <c r="E41" i="114"/>
  <c r="W40" i="114"/>
  <c r="GA28" i="63" s="1"/>
  <c r="Q40" i="114"/>
  <c r="C40" i="114" s="1"/>
  <c r="J40" i="114"/>
  <c r="I40" i="114"/>
  <c r="E40" i="114"/>
  <c r="W39" i="114"/>
  <c r="GA27" i="63" s="1"/>
  <c r="Q39" i="114"/>
  <c r="C39" i="114" s="1"/>
  <c r="J39" i="114"/>
  <c r="I39" i="114"/>
  <c r="E39" i="114"/>
  <c r="W38" i="114"/>
  <c r="GA26" i="63" s="1"/>
  <c r="Q38" i="114"/>
  <c r="C38" i="114" s="1"/>
  <c r="J38" i="114"/>
  <c r="I38" i="114"/>
  <c r="E38" i="114"/>
  <c r="W37" i="114"/>
  <c r="GA25" i="63" s="1"/>
  <c r="Q37" i="114"/>
  <c r="C37" i="114" s="1"/>
  <c r="J37" i="114"/>
  <c r="I37" i="114"/>
  <c r="E37" i="114"/>
  <c r="W36" i="114"/>
  <c r="GA24" i="63" s="1"/>
  <c r="Q36" i="114"/>
  <c r="C36" i="114" s="1"/>
  <c r="J36" i="114"/>
  <c r="I36" i="114"/>
  <c r="E36" i="114"/>
  <c r="W35" i="114"/>
  <c r="GA23" i="63" s="1"/>
  <c r="Q35" i="114"/>
  <c r="C35" i="114" s="1"/>
  <c r="J35" i="114"/>
  <c r="I35" i="114"/>
  <c r="E35" i="114"/>
  <c r="W34" i="114"/>
  <c r="GA22" i="63" s="1"/>
  <c r="Q34" i="114"/>
  <c r="J34" i="114"/>
  <c r="I34" i="114"/>
  <c r="E34" i="114"/>
  <c r="D51" i="114" s="1"/>
  <c r="C34" i="114"/>
  <c r="W33" i="114"/>
  <c r="GA21" i="63" s="1"/>
  <c r="Q33" i="114"/>
  <c r="C33" i="114" s="1"/>
  <c r="J33" i="114"/>
  <c r="I33" i="114"/>
  <c r="E33" i="114"/>
  <c r="W32" i="114"/>
  <c r="GA20" i="63" s="1"/>
  <c r="Q32" i="114"/>
  <c r="C32" i="114" s="1"/>
  <c r="J32" i="114"/>
  <c r="I32" i="114"/>
  <c r="E32" i="114"/>
  <c r="W31" i="114"/>
  <c r="GA19" i="63" s="1"/>
  <c r="Q31" i="114"/>
  <c r="J31" i="114"/>
  <c r="I31" i="114"/>
  <c r="E31" i="114"/>
  <c r="C31" i="114"/>
  <c r="W30" i="114"/>
  <c r="GA18" i="63" s="1"/>
  <c r="Q30" i="114"/>
  <c r="J30" i="114"/>
  <c r="I30" i="114"/>
  <c r="E30" i="114"/>
  <c r="C30" i="114"/>
  <c r="W29" i="114"/>
  <c r="GA17" i="63" s="1"/>
  <c r="Q29" i="114"/>
  <c r="C29" i="114" s="1"/>
  <c r="J29" i="114"/>
  <c r="I29" i="114"/>
  <c r="E29" i="114"/>
  <c r="W28" i="114"/>
  <c r="GA16" i="63" s="1"/>
  <c r="Q28" i="114"/>
  <c r="C28" i="114" s="1"/>
  <c r="J28" i="114"/>
  <c r="I28" i="114"/>
  <c r="E28" i="114"/>
  <c r="W27" i="114"/>
  <c r="GA15" i="63" s="1"/>
  <c r="Q27" i="114"/>
  <c r="J27" i="114"/>
  <c r="I27" i="114"/>
  <c r="E27" i="114"/>
  <c r="C27" i="114"/>
  <c r="W26" i="114"/>
  <c r="GA14" i="63" s="1"/>
  <c r="Q26" i="114"/>
  <c r="C26" i="114" s="1"/>
  <c r="J26" i="114"/>
  <c r="I26" i="114"/>
  <c r="E26" i="114"/>
  <c r="W25" i="114"/>
  <c r="GA13" i="63" s="1"/>
  <c r="Q25" i="114"/>
  <c r="C25" i="114" s="1"/>
  <c r="J25" i="114"/>
  <c r="I25" i="114"/>
  <c r="E25" i="114"/>
  <c r="W24" i="114"/>
  <c r="GA12" i="63" s="1"/>
  <c r="Q24" i="114"/>
  <c r="C24" i="114" s="1"/>
  <c r="J24" i="114"/>
  <c r="I24" i="114"/>
  <c r="E24" i="114"/>
  <c r="W23" i="114"/>
  <c r="GA11" i="63" s="1"/>
  <c r="Q23" i="114"/>
  <c r="C23" i="114" s="1"/>
  <c r="J23" i="114"/>
  <c r="I23" i="114"/>
  <c r="E23" i="114"/>
  <c r="W22" i="114"/>
  <c r="GA10" i="63" s="1"/>
  <c r="Q22" i="114"/>
  <c r="C22" i="114" s="1"/>
  <c r="J22" i="114"/>
  <c r="I22" i="114"/>
  <c r="E22" i="114"/>
  <c r="F8" i="114"/>
  <c r="J56" i="113"/>
  <c r="I56" i="113"/>
  <c r="J55" i="113"/>
  <c r="I55" i="113"/>
  <c r="W49" i="113"/>
  <c r="GB37" i="63" s="1"/>
  <c r="Q49" i="113"/>
  <c r="C49" i="113" s="1"/>
  <c r="J49" i="113"/>
  <c r="I49" i="113"/>
  <c r="E49" i="113"/>
  <c r="W48" i="113"/>
  <c r="GB36" i="63" s="1"/>
  <c r="Q48" i="113"/>
  <c r="C48" i="113" s="1"/>
  <c r="J48" i="113"/>
  <c r="I48" i="113"/>
  <c r="E48" i="113"/>
  <c r="W47" i="113"/>
  <c r="GB35" i="63" s="1"/>
  <c r="Q47" i="113"/>
  <c r="C47" i="113" s="1"/>
  <c r="J47" i="113"/>
  <c r="I47" i="113"/>
  <c r="E47" i="113"/>
  <c r="W56" i="113" s="1"/>
  <c r="W46" i="113"/>
  <c r="GB34" i="63" s="1"/>
  <c r="Q46" i="113"/>
  <c r="C46" i="113" s="1"/>
  <c r="J46" i="113"/>
  <c r="I46" i="113"/>
  <c r="E46" i="113"/>
  <c r="W45" i="113"/>
  <c r="GB33" i="63" s="1"/>
  <c r="Q45" i="113"/>
  <c r="C45" i="113" s="1"/>
  <c r="J45" i="113"/>
  <c r="I45" i="113"/>
  <c r="E45" i="113"/>
  <c r="W44" i="113"/>
  <c r="GB32" i="63" s="1"/>
  <c r="Q44" i="113"/>
  <c r="C44" i="113" s="1"/>
  <c r="C56" i="113" s="1"/>
  <c r="J44" i="113"/>
  <c r="I44" i="113"/>
  <c r="E44" i="113"/>
  <c r="D56" i="113" s="1"/>
  <c r="W43" i="113"/>
  <c r="GB31" i="63" s="1"/>
  <c r="Q43" i="113"/>
  <c r="C43" i="113" s="1"/>
  <c r="J43" i="113"/>
  <c r="I43" i="113"/>
  <c r="E43" i="113"/>
  <c r="W42" i="113"/>
  <c r="GB30" i="63" s="1"/>
  <c r="Q42" i="113"/>
  <c r="C42" i="113" s="1"/>
  <c r="J42" i="113"/>
  <c r="I42" i="113"/>
  <c r="E42" i="113"/>
  <c r="W41" i="113"/>
  <c r="GB29" i="63" s="1"/>
  <c r="Q41" i="113"/>
  <c r="C41" i="113" s="1"/>
  <c r="J41" i="113"/>
  <c r="I41" i="113"/>
  <c r="E41" i="113"/>
  <c r="W40" i="113"/>
  <c r="GB28" i="63" s="1"/>
  <c r="Q40" i="113"/>
  <c r="C40" i="113" s="1"/>
  <c r="J40" i="113"/>
  <c r="I40" i="113"/>
  <c r="E40" i="113"/>
  <c r="W39" i="113"/>
  <c r="GB27" i="63" s="1"/>
  <c r="Q39" i="113"/>
  <c r="C39" i="113" s="1"/>
  <c r="C55" i="113" s="1"/>
  <c r="J39" i="113"/>
  <c r="I39" i="113"/>
  <c r="E39" i="113"/>
  <c r="W38" i="113"/>
  <c r="GB26" i="63" s="1"/>
  <c r="Q38" i="113"/>
  <c r="J38" i="113"/>
  <c r="I38" i="113"/>
  <c r="E38" i="113"/>
  <c r="C38" i="113"/>
  <c r="W37" i="113"/>
  <c r="GB25" i="63" s="1"/>
  <c r="Q37" i="113"/>
  <c r="C37" i="113" s="1"/>
  <c r="J37" i="113"/>
  <c r="I37" i="113"/>
  <c r="E37" i="113"/>
  <c r="W36" i="113"/>
  <c r="GB24" i="63" s="1"/>
  <c r="Q36" i="113"/>
  <c r="C36" i="113" s="1"/>
  <c r="J36" i="113"/>
  <c r="I36" i="113"/>
  <c r="E36" i="113"/>
  <c r="W35" i="113"/>
  <c r="GB23" i="63" s="1"/>
  <c r="Q35" i="113"/>
  <c r="J35" i="113"/>
  <c r="I35" i="113"/>
  <c r="E35" i="113"/>
  <c r="C35" i="113"/>
  <c r="W34" i="113"/>
  <c r="GB22" i="63" s="1"/>
  <c r="Q34" i="113"/>
  <c r="C34" i="113" s="1"/>
  <c r="J34" i="113"/>
  <c r="I34" i="113"/>
  <c r="E34" i="113"/>
  <c r="W33" i="113"/>
  <c r="GB21" i="63" s="1"/>
  <c r="Q33" i="113"/>
  <c r="C33" i="113" s="1"/>
  <c r="J33" i="113"/>
  <c r="I33" i="113"/>
  <c r="E33" i="113"/>
  <c r="W32" i="113"/>
  <c r="GB20" i="63" s="1"/>
  <c r="Q32" i="113"/>
  <c r="C32" i="113" s="1"/>
  <c r="J32" i="113"/>
  <c r="I32" i="113"/>
  <c r="E32" i="113"/>
  <c r="W31" i="113"/>
  <c r="GB19" i="63" s="1"/>
  <c r="Q31" i="113"/>
  <c r="C31" i="113" s="1"/>
  <c r="J31" i="113"/>
  <c r="I31" i="113"/>
  <c r="E31" i="113"/>
  <c r="W30" i="113"/>
  <c r="GB18" i="63" s="1"/>
  <c r="Q30" i="113"/>
  <c r="C30" i="113" s="1"/>
  <c r="J30" i="113"/>
  <c r="I30" i="113"/>
  <c r="E30" i="113"/>
  <c r="W29" i="113"/>
  <c r="GB17" i="63" s="1"/>
  <c r="Q29" i="113"/>
  <c r="C29" i="113" s="1"/>
  <c r="J29" i="113"/>
  <c r="I29" i="113"/>
  <c r="E29" i="113"/>
  <c r="W28" i="113"/>
  <c r="GB16" i="63" s="1"/>
  <c r="Q28" i="113"/>
  <c r="C28" i="113" s="1"/>
  <c r="J28" i="113"/>
  <c r="I28" i="113"/>
  <c r="E28" i="113"/>
  <c r="W27" i="113"/>
  <c r="GB15" i="63" s="1"/>
  <c r="Q27" i="113"/>
  <c r="C27" i="113" s="1"/>
  <c r="J27" i="113"/>
  <c r="I27" i="113"/>
  <c r="E27" i="113"/>
  <c r="W26" i="113"/>
  <c r="GB14" i="63" s="1"/>
  <c r="Q26" i="113"/>
  <c r="J26" i="113"/>
  <c r="I26" i="113"/>
  <c r="E26" i="113"/>
  <c r="C26" i="113"/>
  <c r="W25" i="113"/>
  <c r="GB13" i="63" s="1"/>
  <c r="Q25" i="113"/>
  <c r="C25" i="113" s="1"/>
  <c r="J25" i="113"/>
  <c r="I25" i="113"/>
  <c r="E25" i="113"/>
  <c r="W24" i="113"/>
  <c r="GB12" i="63" s="1"/>
  <c r="Q24" i="113"/>
  <c r="C24" i="113" s="1"/>
  <c r="J24" i="113"/>
  <c r="I24" i="113"/>
  <c r="E24" i="113"/>
  <c r="W23" i="113"/>
  <c r="GB11" i="63" s="1"/>
  <c r="Q23" i="113"/>
  <c r="J23" i="113"/>
  <c r="I23" i="113"/>
  <c r="E23" i="113"/>
  <c r="C23" i="113"/>
  <c r="W22" i="113"/>
  <c r="GB10" i="63" s="1"/>
  <c r="Q22" i="113"/>
  <c r="C22" i="113" s="1"/>
  <c r="J22" i="113"/>
  <c r="I22" i="113"/>
  <c r="E22" i="113"/>
  <c r="F8" i="113"/>
  <c r="W45" i="112"/>
  <c r="GC33" i="63" s="1"/>
  <c r="Q45" i="112"/>
  <c r="J45" i="112"/>
  <c r="I45" i="112"/>
  <c r="E45" i="112"/>
  <c r="C45" i="112"/>
  <c r="W44" i="112"/>
  <c r="GC32" i="63" s="1"/>
  <c r="Q44" i="112"/>
  <c r="C44" i="112" s="1"/>
  <c r="J44" i="112"/>
  <c r="I44" i="112"/>
  <c r="E44" i="112"/>
  <c r="W43" i="112"/>
  <c r="GC31" i="63" s="1"/>
  <c r="Q43" i="112"/>
  <c r="C43" i="112" s="1"/>
  <c r="J43" i="112"/>
  <c r="I43" i="112"/>
  <c r="E43" i="112"/>
  <c r="W42" i="112"/>
  <c r="GC30" i="63" s="1"/>
  <c r="Q42" i="112"/>
  <c r="J42" i="112"/>
  <c r="I42" i="112"/>
  <c r="E42" i="112"/>
  <c r="C42" i="112"/>
  <c r="W41" i="112"/>
  <c r="GC29" i="63" s="1"/>
  <c r="Q41" i="112"/>
  <c r="C41" i="112" s="1"/>
  <c r="J41" i="112"/>
  <c r="I41" i="112"/>
  <c r="E41" i="112"/>
  <c r="W40" i="112"/>
  <c r="GC28" i="63" s="1"/>
  <c r="Q40" i="112"/>
  <c r="C40" i="112" s="1"/>
  <c r="J40" i="112"/>
  <c r="I40" i="112"/>
  <c r="E40" i="112"/>
  <c r="W39" i="112"/>
  <c r="GC27" i="63" s="1"/>
  <c r="Q39" i="112"/>
  <c r="C39" i="112" s="1"/>
  <c r="J39" i="112"/>
  <c r="I39" i="112"/>
  <c r="E39" i="112"/>
  <c r="W38" i="112"/>
  <c r="GC26" i="63" s="1"/>
  <c r="Q38" i="112"/>
  <c r="C38" i="112" s="1"/>
  <c r="J38" i="112"/>
  <c r="I38" i="112"/>
  <c r="E38" i="112"/>
  <c r="W37" i="112"/>
  <c r="GC25" i="63" s="1"/>
  <c r="Q37" i="112"/>
  <c r="C37" i="112" s="1"/>
  <c r="J37" i="112"/>
  <c r="I37" i="112"/>
  <c r="E37" i="112"/>
  <c r="W36" i="112"/>
  <c r="GC24" i="63" s="1"/>
  <c r="Q36" i="112"/>
  <c r="C36" i="112" s="1"/>
  <c r="J36" i="112"/>
  <c r="I36" i="112"/>
  <c r="E36" i="112"/>
  <c r="W35" i="112"/>
  <c r="GC23" i="63" s="1"/>
  <c r="Q35" i="112"/>
  <c r="C35" i="112" s="1"/>
  <c r="J35" i="112"/>
  <c r="I35" i="112"/>
  <c r="E35" i="112"/>
  <c r="W34" i="112"/>
  <c r="GC22" i="63" s="1"/>
  <c r="Q34" i="112"/>
  <c r="C34" i="112" s="1"/>
  <c r="J34" i="112"/>
  <c r="I34" i="112"/>
  <c r="E34" i="112"/>
  <c r="W33" i="112"/>
  <c r="GC21" i="63" s="1"/>
  <c r="Q33" i="112"/>
  <c r="C33" i="112" s="1"/>
  <c r="J33" i="112"/>
  <c r="I33" i="112"/>
  <c r="E33" i="112"/>
  <c r="W32" i="112"/>
  <c r="GC20" i="63" s="1"/>
  <c r="Q32" i="112"/>
  <c r="C32" i="112" s="1"/>
  <c r="J32" i="112"/>
  <c r="I32" i="112"/>
  <c r="E32" i="112"/>
  <c r="W31" i="112"/>
  <c r="GC19" i="63" s="1"/>
  <c r="Q31" i="112"/>
  <c r="C31" i="112" s="1"/>
  <c r="J31" i="112"/>
  <c r="I31" i="112"/>
  <c r="E31" i="112"/>
  <c r="W30" i="112"/>
  <c r="GC18" i="63" s="1"/>
  <c r="Q30" i="112"/>
  <c r="J30" i="112"/>
  <c r="I30" i="112"/>
  <c r="E30" i="112"/>
  <c r="C30" i="112"/>
  <c r="W29" i="112"/>
  <c r="GC17" i="63" s="1"/>
  <c r="Q29" i="112"/>
  <c r="J29" i="112"/>
  <c r="I29" i="112"/>
  <c r="E29" i="112"/>
  <c r="C29" i="112"/>
  <c r="W28" i="112"/>
  <c r="GC16" i="63" s="1"/>
  <c r="Q28" i="112"/>
  <c r="C28" i="112" s="1"/>
  <c r="J28" i="112"/>
  <c r="I28" i="112"/>
  <c r="E28" i="112"/>
  <c r="W27" i="112"/>
  <c r="GC15" i="63" s="1"/>
  <c r="Q27" i="112"/>
  <c r="C27" i="112" s="1"/>
  <c r="J27" i="112"/>
  <c r="I27" i="112"/>
  <c r="E27" i="112"/>
  <c r="W26" i="112"/>
  <c r="GC14" i="63" s="1"/>
  <c r="Q26" i="112"/>
  <c r="J26" i="112"/>
  <c r="I26" i="112"/>
  <c r="E26" i="112"/>
  <c r="C26" i="112"/>
  <c r="W25" i="112"/>
  <c r="GC13" i="63" s="1"/>
  <c r="Q25" i="112"/>
  <c r="C25" i="112" s="1"/>
  <c r="J25" i="112"/>
  <c r="I25" i="112"/>
  <c r="E25" i="112"/>
  <c r="W24" i="112"/>
  <c r="GC12" i="63" s="1"/>
  <c r="Q24" i="112"/>
  <c r="C24" i="112" s="1"/>
  <c r="J24" i="112"/>
  <c r="I24" i="112"/>
  <c r="E24" i="112"/>
  <c r="W23" i="112"/>
  <c r="GC11" i="63" s="1"/>
  <c r="Q23" i="112"/>
  <c r="C23" i="112" s="1"/>
  <c r="J23" i="112"/>
  <c r="I23" i="112"/>
  <c r="E23" i="112"/>
  <c r="W22" i="112"/>
  <c r="GC10" i="63" s="1"/>
  <c r="Q22" i="112"/>
  <c r="C22" i="112" s="1"/>
  <c r="J22" i="112"/>
  <c r="I22" i="112"/>
  <c r="E22" i="112"/>
  <c r="F8" i="112"/>
  <c r="J51" i="111"/>
  <c r="I51" i="111"/>
  <c r="W45" i="111"/>
  <c r="FX33" i="63" s="1"/>
  <c r="Q45" i="111"/>
  <c r="C45" i="111" s="1"/>
  <c r="J45" i="111"/>
  <c r="I45" i="111"/>
  <c r="E45" i="111"/>
  <c r="W44" i="111"/>
  <c r="FX32" i="63" s="1"/>
  <c r="Q44" i="111"/>
  <c r="C44" i="111" s="1"/>
  <c r="J44" i="111"/>
  <c r="I44" i="111"/>
  <c r="E44" i="111"/>
  <c r="W43" i="111"/>
  <c r="FX31" i="63" s="1"/>
  <c r="Q43" i="111"/>
  <c r="C43" i="111" s="1"/>
  <c r="J43" i="111"/>
  <c r="I43" i="111"/>
  <c r="E43" i="111"/>
  <c r="W42" i="111"/>
  <c r="FX30" i="63" s="1"/>
  <c r="Q42" i="111"/>
  <c r="C42" i="111" s="1"/>
  <c r="J42" i="111"/>
  <c r="I42" i="111"/>
  <c r="E42" i="111"/>
  <c r="W41" i="111"/>
  <c r="FX29" i="63" s="1"/>
  <c r="Q41" i="111"/>
  <c r="C41" i="111" s="1"/>
  <c r="J41" i="111"/>
  <c r="I41" i="111"/>
  <c r="E41" i="111"/>
  <c r="W40" i="111"/>
  <c r="FX28" i="63" s="1"/>
  <c r="Q40" i="111"/>
  <c r="C40" i="111" s="1"/>
  <c r="J40" i="111"/>
  <c r="I40" i="111"/>
  <c r="E40" i="111"/>
  <c r="W39" i="111"/>
  <c r="FX27" i="63" s="1"/>
  <c r="Q39" i="111"/>
  <c r="C39" i="111" s="1"/>
  <c r="J39" i="111"/>
  <c r="I39" i="111"/>
  <c r="E39" i="111"/>
  <c r="W38" i="111"/>
  <c r="FX26" i="63" s="1"/>
  <c r="Q38" i="111"/>
  <c r="J38" i="111"/>
  <c r="I38" i="111"/>
  <c r="E38" i="111"/>
  <c r="C38" i="111"/>
  <c r="W37" i="111"/>
  <c r="FX25" i="63" s="1"/>
  <c r="Q37" i="111"/>
  <c r="C37" i="111" s="1"/>
  <c r="J37" i="111"/>
  <c r="I37" i="111"/>
  <c r="E37" i="111"/>
  <c r="W36" i="111"/>
  <c r="FX24" i="63" s="1"/>
  <c r="Q36" i="111"/>
  <c r="C36" i="111" s="1"/>
  <c r="J36" i="111"/>
  <c r="I36" i="111"/>
  <c r="E36" i="111"/>
  <c r="W35" i="111"/>
  <c r="FX23" i="63" s="1"/>
  <c r="Q35" i="111"/>
  <c r="J35" i="111"/>
  <c r="I35" i="111"/>
  <c r="E35" i="111"/>
  <c r="C35" i="111"/>
  <c r="W34" i="111"/>
  <c r="FX22" i="63" s="1"/>
  <c r="Q34" i="111"/>
  <c r="C34" i="111" s="1"/>
  <c r="C51" i="111" s="1"/>
  <c r="J34" i="111"/>
  <c r="I34" i="111"/>
  <c r="E34" i="111"/>
  <c r="D51" i="111" s="1"/>
  <c r="W33" i="111"/>
  <c r="FX21" i="63" s="1"/>
  <c r="Q33" i="111"/>
  <c r="C33" i="111" s="1"/>
  <c r="J33" i="111"/>
  <c r="I33" i="111"/>
  <c r="E33" i="111"/>
  <c r="W32" i="111"/>
  <c r="FX20" i="63" s="1"/>
  <c r="Q32" i="111"/>
  <c r="C32" i="111" s="1"/>
  <c r="J32" i="111"/>
  <c r="I32" i="111"/>
  <c r="E32" i="111"/>
  <c r="W31" i="111"/>
  <c r="FX19" i="63" s="1"/>
  <c r="Q31" i="111"/>
  <c r="C31" i="111" s="1"/>
  <c r="J31" i="111"/>
  <c r="I31" i="111"/>
  <c r="E31" i="111"/>
  <c r="W30" i="111"/>
  <c r="FX18" i="63" s="1"/>
  <c r="Q30" i="111"/>
  <c r="C30" i="111" s="1"/>
  <c r="J30" i="111"/>
  <c r="I30" i="111"/>
  <c r="E30" i="111"/>
  <c r="W29" i="111"/>
  <c r="FX17" i="63" s="1"/>
  <c r="Q29" i="111"/>
  <c r="C29" i="111" s="1"/>
  <c r="J29" i="111"/>
  <c r="I29" i="111"/>
  <c r="E29" i="111"/>
  <c r="W28" i="111"/>
  <c r="FX16" i="63" s="1"/>
  <c r="Q28" i="111"/>
  <c r="C28" i="111" s="1"/>
  <c r="J28" i="111"/>
  <c r="I28" i="111"/>
  <c r="E28" i="111"/>
  <c r="W27" i="111"/>
  <c r="FX15" i="63" s="1"/>
  <c r="Q27" i="111"/>
  <c r="C27" i="111" s="1"/>
  <c r="J27" i="111"/>
  <c r="I27" i="111"/>
  <c r="E27" i="111"/>
  <c r="W26" i="111"/>
  <c r="FX14" i="63" s="1"/>
  <c r="Q26" i="111"/>
  <c r="J26" i="111"/>
  <c r="I26" i="111"/>
  <c r="E26" i="111"/>
  <c r="C26" i="111"/>
  <c r="W25" i="111"/>
  <c r="FX13" i="63" s="1"/>
  <c r="Q25" i="111"/>
  <c r="C25" i="111" s="1"/>
  <c r="J25" i="111"/>
  <c r="I25" i="111"/>
  <c r="E25" i="111"/>
  <c r="W24" i="111"/>
  <c r="FX12" i="63" s="1"/>
  <c r="Q24" i="111"/>
  <c r="C24" i="111" s="1"/>
  <c r="J24" i="111"/>
  <c r="I24" i="111"/>
  <c r="E24" i="111"/>
  <c r="W23" i="111"/>
  <c r="Q23" i="111"/>
  <c r="J23" i="111"/>
  <c r="I23" i="111"/>
  <c r="E23" i="111"/>
  <c r="C23" i="111"/>
  <c r="W22" i="111"/>
  <c r="FX10" i="63" s="1"/>
  <c r="Q22" i="111"/>
  <c r="C22" i="111" s="1"/>
  <c r="J22" i="111"/>
  <c r="I22" i="111"/>
  <c r="E22" i="111"/>
  <c r="F8" i="111"/>
  <c r="J56" i="110"/>
  <c r="I56" i="110"/>
  <c r="J55" i="110"/>
  <c r="I55" i="110"/>
  <c r="W49" i="110"/>
  <c r="FY37" i="63" s="1"/>
  <c r="Q49" i="110"/>
  <c r="C49" i="110" s="1"/>
  <c r="J49" i="110"/>
  <c r="I49" i="110"/>
  <c r="E49" i="110"/>
  <c r="W48" i="110"/>
  <c r="FY36" i="63" s="1"/>
  <c r="Q48" i="110"/>
  <c r="C48" i="110" s="1"/>
  <c r="J48" i="110"/>
  <c r="I48" i="110"/>
  <c r="E48" i="110"/>
  <c r="W47" i="110"/>
  <c r="FY35" i="63" s="1"/>
  <c r="Q47" i="110"/>
  <c r="C47" i="110" s="1"/>
  <c r="J47" i="110"/>
  <c r="I47" i="110"/>
  <c r="E47" i="110"/>
  <c r="W46" i="110"/>
  <c r="FY34" i="63" s="1"/>
  <c r="Q46" i="110"/>
  <c r="C46" i="110" s="1"/>
  <c r="J46" i="110"/>
  <c r="I46" i="110"/>
  <c r="E46" i="110"/>
  <c r="W45" i="110"/>
  <c r="FY33" i="63" s="1"/>
  <c r="Q45" i="110"/>
  <c r="C45" i="110" s="1"/>
  <c r="J45" i="110"/>
  <c r="I45" i="110"/>
  <c r="E45" i="110"/>
  <c r="W44" i="110"/>
  <c r="FY32" i="63" s="1"/>
  <c r="Q44" i="110"/>
  <c r="C44" i="110" s="1"/>
  <c r="J44" i="110"/>
  <c r="I44" i="110"/>
  <c r="E44" i="110"/>
  <c r="W43" i="110"/>
  <c r="FY31" i="63" s="1"/>
  <c r="Q43" i="110"/>
  <c r="C43" i="110" s="1"/>
  <c r="J43" i="110"/>
  <c r="I43" i="110"/>
  <c r="E43" i="110"/>
  <c r="W42" i="110"/>
  <c r="FY30" i="63" s="1"/>
  <c r="Q42" i="110"/>
  <c r="C42" i="110" s="1"/>
  <c r="J42" i="110"/>
  <c r="I42" i="110"/>
  <c r="E42" i="110"/>
  <c r="W41" i="110"/>
  <c r="FY29" i="63" s="1"/>
  <c r="Q41" i="110"/>
  <c r="C41" i="110" s="1"/>
  <c r="J41" i="110"/>
  <c r="I41" i="110"/>
  <c r="E41" i="110"/>
  <c r="W40" i="110"/>
  <c r="FY28" i="63" s="1"/>
  <c r="Q40" i="110"/>
  <c r="C40" i="110" s="1"/>
  <c r="J40" i="110"/>
  <c r="I40" i="110"/>
  <c r="E40" i="110"/>
  <c r="W39" i="110"/>
  <c r="FY27" i="63" s="1"/>
  <c r="Q39" i="110"/>
  <c r="C39" i="110" s="1"/>
  <c r="J39" i="110"/>
  <c r="I39" i="110"/>
  <c r="E39" i="110"/>
  <c r="W38" i="110"/>
  <c r="FY26" i="63" s="1"/>
  <c r="Q38" i="110"/>
  <c r="J38" i="110"/>
  <c r="I38" i="110"/>
  <c r="E38" i="110"/>
  <c r="C38" i="110"/>
  <c r="W37" i="110"/>
  <c r="FY25" i="63" s="1"/>
  <c r="Q37" i="110"/>
  <c r="C37" i="110" s="1"/>
  <c r="J37" i="110"/>
  <c r="I37" i="110"/>
  <c r="E37" i="110"/>
  <c r="W36" i="110"/>
  <c r="FY24" i="63" s="1"/>
  <c r="Q36" i="110"/>
  <c r="C36" i="110" s="1"/>
  <c r="J36" i="110"/>
  <c r="I36" i="110"/>
  <c r="E36" i="110"/>
  <c r="W35" i="110"/>
  <c r="FY23" i="63" s="1"/>
  <c r="Q35" i="110"/>
  <c r="J35" i="110"/>
  <c r="I35" i="110"/>
  <c r="E35" i="110"/>
  <c r="C35" i="110"/>
  <c r="W34" i="110"/>
  <c r="FY22" i="63" s="1"/>
  <c r="Q34" i="110"/>
  <c r="C34" i="110" s="1"/>
  <c r="C56" i="110" s="1"/>
  <c r="J34" i="110"/>
  <c r="I34" i="110"/>
  <c r="E34" i="110"/>
  <c r="W33" i="110"/>
  <c r="FY21" i="63" s="1"/>
  <c r="Q33" i="110"/>
  <c r="C33" i="110" s="1"/>
  <c r="C55" i="110" s="1"/>
  <c r="J33" i="110"/>
  <c r="I33" i="110"/>
  <c r="E33" i="110"/>
  <c r="D55" i="110" s="1"/>
  <c r="W32" i="110"/>
  <c r="FY20" i="63" s="1"/>
  <c r="Q32" i="110"/>
  <c r="C32" i="110" s="1"/>
  <c r="J32" i="110"/>
  <c r="I32" i="110"/>
  <c r="E32" i="110"/>
  <c r="W31" i="110"/>
  <c r="FY19" i="63" s="1"/>
  <c r="Q31" i="110"/>
  <c r="C31" i="110" s="1"/>
  <c r="J31" i="110"/>
  <c r="I31" i="110"/>
  <c r="E31" i="110"/>
  <c r="W30" i="110"/>
  <c r="FY18" i="63" s="1"/>
  <c r="Q30" i="110"/>
  <c r="C30" i="110" s="1"/>
  <c r="J30" i="110"/>
  <c r="I30" i="110"/>
  <c r="E30" i="110"/>
  <c r="W29" i="110"/>
  <c r="FY17" i="63" s="1"/>
  <c r="Q29" i="110"/>
  <c r="C29" i="110" s="1"/>
  <c r="J29" i="110"/>
  <c r="I29" i="110"/>
  <c r="E29" i="110"/>
  <c r="W28" i="110"/>
  <c r="FY16" i="63" s="1"/>
  <c r="Q28" i="110"/>
  <c r="C28" i="110" s="1"/>
  <c r="J28" i="110"/>
  <c r="I28" i="110"/>
  <c r="E28" i="110"/>
  <c r="W27" i="110"/>
  <c r="FY15" i="63" s="1"/>
  <c r="Q27" i="110"/>
  <c r="C27" i="110" s="1"/>
  <c r="J27" i="110"/>
  <c r="I27" i="110"/>
  <c r="E27" i="110"/>
  <c r="W26" i="110"/>
  <c r="FY14" i="63" s="1"/>
  <c r="Q26" i="110"/>
  <c r="C26" i="110" s="1"/>
  <c r="J26" i="110"/>
  <c r="I26" i="110"/>
  <c r="E26" i="110"/>
  <c r="W25" i="110"/>
  <c r="FY13" i="63" s="1"/>
  <c r="Q25" i="110"/>
  <c r="C25" i="110" s="1"/>
  <c r="J25" i="110"/>
  <c r="I25" i="110"/>
  <c r="E25" i="110"/>
  <c r="W24" i="110"/>
  <c r="FY12" i="63" s="1"/>
  <c r="Q24" i="110"/>
  <c r="C24" i="110" s="1"/>
  <c r="J24" i="110"/>
  <c r="I24" i="110"/>
  <c r="E24" i="110"/>
  <c r="W23" i="110"/>
  <c r="FY11" i="63" s="1"/>
  <c r="Q23" i="110"/>
  <c r="C23" i="110" s="1"/>
  <c r="J23" i="110"/>
  <c r="I23" i="110"/>
  <c r="E23" i="110"/>
  <c r="W22" i="110"/>
  <c r="FY10" i="63" s="1"/>
  <c r="Q22" i="110"/>
  <c r="C22" i="110" s="1"/>
  <c r="J22" i="110"/>
  <c r="I22" i="110"/>
  <c r="E22" i="110"/>
  <c r="F8" i="110"/>
  <c r="W45" i="109"/>
  <c r="FZ33" i="63" s="1"/>
  <c r="Q45" i="109"/>
  <c r="C45" i="109" s="1"/>
  <c r="J45" i="109"/>
  <c r="I45" i="109"/>
  <c r="E45" i="109"/>
  <c r="W44" i="109"/>
  <c r="FZ32" i="63" s="1"/>
  <c r="Q44" i="109"/>
  <c r="C44" i="109" s="1"/>
  <c r="J44" i="109"/>
  <c r="I44" i="109"/>
  <c r="E44" i="109"/>
  <c r="W43" i="109"/>
  <c r="FZ31" i="63" s="1"/>
  <c r="Q43" i="109"/>
  <c r="C43" i="109" s="1"/>
  <c r="J43" i="109"/>
  <c r="I43" i="109"/>
  <c r="E43" i="109"/>
  <c r="W42" i="109"/>
  <c r="FZ30" i="63" s="1"/>
  <c r="Q42" i="109"/>
  <c r="C42" i="109" s="1"/>
  <c r="J42" i="109"/>
  <c r="I42" i="109"/>
  <c r="E42" i="109"/>
  <c r="W41" i="109"/>
  <c r="FZ29" i="63" s="1"/>
  <c r="Q41" i="109"/>
  <c r="C41" i="109" s="1"/>
  <c r="J41" i="109"/>
  <c r="I41" i="109"/>
  <c r="E41" i="109"/>
  <c r="W40" i="109"/>
  <c r="FZ28" i="63" s="1"/>
  <c r="Q40" i="109"/>
  <c r="C40" i="109" s="1"/>
  <c r="J40" i="109"/>
  <c r="I40" i="109"/>
  <c r="E40" i="109"/>
  <c r="W39" i="109"/>
  <c r="FZ27" i="63" s="1"/>
  <c r="Q39" i="109"/>
  <c r="C39" i="109" s="1"/>
  <c r="J39" i="109"/>
  <c r="I39" i="109"/>
  <c r="E39" i="109"/>
  <c r="W38" i="109"/>
  <c r="FZ26" i="63" s="1"/>
  <c r="Q38" i="109"/>
  <c r="C38" i="109" s="1"/>
  <c r="J38" i="109"/>
  <c r="I38" i="109"/>
  <c r="E38" i="109"/>
  <c r="W37" i="109"/>
  <c r="FZ25" i="63" s="1"/>
  <c r="Q37" i="109"/>
  <c r="C37" i="109" s="1"/>
  <c r="J37" i="109"/>
  <c r="I37" i="109"/>
  <c r="E37" i="109"/>
  <c r="W36" i="109"/>
  <c r="FZ24" i="63" s="1"/>
  <c r="Q36" i="109"/>
  <c r="C36" i="109" s="1"/>
  <c r="J36" i="109"/>
  <c r="I36" i="109"/>
  <c r="E36" i="109"/>
  <c r="W35" i="109"/>
  <c r="FZ23" i="63" s="1"/>
  <c r="Q35" i="109"/>
  <c r="C35" i="109" s="1"/>
  <c r="J35" i="109"/>
  <c r="I35" i="109"/>
  <c r="E35" i="109"/>
  <c r="W34" i="109"/>
  <c r="FZ22" i="63" s="1"/>
  <c r="Q34" i="109"/>
  <c r="C34" i="109" s="1"/>
  <c r="J34" i="109"/>
  <c r="I34" i="109"/>
  <c r="E34" i="109"/>
  <c r="W33" i="109"/>
  <c r="FZ21" i="63" s="1"/>
  <c r="Q33" i="109"/>
  <c r="J33" i="109"/>
  <c r="I33" i="109"/>
  <c r="E33" i="109"/>
  <c r="C33" i="109"/>
  <c r="W32" i="109"/>
  <c r="FZ20" i="63" s="1"/>
  <c r="Q32" i="109"/>
  <c r="C32" i="109" s="1"/>
  <c r="J32" i="109"/>
  <c r="I32" i="109"/>
  <c r="E32" i="109"/>
  <c r="W31" i="109"/>
  <c r="FZ19" i="63" s="1"/>
  <c r="Q31" i="109"/>
  <c r="C31" i="109" s="1"/>
  <c r="J31" i="109"/>
  <c r="I31" i="109"/>
  <c r="E31" i="109"/>
  <c r="W30" i="109"/>
  <c r="FZ18" i="63" s="1"/>
  <c r="Q30" i="109"/>
  <c r="J30" i="109"/>
  <c r="I30" i="109"/>
  <c r="E30" i="109"/>
  <c r="C30" i="109"/>
  <c r="W29" i="109"/>
  <c r="FZ17" i="63" s="1"/>
  <c r="Q29" i="109"/>
  <c r="J29" i="109"/>
  <c r="I29" i="109"/>
  <c r="E29" i="109"/>
  <c r="C29" i="109"/>
  <c r="W28" i="109"/>
  <c r="FZ16" i="63" s="1"/>
  <c r="Q28" i="109"/>
  <c r="C28" i="109" s="1"/>
  <c r="J28" i="109"/>
  <c r="I28" i="109"/>
  <c r="E28" i="109"/>
  <c r="W27" i="109"/>
  <c r="FZ15" i="63" s="1"/>
  <c r="Q27" i="109"/>
  <c r="C27" i="109" s="1"/>
  <c r="J27" i="109"/>
  <c r="I27" i="109"/>
  <c r="E27" i="109"/>
  <c r="W26" i="109"/>
  <c r="FZ14" i="63" s="1"/>
  <c r="Q26" i="109"/>
  <c r="J26" i="109"/>
  <c r="I26" i="109"/>
  <c r="E26" i="109"/>
  <c r="C26" i="109"/>
  <c r="W25" i="109"/>
  <c r="FZ13" i="63" s="1"/>
  <c r="Q25" i="109"/>
  <c r="C25" i="109" s="1"/>
  <c r="J25" i="109"/>
  <c r="I25" i="109"/>
  <c r="E25" i="109"/>
  <c r="W24" i="109"/>
  <c r="FZ12" i="63" s="1"/>
  <c r="Q24" i="109"/>
  <c r="C24" i="109" s="1"/>
  <c r="J24" i="109"/>
  <c r="I24" i="109"/>
  <c r="E24" i="109"/>
  <c r="W23" i="109"/>
  <c r="FZ11" i="63" s="1"/>
  <c r="Q23" i="109"/>
  <c r="C23" i="109" s="1"/>
  <c r="J23" i="109"/>
  <c r="I23" i="109"/>
  <c r="E23" i="109"/>
  <c r="W22" i="109"/>
  <c r="FZ10" i="63" s="1"/>
  <c r="Q22" i="109"/>
  <c r="C22" i="109" s="1"/>
  <c r="J22" i="109"/>
  <c r="I22" i="109"/>
  <c r="E22" i="109"/>
  <c r="F8" i="109"/>
  <c r="J51" i="108"/>
  <c r="I51" i="108"/>
  <c r="W45" i="108"/>
  <c r="FU33" i="63" s="1"/>
  <c r="Q45" i="108"/>
  <c r="C45" i="108" s="1"/>
  <c r="J45" i="108"/>
  <c r="I45" i="108"/>
  <c r="E45" i="108"/>
  <c r="W44" i="108"/>
  <c r="FU32" i="63" s="1"/>
  <c r="Q44" i="108"/>
  <c r="C44" i="108" s="1"/>
  <c r="J44" i="108"/>
  <c r="I44" i="108"/>
  <c r="E44" i="108"/>
  <c r="W43" i="108"/>
  <c r="FU31" i="63" s="1"/>
  <c r="Q43" i="108"/>
  <c r="C43" i="108" s="1"/>
  <c r="J43" i="108"/>
  <c r="I43" i="108"/>
  <c r="E43" i="108"/>
  <c r="W42" i="108"/>
  <c r="FU30" i="63" s="1"/>
  <c r="Q42" i="108"/>
  <c r="C42" i="108" s="1"/>
  <c r="C51" i="108" s="1"/>
  <c r="J42" i="108"/>
  <c r="I42" i="108"/>
  <c r="E42" i="108"/>
  <c r="D51" i="108" s="1"/>
  <c r="W41" i="108"/>
  <c r="FU29" i="63" s="1"/>
  <c r="Q41" i="108"/>
  <c r="C41" i="108" s="1"/>
  <c r="J41" i="108"/>
  <c r="I41" i="108"/>
  <c r="E41" i="108"/>
  <c r="W40" i="108"/>
  <c r="FU28" i="63" s="1"/>
  <c r="Q40" i="108"/>
  <c r="C40" i="108" s="1"/>
  <c r="J40" i="108"/>
  <c r="I40" i="108"/>
  <c r="E40" i="108"/>
  <c r="W39" i="108"/>
  <c r="FU27" i="63" s="1"/>
  <c r="Q39" i="108"/>
  <c r="C39" i="108" s="1"/>
  <c r="J39" i="108"/>
  <c r="I39" i="108"/>
  <c r="E39" i="108"/>
  <c r="W38" i="108"/>
  <c r="FU26" i="63" s="1"/>
  <c r="Q38" i="108"/>
  <c r="C38" i="108" s="1"/>
  <c r="J38" i="108"/>
  <c r="I38" i="108"/>
  <c r="E38" i="108"/>
  <c r="W37" i="108"/>
  <c r="FU25" i="63" s="1"/>
  <c r="Q37" i="108"/>
  <c r="C37" i="108" s="1"/>
  <c r="J37" i="108"/>
  <c r="I37" i="108"/>
  <c r="E37" i="108"/>
  <c r="W36" i="108"/>
  <c r="FU24" i="63" s="1"/>
  <c r="Q36" i="108"/>
  <c r="C36" i="108" s="1"/>
  <c r="J36" i="108"/>
  <c r="I36" i="108"/>
  <c r="E36" i="108"/>
  <c r="W35" i="108"/>
  <c r="FU23" i="63" s="1"/>
  <c r="Q35" i="108"/>
  <c r="C35" i="108" s="1"/>
  <c r="J35" i="108"/>
  <c r="I35" i="108"/>
  <c r="E35" i="108"/>
  <c r="W34" i="108"/>
  <c r="FU22" i="63" s="1"/>
  <c r="Q34" i="108"/>
  <c r="C34" i="108" s="1"/>
  <c r="J34" i="108"/>
  <c r="I34" i="108"/>
  <c r="E34" i="108"/>
  <c r="W33" i="108"/>
  <c r="FU21" i="63" s="1"/>
  <c r="Q33" i="108"/>
  <c r="C33" i="108" s="1"/>
  <c r="J33" i="108"/>
  <c r="I33" i="108"/>
  <c r="E33" i="108"/>
  <c r="W32" i="108"/>
  <c r="FU20" i="63" s="1"/>
  <c r="Q32" i="108"/>
  <c r="C32" i="108" s="1"/>
  <c r="J32" i="108"/>
  <c r="I32" i="108"/>
  <c r="E32" i="108"/>
  <c r="W31" i="108"/>
  <c r="FU19" i="63" s="1"/>
  <c r="Q31" i="108"/>
  <c r="J31" i="108"/>
  <c r="I31" i="108"/>
  <c r="E31" i="108"/>
  <c r="C31" i="108"/>
  <c r="W30" i="108"/>
  <c r="FU18" i="63" s="1"/>
  <c r="Q30" i="108"/>
  <c r="C30" i="108" s="1"/>
  <c r="J30" i="108"/>
  <c r="I30" i="108"/>
  <c r="E30" i="108"/>
  <c r="W29" i="108"/>
  <c r="FU17" i="63" s="1"/>
  <c r="Q29" i="108"/>
  <c r="C29" i="108" s="1"/>
  <c r="J29" i="108"/>
  <c r="I29" i="108"/>
  <c r="E29" i="108"/>
  <c r="W28" i="108"/>
  <c r="FU16" i="63" s="1"/>
  <c r="Q28" i="108"/>
  <c r="J28" i="108"/>
  <c r="I28" i="108"/>
  <c r="E28" i="108"/>
  <c r="C28" i="108"/>
  <c r="W27" i="108"/>
  <c r="FU15" i="63" s="1"/>
  <c r="Q27" i="108"/>
  <c r="C27" i="108" s="1"/>
  <c r="J27" i="108"/>
  <c r="I27" i="108"/>
  <c r="E27" i="108"/>
  <c r="W26" i="108"/>
  <c r="FU14" i="63" s="1"/>
  <c r="Q26" i="108"/>
  <c r="C26" i="108" s="1"/>
  <c r="J26" i="108"/>
  <c r="I26" i="108"/>
  <c r="E26" i="108"/>
  <c r="W25" i="108"/>
  <c r="FU13" i="63" s="1"/>
  <c r="Q25" i="108"/>
  <c r="C25" i="108" s="1"/>
  <c r="J25" i="108"/>
  <c r="I25" i="108"/>
  <c r="E25" i="108"/>
  <c r="W24" i="108"/>
  <c r="FU12" i="63" s="1"/>
  <c r="Q24" i="108"/>
  <c r="C24" i="108" s="1"/>
  <c r="J24" i="108"/>
  <c r="I24" i="108"/>
  <c r="E24" i="108"/>
  <c r="W23" i="108"/>
  <c r="FU11" i="63" s="1"/>
  <c r="Q23" i="108"/>
  <c r="C23" i="108" s="1"/>
  <c r="J23" i="108"/>
  <c r="I23" i="108"/>
  <c r="E23" i="108"/>
  <c r="W22" i="108"/>
  <c r="FU10" i="63" s="1"/>
  <c r="Q22" i="108"/>
  <c r="C22" i="108" s="1"/>
  <c r="J22" i="108"/>
  <c r="I22" i="108"/>
  <c r="E22" i="108"/>
  <c r="F8" i="108"/>
  <c r="J56" i="107"/>
  <c r="I56" i="107"/>
  <c r="J55" i="107"/>
  <c r="I55" i="107"/>
  <c r="W49" i="107"/>
  <c r="FV37" i="63" s="1"/>
  <c r="Q49" i="107"/>
  <c r="C49" i="107" s="1"/>
  <c r="J49" i="107"/>
  <c r="I49" i="107"/>
  <c r="E49" i="107"/>
  <c r="W48" i="107"/>
  <c r="FV36" i="63" s="1"/>
  <c r="Q48" i="107"/>
  <c r="C48" i="107" s="1"/>
  <c r="J48" i="107"/>
  <c r="I48" i="107"/>
  <c r="E48" i="107"/>
  <c r="W47" i="107"/>
  <c r="FV35" i="63" s="1"/>
  <c r="Q47" i="107"/>
  <c r="C47" i="107" s="1"/>
  <c r="C56" i="107" s="1"/>
  <c r="J47" i="107"/>
  <c r="I47" i="107"/>
  <c r="E47" i="107"/>
  <c r="D56" i="107" s="1"/>
  <c r="F56" i="107" s="1"/>
  <c r="V56" i="107" s="1"/>
  <c r="W56" i="107" s="1"/>
  <c r="W46" i="107"/>
  <c r="FV34" i="63" s="1"/>
  <c r="Q46" i="107"/>
  <c r="C46" i="107" s="1"/>
  <c r="J46" i="107"/>
  <c r="I46" i="107"/>
  <c r="E46" i="107"/>
  <c r="W45" i="107"/>
  <c r="FV33" i="63" s="1"/>
  <c r="Q45" i="107"/>
  <c r="C45" i="107" s="1"/>
  <c r="J45" i="107"/>
  <c r="I45" i="107"/>
  <c r="E45" i="107"/>
  <c r="W44" i="107"/>
  <c r="FV32" i="63" s="1"/>
  <c r="Q44" i="107"/>
  <c r="C44" i="107" s="1"/>
  <c r="J44" i="107"/>
  <c r="I44" i="107"/>
  <c r="E44" i="107"/>
  <c r="W43" i="107"/>
  <c r="FV31" i="63" s="1"/>
  <c r="Q43" i="107"/>
  <c r="C43" i="107" s="1"/>
  <c r="J43" i="107"/>
  <c r="I43" i="107"/>
  <c r="E43" i="107"/>
  <c r="W42" i="107"/>
  <c r="FV30" i="63" s="1"/>
  <c r="Q42" i="107"/>
  <c r="C42" i="107" s="1"/>
  <c r="J42" i="107"/>
  <c r="I42" i="107"/>
  <c r="E42" i="107"/>
  <c r="W41" i="107"/>
  <c r="FV29" i="63" s="1"/>
  <c r="Q41" i="107"/>
  <c r="C41" i="107" s="1"/>
  <c r="J41" i="107"/>
  <c r="I41" i="107"/>
  <c r="E41" i="107"/>
  <c r="W40" i="107"/>
  <c r="FV28" i="63" s="1"/>
  <c r="Q40" i="107"/>
  <c r="C40" i="107" s="1"/>
  <c r="J40" i="107"/>
  <c r="I40" i="107"/>
  <c r="E40" i="107"/>
  <c r="W39" i="107"/>
  <c r="FV27" i="63" s="1"/>
  <c r="Q39" i="107"/>
  <c r="J39" i="107"/>
  <c r="I39" i="107"/>
  <c r="E39" i="107"/>
  <c r="C39" i="107"/>
  <c r="W38" i="107"/>
  <c r="FV26" i="63" s="1"/>
  <c r="Q38" i="107"/>
  <c r="C38" i="107" s="1"/>
  <c r="J38" i="107"/>
  <c r="I38" i="107"/>
  <c r="E38" i="107"/>
  <c r="W37" i="107"/>
  <c r="FV25" i="63" s="1"/>
  <c r="Q37" i="107"/>
  <c r="C37" i="107" s="1"/>
  <c r="J37" i="107"/>
  <c r="I37" i="107"/>
  <c r="E37" i="107"/>
  <c r="W36" i="107"/>
  <c r="FV24" i="63" s="1"/>
  <c r="Q36" i="107"/>
  <c r="J36" i="107"/>
  <c r="I36" i="107"/>
  <c r="E36" i="107"/>
  <c r="C36" i="107"/>
  <c r="W35" i="107"/>
  <c r="FV23" i="63" s="1"/>
  <c r="Q35" i="107"/>
  <c r="C35" i="107" s="1"/>
  <c r="J35" i="107"/>
  <c r="I35" i="107"/>
  <c r="E35" i="107"/>
  <c r="W34" i="107"/>
  <c r="FV22" i="63" s="1"/>
  <c r="Q34" i="107"/>
  <c r="C34" i="107" s="1"/>
  <c r="J34" i="107"/>
  <c r="I34" i="107"/>
  <c r="E34" i="107"/>
  <c r="W33" i="107"/>
  <c r="FV21" i="63" s="1"/>
  <c r="Q33" i="107"/>
  <c r="C33" i="107" s="1"/>
  <c r="J33" i="107"/>
  <c r="I33" i="107"/>
  <c r="E33" i="107"/>
  <c r="W32" i="107"/>
  <c r="FV20" i="63" s="1"/>
  <c r="Q32" i="107"/>
  <c r="C32" i="107" s="1"/>
  <c r="J32" i="107"/>
  <c r="I32" i="107"/>
  <c r="E32" i="107"/>
  <c r="W31" i="107"/>
  <c r="FV19" i="63" s="1"/>
  <c r="Q31" i="107"/>
  <c r="C31" i="107" s="1"/>
  <c r="J31" i="107"/>
  <c r="I31" i="107"/>
  <c r="E31" i="107"/>
  <c r="W30" i="107"/>
  <c r="Q30" i="107"/>
  <c r="C30" i="107" s="1"/>
  <c r="J30" i="107"/>
  <c r="I30" i="107"/>
  <c r="E30" i="107"/>
  <c r="W29" i="107"/>
  <c r="FV17" i="63" s="1"/>
  <c r="Q29" i="107"/>
  <c r="C29" i="107" s="1"/>
  <c r="J29" i="107"/>
  <c r="I29" i="107"/>
  <c r="E29" i="107"/>
  <c r="W28" i="107"/>
  <c r="FV16" i="63" s="1"/>
  <c r="Q28" i="107"/>
  <c r="C28" i="107" s="1"/>
  <c r="J28" i="107"/>
  <c r="I28" i="107"/>
  <c r="E28" i="107"/>
  <c r="W27" i="107"/>
  <c r="FV15" i="63" s="1"/>
  <c r="Q27" i="107"/>
  <c r="C27" i="107" s="1"/>
  <c r="J27" i="107"/>
  <c r="I27" i="107"/>
  <c r="E27" i="107"/>
  <c r="W26" i="107"/>
  <c r="FV14" i="63" s="1"/>
  <c r="Q26" i="107"/>
  <c r="C26" i="107" s="1"/>
  <c r="J26" i="107"/>
  <c r="I26" i="107"/>
  <c r="E26" i="107"/>
  <c r="W25" i="107"/>
  <c r="FV13" i="63" s="1"/>
  <c r="Q25" i="107"/>
  <c r="C25" i="107" s="1"/>
  <c r="J25" i="107"/>
  <c r="I25" i="107"/>
  <c r="E25" i="107"/>
  <c r="W24" i="107"/>
  <c r="FV12" i="63" s="1"/>
  <c r="Q24" i="107"/>
  <c r="C24" i="107" s="1"/>
  <c r="C55" i="107" s="1"/>
  <c r="J24" i="107"/>
  <c r="I24" i="107"/>
  <c r="E24" i="107"/>
  <c r="D55" i="107" s="1"/>
  <c r="F55" i="107" s="1"/>
  <c r="W23" i="107"/>
  <c r="FV11" i="63" s="1"/>
  <c r="Q23" i="107"/>
  <c r="C23" i="107" s="1"/>
  <c r="J23" i="107"/>
  <c r="I23" i="107"/>
  <c r="E23" i="107"/>
  <c r="W22" i="107"/>
  <c r="FV10" i="63" s="1"/>
  <c r="Q22" i="107"/>
  <c r="C22" i="107" s="1"/>
  <c r="J22" i="107"/>
  <c r="I22" i="107"/>
  <c r="E22" i="107"/>
  <c r="F8" i="107"/>
  <c r="W45" i="106"/>
  <c r="FW33" i="63" s="1"/>
  <c r="Q45" i="106"/>
  <c r="C45" i="106" s="1"/>
  <c r="J45" i="106"/>
  <c r="I45" i="106"/>
  <c r="E45" i="106"/>
  <c r="W44" i="106"/>
  <c r="FW32" i="63" s="1"/>
  <c r="Q44" i="106"/>
  <c r="C44" i="106" s="1"/>
  <c r="J44" i="106"/>
  <c r="I44" i="106"/>
  <c r="E44" i="106"/>
  <c r="W43" i="106"/>
  <c r="FW31" i="63" s="1"/>
  <c r="Q43" i="106"/>
  <c r="C43" i="106" s="1"/>
  <c r="J43" i="106"/>
  <c r="I43" i="106"/>
  <c r="E43" i="106"/>
  <c r="W42" i="106"/>
  <c r="FW30" i="63" s="1"/>
  <c r="Q42" i="106"/>
  <c r="C42" i="106" s="1"/>
  <c r="J42" i="106"/>
  <c r="I42" i="106"/>
  <c r="E42" i="106"/>
  <c r="W41" i="106"/>
  <c r="FW29" i="63" s="1"/>
  <c r="Q41" i="106"/>
  <c r="C41" i="106" s="1"/>
  <c r="J41" i="106"/>
  <c r="I41" i="106"/>
  <c r="E41" i="106"/>
  <c r="W40" i="106"/>
  <c r="FW28" i="63" s="1"/>
  <c r="Q40" i="106"/>
  <c r="C40" i="106" s="1"/>
  <c r="J40" i="106"/>
  <c r="I40" i="106"/>
  <c r="E40" i="106"/>
  <c r="W39" i="106"/>
  <c r="FW27" i="63" s="1"/>
  <c r="Q39" i="106"/>
  <c r="C39" i="106" s="1"/>
  <c r="J39" i="106"/>
  <c r="I39" i="106"/>
  <c r="E39" i="106"/>
  <c r="W38" i="106"/>
  <c r="FW26" i="63" s="1"/>
  <c r="Q38" i="106"/>
  <c r="C38" i="106" s="1"/>
  <c r="J38" i="106"/>
  <c r="I38" i="106"/>
  <c r="E38" i="106"/>
  <c r="W37" i="106"/>
  <c r="FW25" i="63" s="1"/>
  <c r="Q37" i="106"/>
  <c r="C37" i="106" s="1"/>
  <c r="J37" i="106"/>
  <c r="I37" i="106"/>
  <c r="E37" i="106"/>
  <c r="W36" i="106"/>
  <c r="FW24" i="63" s="1"/>
  <c r="Q36" i="106"/>
  <c r="C36" i="106" s="1"/>
  <c r="J36" i="106"/>
  <c r="I36" i="106"/>
  <c r="E36" i="106"/>
  <c r="W35" i="106"/>
  <c r="FW23" i="63" s="1"/>
  <c r="Q35" i="106"/>
  <c r="C35" i="106" s="1"/>
  <c r="J35" i="106"/>
  <c r="I35" i="106"/>
  <c r="E35" i="106"/>
  <c r="W34" i="106"/>
  <c r="FW22" i="63" s="1"/>
  <c r="Q34" i="106"/>
  <c r="C34" i="106" s="1"/>
  <c r="J34" i="106"/>
  <c r="I34" i="106"/>
  <c r="E34" i="106"/>
  <c r="W33" i="106"/>
  <c r="FW21" i="63" s="1"/>
  <c r="Q33" i="106"/>
  <c r="C33" i="106" s="1"/>
  <c r="J33" i="106"/>
  <c r="I33" i="106"/>
  <c r="E33" i="106"/>
  <c r="W32" i="106"/>
  <c r="FW20" i="63" s="1"/>
  <c r="Q32" i="106"/>
  <c r="C32" i="106" s="1"/>
  <c r="J32" i="106"/>
  <c r="I32" i="106"/>
  <c r="E32" i="106"/>
  <c r="W31" i="106"/>
  <c r="FW19" i="63" s="1"/>
  <c r="Q31" i="106"/>
  <c r="C31" i="106" s="1"/>
  <c r="J31" i="106"/>
  <c r="I31" i="106"/>
  <c r="E31" i="106"/>
  <c r="W30" i="106"/>
  <c r="FW18" i="63" s="1"/>
  <c r="Q30" i="106"/>
  <c r="J30" i="106"/>
  <c r="I30" i="106"/>
  <c r="E30" i="106"/>
  <c r="C30" i="106"/>
  <c r="W29" i="106"/>
  <c r="FW17" i="63" s="1"/>
  <c r="Q29" i="106"/>
  <c r="C29" i="106" s="1"/>
  <c r="J29" i="106"/>
  <c r="I29" i="106"/>
  <c r="E29" i="106"/>
  <c r="W28" i="106"/>
  <c r="FW16" i="63" s="1"/>
  <c r="Q28" i="106"/>
  <c r="C28" i="106" s="1"/>
  <c r="J28" i="106"/>
  <c r="I28" i="106"/>
  <c r="E28" i="106"/>
  <c r="W27" i="106"/>
  <c r="FW15" i="63" s="1"/>
  <c r="Q27" i="106"/>
  <c r="J27" i="106"/>
  <c r="I27" i="106"/>
  <c r="E27" i="106"/>
  <c r="C27" i="106"/>
  <c r="W26" i="106"/>
  <c r="FW14" i="63" s="1"/>
  <c r="Q26" i="106"/>
  <c r="C26" i="106" s="1"/>
  <c r="J26" i="106"/>
  <c r="I26" i="106"/>
  <c r="E26" i="106"/>
  <c r="W25" i="106"/>
  <c r="FW13" i="63" s="1"/>
  <c r="Q25" i="106"/>
  <c r="C25" i="106" s="1"/>
  <c r="J25" i="106"/>
  <c r="I25" i="106"/>
  <c r="E25" i="106"/>
  <c r="W24" i="106"/>
  <c r="FW12" i="63" s="1"/>
  <c r="Q24" i="106"/>
  <c r="C24" i="106" s="1"/>
  <c r="J24" i="106"/>
  <c r="I24" i="106"/>
  <c r="E24" i="106"/>
  <c r="W23" i="106"/>
  <c r="FW11" i="63" s="1"/>
  <c r="Q23" i="106"/>
  <c r="C23" i="106" s="1"/>
  <c r="J23" i="106"/>
  <c r="I23" i="106"/>
  <c r="E23" i="106"/>
  <c r="W22" i="106"/>
  <c r="FW10" i="63" s="1"/>
  <c r="Q22" i="106"/>
  <c r="C22" i="106" s="1"/>
  <c r="J22" i="106"/>
  <c r="I22" i="106"/>
  <c r="E22" i="106"/>
  <c r="F8" i="106"/>
  <c r="W39" i="105"/>
  <c r="FT27" i="63" s="1"/>
  <c r="W38" i="105"/>
  <c r="FT26" i="63" s="1"/>
  <c r="W37" i="105"/>
  <c r="FT25" i="63" s="1"/>
  <c r="W36" i="105"/>
  <c r="FT24" i="63" s="1"/>
  <c r="W35" i="105"/>
  <c r="FT23" i="63" s="1"/>
  <c r="W34" i="105"/>
  <c r="FT22" i="63" s="1"/>
  <c r="W33" i="105"/>
  <c r="FT21" i="63" s="1"/>
  <c r="W32" i="105"/>
  <c r="FT20" i="63" s="1"/>
  <c r="W31" i="105"/>
  <c r="FT19" i="63" s="1"/>
  <c r="J36" i="104"/>
  <c r="J37" i="104"/>
  <c r="J38" i="104"/>
  <c r="J39" i="104"/>
  <c r="I36" i="104"/>
  <c r="I37" i="104"/>
  <c r="I38" i="104"/>
  <c r="I39" i="104"/>
  <c r="E36" i="104"/>
  <c r="E37" i="104"/>
  <c r="E38" i="104"/>
  <c r="D49" i="104" s="1"/>
  <c r="E39" i="104"/>
  <c r="C36" i="104"/>
  <c r="C37" i="104"/>
  <c r="C38" i="104"/>
  <c r="C49" i="104" s="1"/>
  <c r="C39" i="104"/>
  <c r="W39" i="104"/>
  <c r="FS27" i="63" s="1"/>
  <c r="W38" i="104"/>
  <c r="FS26" i="63" s="1"/>
  <c r="W37" i="104"/>
  <c r="FS25" i="63" s="1"/>
  <c r="W36" i="104"/>
  <c r="FS24" i="63" s="1"/>
  <c r="I48" i="105"/>
  <c r="I47" i="105"/>
  <c r="I46" i="105"/>
  <c r="J45" i="105"/>
  <c r="I45" i="105"/>
  <c r="J39" i="105"/>
  <c r="I39" i="105"/>
  <c r="E39" i="105"/>
  <c r="C39" i="105"/>
  <c r="J38" i="105"/>
  <c r="I38" i="105"/>
  <c r="E38" i="105"/>
  <c r="C38" i="105"/>
  <c r="J37" i="105"/>
  <c r="I37" i="105"/>
  <c r="E37" i="105"/>
  <c r="D50" i="105" s="1"/>
  <c r="C37" i="105"/>
  <c r="C50" i="105" s="1"/>
  <c r="J36" i="105"/>
  <c r="I36" i="105"/>
  <c r="E36" i="105"/>
  <c r="C36" i="105"/>
  <c r="C49" i="105" s="1"/>
  <c r="J35" i="105"/>
  <c r="I35" i="105"/>
  <c r="E35" i="105"/>
  <c r="D48" i="105" s="1"/>
  <c r="C35" i="105"/>
  <c r="C48" i="105" s="1"/>
  <c r="J34" i="105"/>
  <c r="I34" i="105"/>
  <c r="E34" i="105"/>
  <c r="C34" i="105"/>
  <c r="J33" i="105"/>
  <c r="I33" i="105"/>
  <c r="E33" i="105"/>
  <c r="C33" i="105"/>
  <c r="J32" i="105"/>
  <c r="I32" i="105"/>
  <c r="E32" i="105"/>
  <c r="C32" i="105"/>
  <c r="J31" i="105"/>
  <c r="I31" i="105"/>
  <c r="E31" i="105"/>
  <c r="C31" i="105"/>
  <c r="C47" i="105" s="1"/>
  <c r="J30" i="105"/>
  <c r="I30" i="105"/>
  <c r="E30" i="105"/>
  <c r="C30" i="105"/>
  <c r="J29" i="105"/>
  <c r="I29" i="105"/>
  <c r="E29" i="105"/>
  <c r="C29" i="105"/>
  <c r="J28" i="105"/>
  <c r="I28" i="105"/>
  <c r="E28" i="105"/>
  <c r="C28" i="105"/>
  <c r="J27" i="105"/>
  <c r="I27" i="105"/>
  <c r="E27" i="105"/>
  <c r="C27" i="105"/>
  <c r="F8" i="105"/>
  <c r="J48" i="104"/>
  <c r="I48" i="104"/>
  <c r="J47" i="104"/>
  <c r="I47" i="104"/>
  <c r="J46" i="104"/>
  <c r="I46" i="104"/>
  <c r="J45" i="104"/>
  <c r="I45" i="104"/>
  <c r="W35" i="104"/>
  <c r="FS23" i="63" s="1"/>
  <c r="J35" i="104"/>
  <c r="I35" i="104"/>
  <c r="E35" i="104"/>
  <c r="C35" i="104"/>
  <c r="W34" i="104"/>
  <c r="FS22" i="63" s="1"/>
  <c r="J34" i="104"/>
  <c r="I34" i="104"/>
  <c r="E34" i="104"/>
  <c r="C34" i="104"/>
  <c r="C48" i="104" s="1"/>
  <c r="W33" i="104"/>
  <c r="FS21" i="63" s="1"/>
  <c r="J33" i="104"/>
  <c r="I33" i="104"/>
  <c r="E33" i="104"/>
  <c r="C33" i="104"/>
  <c r="W32" i="104"/>
  <c r="FS20" i="63" s="1"/>
  <c r="J32" i="104"/>
  <c r="I32" i="104"/>
  <c r="E32" i="104"/>
  <c r="C32" i="104"/>
  <c r="W31" i="104"/>
  <c r="FS19" i="63" s="1"/>
  <c r="J31" i="104"/>
  <c r="I31" i="104"/>
  <c r="E31" i="104"/>
  <c r="D47" i="104" s="1"/>
  <c r="C31" i="104"/>
  <c r="C47" i="104" s="1"/>
  <c r="W30" i="104"/>
  <c r="FS18" i="63" s="1"/>
  <c r="J30" i="104"/>
  <c r="I30" i="104"/>
  <c r="E30" i="104"/>
  <c r="C30" i="104"/>
  <c r="W29" i="104"/>
  <c r="FS17" i="63" s="1"/>
  <c r="J29" i="104"/>
  <c r="I29" i="104"/>
  <c r="E29" i="104"/>
  <c r="C29" i="104"/>
  <c r="W28" i="104"/>
  <c r="FS16" i="63" s="1"/>
  <c r="J28" i="104"/>
  <c r="I28" i="104"/>
  <c r="E28" i="104"/>
  <c r="C28" i="104"/>
  <c r="J27" i="104"/>
  <c r="I27" i="104"/>
  <c r="E27" i="104"/>
  <c r="C27" i="104"/>
  <c r="J26" i="104"/>
  <c r="I26" i="104"/>
  <c r="E26" i="104"/>
  <c r="C26" i="104"/>
  <c r="J25" i="104"/>
  <c r="I25" i="104"/>
  <c r="E25" i="104"/>
  <c r="C25" i="104"/>
  <c r="C46" i="104" s="1"/>
  <c r="J24" i="104"/>
  <c r="I24" i="104"/>
  <c r="E24" i="104"/>
  <c r="C24" i="104"/>
  <c r="J23" i="104"/>
  <c r="I23" i="104"/>
  <c r="E23" i="104"/>
  <c r="D45" i="104" s="1"/>
  <c r="C23" i="104"/>
  <c r="C45" i="104" s="1"/>
  <c r="J22" i="104"/>
  <c r="I22" i="104"/>
  <c r="E22" i="104"/>
  <c r="C22" i="104"/>
  <c r="F8" i="104"/>
  <c r="J42" i="103"/>
  <c r="I42" i="103"/>
  <c r="W36" i="103"/>
  <c r="FQ24" i="63" s="1"/>
  <c r="Q36" i="103"/>
  <c r="C36" i="103" s="1"/>
  <c r="J36" i="103"/>
  <c r="I36" i="103"/>
  <c r="E36" i="103"/>
  <c r="W35" i="103"/>
  <c r="FQ23" i="63" s="1"/>
  <c r="Q35" i="103"/>
  <c r="C35" i="103" s="1"/>
  <c r="J35" i="103"/>
  <c r="I35" i="103"/>
  <c r="E35" i="103"/>
  <c r="W34" i="103"/>
  <c r="FQ22" i="63" s="1"/>
  <c r="Q34" i="103"/>
  <c r="C34" i="103" s="1"/>
  <c r="J34" i="103"/>
  <c r="I34" i="103"/>
  <c r="E34" i="103"/>
  <c r="W33" i="103"/>
  <c r="FQ21" i="63" s="1"/>
  <c r="Q33" i="103"/>
  <c r="C33" i="103" s="1"/>
  <c r="J33" i="103"/>
  <c r="I33" i="103"/>
  <c r="E33" i="103"/>
  <c r="W32" i="103"/>
  <c r="FQ20" i="63" s="1"/>
  <c r="Q32" i="103"/>
  <c r="J32" i="103"/>
  <c r="I32" i="103"/>
  <c r="E32" i="103"/>
  <c r="C32" i="103"/>
  <c r="W31" i="103"/>
  <c r="FQ19" i="63" s="1"/>
  <c r="Q31" i="103"/>
  <c r="C31" i="103" s="1"/>
  <c r="J31" i="103"/>
  <c r="I31" i="103"/>
  <c r="E31" i="103"/>
  <c r="W30" i="103"/>
  <c r="FQ18" i="63" s="1"/>
  <c r="Q30" i="103"/>
  <c r="C30" i="103" s="1"/>
  <c r="J30" i="103"/>
  <c r="I30" i="103"/>
  <c r="E30" i="103"/>
  <c r="W29" i="103"/>
  <c r="FQ17" i="63" s="1"/>
  <c r="Q29" i="103"/>
  <c r="C29" i="103" s="1"/>
  <c r="J29" i="103"/>
  <c r="I29" i="103"/>
  <c r="E29" i="103"/>
  <c r="W28" i="103"/>
  <c r="FQ16" i="63" s="1"/>
  <c r="Q28" i="103"/>
  <c r="C28" i="103" s="1"/>
  <c r="J28" i="103"/>
  <c r="I28" i="103"/>
  <c r="E28" i="103"/>
  <c r="W27" i="103"/>
  <c r="FQ15" i="63" s="1"/>
  <c r="Q27" i="103"/>
  <c r="C27" i="103" s="1"/>
  <c r="J27" i="103"/>
  <c r="I27" i="103"/>
  <c r="E27" i="103"/>
  <c r="W26" i="103"/>
  <c r="FQ14" i="63" s="1"/>
  <c r="Q26" i="103"/>
  <c r="C26" i="103" s="1"/>
  <c r="J26" i="103"/>
  <c r="I26" i="103"/>
  <c r="E26" i="103"/>
  <c r="W25" i="103"/>
  <c r="FQ13" i="63" s="1"/>
  <c r="Q25" i="103"/>
  <c r="C25" i="103" s="1"/>
  <c r="J25" i="103"/>
  <c r="I25" i="103"/>
  <c r="E25" i="103"/>
  <c r="W24" i="103"/>
  <c r="FQ12" i="63" s="1"/>
  <c r="Q24" i="103"/>
  <c r="C24" i="103" s="1"/>
  <c r="J24" i="103"/>
  <c r="I24" i="103"/>
  <c r="E24" i="103"/>
  <c r="W23" i="103"/>
  <c r="FQ11" i="63" s="1"/>
  <c r="Q23" i="103"/>
  <c r="C23" i="103" s="1"/>
  <c r="C42" i="103" s="1"/>
  <c r="J23" i="103"/>
  <c r="I23" i="103"/>
  <c r="E23" i="103"/>
  <c r="D42" i="103" s="1"/>
  <c r="W22" i="103"/>
  <c r="FQ10" i="63" s="1"/>
  <c r="Q22" i="103"/>
  <c r="C22" i="103" s="1"/>
  <c r="J22" i="103"/>
  <c r="I22" i="103"/>
  <c r="E22" i="103"/>
  <c r="F8" i="103"/>
  <c r="J44" i="102"/>
  <c r="I44" i="102"/>
  <c r="J43" i="102"/>
  <c r="I43" i="102"/>
  <c r="W37" i="102"/>
  <c r="FR25" i="63" s="1"/>
  <c r="Q37" i="102"/>
  <c r="C37" i="102" s="1"/>
  <c r="J37" i="102"/>
  <c r="I37" i="102"/>
  <c r="E37" i="102"/>
  <c r="W36" i="102"/>
  <c r="Q36" i="102"/>
  <c r="C36" i="102" s="1"/>
  <c r="C44" i="102" s="1"/>
  <c r="J36" i="102"/>
  <c r="I36" i="102"/>
  <c r="E36" i="102"/>
  <c r="D44" i="102" s="1"/>
  <c r="W35" i="102"/>
  <c r="FR23" i="63" s="1"/>
  <c r="Q35" i="102"/>
  <c r="C35" i="102" s="1"/>
  <c r="J35" i="102"/>
  <c r="I35" i="102"/>
  <c r="E35" i="102"/>
  <c r="W34" i="102"/>
  <c r="FR22" i="63" s="1"/>
  <c r="Q34" i="102"/>
  <c r="C34" i="102" s="1"/>
  <c r="J34" i="102"/>
  <c r="I34" i="102"/>
  <c r="E34" i="102"/>
  <c r="W33" i="102"/>
  <c r="FR21" i="63" s="1"/>
  <c r="Q33" i="102"/>
  <c r="C33" i="102" s="1"/>
  <c r="J33" i="102"/>
  <c r="I33" i="102"/>
  <c r="E33" i="102"/>
  <c r="W32" i="102"/>
  <c r="FR20" i="63" s="1"/>
  <c r="Q32" i="102"/>
  <c r="C32" i="102" s="1"/>
  <c r="C43" i="102" s="1"/>
  <c r="J32" i="102"/>
  <c r="I32" i="102"/>
  <c r="E32" i="102"/>
  <c r="W31" i="102"/>
  <c r="FR19" i="63" s="1"/>
  <c r="Q31" i="102"/>
  <c r="C31" i="102" s="1"/>
  <c r="J31" i="102"/>
  <c r="I31" i="102"/>
  <c r="E31" i="102"/>
  <c r="W30" i="102"/>
  <c r="FR18" i="63" s="1"/>
  <c r="Q30" i="102"/>
  <c r="C30" i="102" s="1"/>
  <c r="J30" i="102"/>
  <c r="I30" i="102"/>
  <c r="E30" i="102"/>
  <c r="W29" i="102"/>
  <c r="FR17" i="63" s="1"/>
  <c r="Q29" i="102"/>
  <c r="C29" i="102" s="1"/>
  <c r="J29" i="102"/>
  <c r="I29" i="102"/>
  <c r="E29" i="102"/>
  <c r="W28" i="102"/>
  <c r="FR16" i="63" s="1"/>
  <c r="Q28" i="102"/>
  <c r="C28" i="102" s="1"/>
  <c r="J28" i="102"/>
  <c r="I28" i="102"/>
  <c r="E28" i="102"/>
  <c r="W27" i="102"/>
  <c r="FR15" i="63" s="1"/>
  <c r="Q27" i="102"/>
  <c r="C27" i="102" s="1"/>
  <c r="J27" i="102"/>
  <c r="I27" i="102"/>
  <c r="E27" i="102"/>
  <c r="W26" i="102"/>
  <c r="FR14" i="63" s="1"/>
  <c r="Q26" i="102"/>
  <c r="C26" i="102" s="1"/>
  <c r="J26" i="102"/>
  <c r="I26" i="102"/>
  <c r="E26" i="102"/>
  <c r="W25" i="102"/>
  <c r="FR13" i="63" s="1"/>
  <c r="Q25" i="102"/>
  <c r="C25" i="102" s="1"/>
  <c r="J25" i="102"/>
  <c r="I25" i="102"/>
  <c r="E25" i="102"/>
  <c r="W24" i="102"/>
  <c r="FR12" i="63" s="1"/>
  <c r="Q24" i="102"/>
  <c r="C24" i="102" s="1"/>
  <c r="J24" i="102"/>
  <c r="I24" i="102"/>
  <c r="E24" i="102"/>
  <c r="W23" i="102"/>
  <c r="FR11" i="63" s="1"/>
  <c r="Q23" i="102"/>
  <c r="C23" i="102" s="1"/>
  <c r="J23" i="102"/>
  <c r="I23" i="102"/>
  <c r="E23" i="102"/>
  <c r="W22" i="102"/>
  <c r="FR10" i="63" s="1"/>
  <c r="Q22" i="102"/>
  <c r="C22" i="102" s="1"/>
  <c r="J22" i="102"/>
  <c r="I22" i="102"/>
  <c r="E22" i="102"/>
  <c r="F8" i="102"/>
  <c r="J42" i="101"/>
  <c r="I42" i="101"/>
  <c r="W36" i="101"/>
  <c r="FO24" i="63" s="1"/>
  <c r="Q36" i="101"/>
  <c r="C36" i="101" s="1"/>
  <c r="J36" i="101"/>
  <c r="I36" i="101"/>
  <c r="E36" i="101"/>
  <c r="W35" i="101"/>
  <c r="FO23" i="63" s="1"/>
  <c r="Q35" i="101"/>
  <c r="C35" i="101" s="1"/>
  <c r="J35" i="101"/>
  <c r="I35" i="101"/>
  <c r="E35" i="101"/>
  <c r="D44" i="101" s="1"/>
  <c r="W34" i="101"/>
  <c r="FO22" i="63" s="1"/>
  <c r="Q34" i="101"/>
  <c r="C34" i="101" s="1"/>
  <c r="J34" i="101"/>
  <c r="I34" i="101"/>
  <c r="E34" i="101"/>
  <c r="W33" i="101"/>
  <c r="FO21" i="63" s="1"/>
  <c r="Q33" i="101"/>
  <c r="C33" i="101" s="1"/>
  <c r="J33" i="101"/>
  <c r="I33" i="101"/>
  <c r="E33" i="101"/>
  <c r="W32" i="101"/>
  <c r="FO20" i="63" s="1"/>
  <c r="Q32" i="101"/>
  <c r="C32" i="101" s="1"/>
  <c r="J32" i="101"/>
  <c r="I32" i="101"/>
  <c r="E32" i="101"/>
  <c r="W31" i="101"/>
  <c r="FO19" i="63" s="1"/>
  <c r="Q31" i="101"/>
  <c r="C31" i="101" s="1"/>
  <c r="J31" i="101"/>
  <c r="I31" i="101"/>
  <c r="E31" i="101"/>
  <c r="W30" i="101"/>
  <c r="FO18" i="63" s="1"/>
  <c r="Q30" i="101"/>
  <c r="C30" i="101" s="1"/>
  <c r="J30" i="101"/>
  <c r="I30" i="101"/>
  <c r="E30" i="101"/>
  <c r="W29" i="101"/>
  <c r="FO17" i="63" s="1"/>
  <c r="Q29" i="101"/>
  <c r="C29" i="101" s="1"/>
  <c r="J29" i="101"/>
  <c r="I29" i="101"/>
  <c r="E29" i="101"/>
  <c r="W28" i="101"/>
  <c r="FO16" i="63" s="1"/>
  <c r="Q28" i="101"/>
  <c r="J28" i="101"/>
  <c r="I28" i="101"/>
  <c r="E28" i="101"/>
  <c r="C28" i="101"/>
  <c r="W27" i="101"/>
  <c r="FO15" i="63" s="1"/>
  <c r="Q27" i="101"/>
  <c r="C27" i="101" s="1"/>
  <c r="J27" i="101"/>
  <c r="I27" i="101"/>
  <c r="E27" i="101"/>
  <c r="W26" i="101"/>
  <c r="FO14" i="63" s="1"/>
  <c r="Q26" i="101"/>
  <c r="C26" i="101" s="1"/>
  <c r="J26" i="101"/>
  <c r="I26" i="101"/>
  <c r="E26" i="101"/>
  <c r="W25" i="101"/>
  <c r="FO13" i="63" s="1"/>
  <c r="Q25" i="101"/>
  <c r="J25" i="101"/>
  <c r="I25" i="101"/>
  <c r="E25" i="101"/>
  <c r="C25" i="101"/>
  <c r="W24" i="101"/>
  <c r="FO12" i="63" s="1"/>
  <c r="Q24" i="101"/>
  <c r="C24" i="101" s="1"/>
  <c r="J24" i="101"/>
  <c r="I24" i="101"/>
  <c r="E24" i="101"/>
  <c r="W23" i="101"/>
  <c r="FO11" i="63" s="1"/>
  <c r="Q23" i="101"/>
  <c r="C23" i="101" s="1"/>
  <c r="C43" i="101" s="1"/>
  <c r="J23" i="101"/>
  <c r="I23" i="101"/>
  <c r="E23" i="101"/>
  <c r="D43" i="101" s="1"/>
  <c r="W22" i="101"/>
  <c r="FO10" i="63" s="1"/>
  <c r="Q22" i="101"/>
  <c r="C22" i="101" s="1"/>
  <c r="C42" i="101" s="1"/>
  <c r="J22" i="101"/>
  <c r="I22" i="101"/>
  <c r="E22" i="101"/>
  <c r="F8" i="101"/>
  <c r="J44" i="100"/>
  <c r="I44" i="100"/>
  <c r="J43" i="100"/>
  <c r="I43" i="100"/>
  <c r="W37" i="100"/>
  <c r="FP25" i="63" s="1"/>
  <c r="Q37" i="100"/>
  <c r="C37" i="100" s="1"/>
  <c r="C46" i="100" s="1"/>
  <c r="J37" i="100"/>
  <c r="I37" i="100"/>
  <c r="E37" i="100"/>
  <c r="D46" i="100" s="1"/>
  <c r="W36" i="100"/>
  <c r="FP24" i="63" s="1"/>
  <c r="Q36" i="100"/>
  <c r="C36" i="100" s="1"/>
  <c r="J36" i="100"/>
  <c r="I36" i="100"/>
  <c r="E36" i="100"/>
  <c r="W35" i="100"/>
  <c r="FP23" i="63" s="1"/>
  <c r="Q35" i="100"/>
  <c r="C35" i="100" s="1"/>
  <c r="J35" i="100"/>
  <c r="I35" i="100"/>
  <c r="E35" i="100"/>
  <c r="W34" i="100"/>
  <c r="FP22" i="63" s="1"/>
  <c r="Q34" i="100"/>
  <c r="C34" i="100" s="1"/>
  <c r="J34" i="100"/>
  <c r="I34" i="100"/>
  <c r="E34" i="100"/>
  <c r="W33" i="100"/>
  <c r="FP21" i="63" s="1"/>
  <c r="Q33" i="100"/>
  <c r="C33" i="100" s="1"/>
  <c r="J33" i="100"/>
  <c r="I33" i="100"/>
  <c r="E33" i="100"/>
  <c r="W32" i="100"/>
  <c r="FP20" i="63" s="1"/>
  <c r="Q32" i="100"/>
  <c r="C32" i="100" s="1"/>
  <c r="J32" i="100"/>
  <c r="I32" i="100"/>
  <c r="E32" i="100"/>
  <c r="W31" i="100"/>
  <c r="FP19" i="63" s="1"/>
  <c r="Q31" i="100"/>
  <c r="C31" i="100" s="1"/>
  <c r="J31" i="100"/>
  <c r="I31" i="100"/>
  <c r="E31" i="100"/>
  <c r="W30" i="100"/>
  <c r="FP18" i="63" s="1"/>
  <c r="Q30" i="100"/>
  <c r="C30" i="100" s="1"/>
  <c r="C45" i="100" s="1"/>
  <c r="J30" i="100"/>
  <c r="I30" i="100"/>
  <c r="E30" i="100"/>
  <c r="W29" i="100"/>
  <c r="FP17" i="63" s="1"/>
  <c r="Q29" i="100"/>
  <c r="C29" i="100" s="1"/>
  <c r="J29" i="100"/>
  <c r="I29" i="100"/>
  <c r="E29" i="100"/>
  <c r="W28" i="100"/>
  <c r="FP16" i="63" s="1"/>
  <c r="Q28" i="100"/>
  <c r="C28" i="100" s="1"/>
  <c r="J28" i="100"/>
  <c r="I28" i="100"/>
  <c r="E28" i="100"/>
  <c r="W27" i="100"/>
  <c r="FP15" i="63" s="1"/>
  <c r="Q27" i="100"/>
  <c r="C27" i="100" s="1"/>
  <c r="J27" i="100"/>
  <c r="I27" i="100"/>
  <c r="E27" i="100"/>
  <c r="W26" i="100"/>
  <c r="FP14" i="63" s="1"/>
  <c r="Q26" i="100"/>
  <c r="C26" i="100" s="1"/>
  <c r="C44" i="100" s="1"/>
  <c r="J26" i="100"/>
  <c r="I26" i="100"/>
  <c r="E26" i="100"/>
  <c r="D44" i="100" s="1"/>
  <c r="W25" i="100"/>
  <c r="FP13" i="63" s="1"/>
  <c r="Q25" i="100"/>
  <c r="C25" i="100" s="1"/>
  <c r="J25" i="100"/>
  <c r="I25" i="100"/>
  <c r="E25" i="100"/>
  <c r="W24" i="100"/>
  <c r="FP12" i="63" s="1"/>
  <c r="Q24" i="100"/>
  <c r="C24" i="100" s="1"/>
  <c r="J24" i="100"/>
  <c r="I24" i="100"/>
  <c r="E24" i="100"/>
  <c r="W23" i="100"/>
  <c r="FP11" i="63" s="1"/>
  <c r="Q23" i="100"/>
  <c r="C23" i="100" s="1"/>
  <c r="J23" i="100"/>
  <c r="I23" i="100"/>
  <c r="E23" i="100"/>
  <c r="W22" i="100"/>
  <c r="FP10" i="63" s="1"/>
  <c r="Q22" i="100"/>
  <c r="C22" i="100" s="1"/>
  <c r="C43" i="100" s="1"/>
  <c r="J22" i="100"/>
  <c r="I22" i="100"/>
  <c r="E22" i="100"/>
  <c r="D43" i="100" s="1"/>
  <c r="F8" i="100"/>
  <c r="J42" i="98"/>
  <c r="I42" i="98"/>
  <c r="W36" i="98"/>
  <c r="FM24" i="63" s="1"/>
  <c r="Q36" i="98"/>
  <c r="C36" i="98" s="1"/>
  <c r="J36" i="98"/>
  <c r="I36" i="98"/>
  <c r="E36" i="98"/>
  <c r="W35" i="98"/>
  <c r="FM23" i="63" s="1"/>
  <c r="Q35" i="98"/>
  <c r="C35" i="98" s="1"/>
  <c r="J35" i="98"/>
  <c r="I35" i="98"/>
  <c r="E35" i="98"/>
  <c r="W34" i="98"/>
  <c r="FM22" i="63" s="1"/>
  <c r="Q34" i="98"/>
  <c r="C34" i="98" s="1"/>
  <c r="J34" i="98"/>
  <c r="I34" i="98"/>
  <c r="E34" i="98"/>
  <c r="W33" i="98"/>
  <c r="FM21" i="63" s="1"/>
  <c r="Q33" i="98"/>
  <c r="C33" i="98" s="1"/>
  <c r="J33" i="98"/>
  <c r="I33" i="98"/>
  <c r="E33" i="98"/>
  <c r="W32" i="98"/>
  <c r="FM20" i="63" s="1"/>
  <c r="Q32" i="98"/>
  <c r="C32" i="98" s="1"/>
  <c r="J32" i="98"/>
  <c r="I32" i="98"/>
  <c r="E32" i="98"/>
  <c r="W31" i="98"/>
  <c r="FM19" i="63" s="1"/>
  <c r="Q31" i="98"/>
  <c r="C31" i="98" s="1"/>
  <c r="J31" i="98"/>
  <c r="I31" i="98"/>
  <c r="E31" i="98"/>
  <c r="W30" i="98"/>
  <c r="FM18" i="63" s="1"/>
  <c r="Q30" i="98"/>
  <c r="C30" i="98" s="1"/>
  <c r="J30" i="98"/>
  <c r="I30" i="98"/>
  <c r="E30" i="98"/>
  <c r="W29" i="98"/>
  <c r="FM17" i="63" s="1"/>
  <c r="Q29" i="98"/>
  <c r="C29" i="98" s="1"/>
  <c r="J29" i="98"/>
  <c r="I29" i="98"/>
  <c r="E29" i="98"/>
  <c r="W28" i="98"/>
  <c r="FM16" i="63" s="1"/>
  <c r="Q28" i="98"/>
  <c r="C28" i="98" s="1"/>
  <c r="J28" i="98"/>
  <c r="I28" i="98"/>
  <c r="E28" i="98"/>
  <c r="W27" i="98"/>
  <c r="FM15" i="63" s="1"/>
  <c r="Q27" i="98"/>
  <c r="C27" i="98" s="1"/>
  <c r="J27" i="98"/>
  <c r="I27" i="98"/>
  <c r="E27" i="98"/>
  <c r="W26" i="98"/>
  <c r="FM14" i="63" s="1"/>
  <c r="Q26" i="98"/>
  <c r="C26" i="98" s="1"/>
  <c r="J26" i="98"/>
  <c r="I26" i="98"/>
  <c r="E26" i="98"/>
  <c r="W25" i="98"/>
  <c r="FM13" i="63" s="1"/>
  <c r="Q25" i="98"/>
  <c r="C25" i="98" s="1"/>
  <c r="J25" i="98"/>
  <c r="I25" i="98"/>
  <c r="E25" i="98"/>
  <c r="W24" i="98"/>
  <c r="FM12" i="63" s="1"/>
  <c r="Q24" i="98"/>
  <c r="C24" i="98" s="1"/>
  <c r="J24" i="98"/>
  <c r="I24" i="98"/>
  <c r="E24" i="98"/>
  <c r="W23" i="98"/>
  <c r="FM11" i="63" s="1"/>
  <c r="Q23" i="98"/>
  <c r="C23" i="98" s="1"/>
  <c r="J23" i="98"/>
  <c r="I23" i="98"/>
  <c r="E23" i="98"/>
  <c r="W22" i="98"/>
  <c r="FM10" i="63" s="1"/>
  <c r="Q22" i="98"/>
  <c r="C22" i="98" s="1"/>
  <c r="C42" i="98" s="1"/>
  <c r="J22" i="98"/>
  <c r="I22" i="98"/>
  <c r="E22" i="98"/>
  <c r="D42" i="98" s="1"/>
  <c r="F8" i="98"/>
  <c r="W44" i="97"/>
  <c r="J44" i="97"/>
  <c r="I44" i="97"/>
  <c r="J43" i="97"/>
  <c r="I43" i="97"/>
  <c r="W37" i="97"/>
  <c r="FN25" i="63" s="1"/>
  <c r="Q37" i="97"/>
  <c r="C37" i="97" s="1"/>
  <c r="J37" i="97"/>
  <c r="I37" i="97"/>
  <c r="E37" i="97"/>
  <c r="W36" i="97"/>
  <c r="FN24" i="63" s="1"/>
  <c r="Q36" i="97"/>
  <c r="C36" i="97" s="1"/>
  <c r="J36" i="97"/>
  <c r="I36" i="97"/>
  <c r="E36" i="97"/>
  <c r="W35" i="97"/>
  <c r="FN23" i="63" s="1"/>
  <c r="Q35" i="97"/>
  <c r="J35" i="97"/>
  <c r="I35" i="97"/>
  <c r="E35" i="97"/>
  <c r="C35" i="97"/>
  <c r="W34" i="97"/>
  <c r="FN22" i="63" s="1"/>
  <c r="Q34" i="97"/>
  <c r="C34" i="97" s="1"/>
  <c r="J34" i="97"/>
  <c r="I34" i="97"/>
  <c r="E34" i="97"/>
  <c r="W33" i="97"/>
  <c r="FN21" i="63" s="1"/>
  <c r="Q33" i="97"/>
  <c r="C33" i="97" s="1"/>
  <c r="J33" i="97"/>
  <c r="I33" i="97"/>
  <c r="E33" i="97"/>
  <c r="W32" i="97"/>
  <c r="FN20" i="63" s="1"/>
  <c r="Q32" i="97"/>
  <c r="J32" i="97"/>
  <c r="I32" i="97"/>
  <c r="E32" i="97"/>
  <c r="C32" i="97"/>
  <c r="W31" i="97"/>
  <c r="FN19" i="63" s="1"/>
  <c r="Q31" i="97"/>
  <c r="J31" i="97"/>
  <c r="I31" i="97"/>
  <c r="E31" i="97"/>
  <c r="C31" i="97"/>
  <c r="W30" i="97"/>
  <c r="FN18" i="63" s="1"/>
  <c r="Q30" i="97"/>
  <c r="C30" i="97" s="1"/>
  <c r="J30" i="97"/>
  <c r="I30" i="97"/>
  <c r="E30" i="97"/>
  <c r="W29" i="97"/>
  <c r="FN17" i="63" s="1"/>
  <c r="Q29" i="97"/>
  <c r="C29" i="97" s="1"/>
  <c r="J29" i="97"/>
  <c r="I29" i="97"/>
  <c r="E29" i="97"/>
  <c r="W28" i="97"/>
  <c r="FN16" i="63" s="1"/>
  <c r="Q28" i="97"/>
  <c r="C28" i="97" s="1"/>
  <c r="J28" i="97"/>
  <c r="I28" i="97"/>
  <c r="E28" i="97"/>
  <c r="W27" i="97"/>
  <c r="FN15" i="63" s="1"/>
  <c r="Q27" i="97"/>
  <c r="C27" i="97" s="1"/>
  <c r="J27" i="97"/>
  <c r="I27" i="97"/>
  <c r="E27" i="97"/>
  <c r="W26" i="97"/>
  <c r="FN14" i="63" s="1"/>
  <c r="Q26" i="97"/>
  <c r="C26" i="97" s="1"/>
  <c r="J26" i="97"/>
  <c r="I26" i="97"/>
  <c r="E26" i="97"/>
  <c r="W25" i="97"/>
  <c r="FN13" i="63" s="1"/>
  <c r="Q25" i="97"/>
  <c r="C25" i="97" s="1"/>
  <c r="J25" i="97"/>
  <c r="I25" i="97"/>
  <c r="E25" i="97"/>
  <c r="W24" i="97"/>
  <c r="FN12" i="63" s="1"/>
  <c r="Q24" i="97"/>
  <c r="C24" i="97" s="1"/>
  <c r="C44" i="97" s="1"/>
  <c r="J24" i="97"/>
  <c r="I24" i="97"/>
  <c r="E24" i="97"/>
  <c r="D44" i="97" s="1"/>
  <c r="W23" i="97"/>
  <c r="FN11" i="63" s="1"/>
  <c r="Q23" i="97"/>
  <c r="C23" i="97" s="1"/>
  <c r="J23" i="97"/>
  <c r="I23" i="97"/>
  <c r="E23" i="97"/>
  <c r="W22" i="97"/>
  <c r="Q22" i="97"/>
  <c r="C22" i="97" s="1"/>
  <c r="C43" i="97" s="1"/>
  <c r="J22" i="97"/>
  <c r="I22" i="97"/>
  <c r="E22" i="97"/>
  <c r="D43" i="97" s="1"/>
  <c r="F8" i="97"/>
  <c r="FV3" i="63" l="1"/>
  <c r="GA3" i="63"/>
  <c r="GA2" i="63" s="1"/>
  <c r="FZ3" i="63"/>
  <c r="FZ2" i="63" s="1"/>
  <c r="FX3" i="63"/>
  <c r="FX2" i="63" s="1"/>
  <c r="GB3" i="63"/>
  <c r="W21" i="113"/>
  <c r="GB9" i="63" s="1"/>
  <c r="GB4" i="63" s="1"/>
  <c r="FR3" i="63"/>
  <c r="FQ3" i="63"/>
  <c r="FQ2" i="63" s="1"/>
  <c r="FW3" i="63"/>
  <c r="FW2" i="63" s="1"/>
  <c r="FY3" i="63"/>
  <c r="FS3" i="63"/>
  <c r="FS2" i="63" s="1"/>
  <c r="GC3" i="63"/>
  <c r="GC2" i="63" s="1"/>
  <c r="FN3" i="63"/>
  <c r="FP3" i="63"/>
  <c r="FP2" i="63" s="1"/>
  <c r="GD3" i="63"/>
  <c r="GD2" i="63" s="1"/>
  <c r="FT3" i="63"/>
  <c r="W21" i="101"/>
  <c r="FO9" i="63" s="1"/>
  <c r="FO4" i="63" s="1"/>
  <c r="FU3" i="63"/>
  <c r="FU2" i="63" s="1"/>
  <c r="W21" i="107"/>
  <c r="FV9" i="63" s="1"/>
  <c r="FV4" i="63" s="1"/>
  <c r="FV2" i="63" s="1"/>
  <c r="FO3" i="63"/>
  <c r="FO2" i="63" s="1"/>
  <c r="FM3" i="63"/>
  <c r="FM2" i="63" s="1"/>
  <c r="GF3" i="63"/>
  <c r="GF2" i="63" s="1"/>
  <c r="GE3" i="63"/>
  <c r="W21" i="105"/>
  <c r="FT9" i="63" s="1"/>
  <c r="FT4" i="63" s="1"/>
  <c r="W21" i="117"/>
  <c r="GD9" i="63" s="1"/>
  <c r="GD4" i="63" s="1"/>
  <c r="W21" i="103"/>
  <c r="FQ9" i="63" s="1"/>
  <c r="FQ4" i="63" s="1"/>
  <c r="W21" i="100"/>
  <c r="FP9" i="63" s="1"/>
  <c r="FP4" i="63" s="1"/>
  <c r="W21" i="97"/>
  <c r="FN9" i="63" s="1"/>
  <c r="FN4" i="63" s="1"/>
  <c r="W21" i="98"/>
  <c r="FM9" i="63" s="1"/>
  <c r="FM4" i="63" s="1"/>
  <c r="J42" i="96"/>
  <c r="I42" i="96"/>
  <c r="W36" i="96"/>
  <c r="FK24" i="63" s="1"/>
  <c r="Q36" i="96"/>
  <c r="C36" i="96" s="1"/>
  <c r="J36" i="96"/>
  <c r="I36" i="96"/>
  <c r="E36" i="96"/>
  <c r="W35" i="96"/>
  <c r="FK23" i="63" s="1"/>
  <c r="Q35" i="96"/>
  <c r="C35" i="96" s="1"/>
  <c r="J35" i="96"/>
  <c r="I35" i="96"/>
  <c r="E35" i="96"/>
  <c r="W34" i="96"/>
  <c r="FK22" i="63" s="1"/>
  <c r="Q34" i="96"/>
  <c r="J34" i="96"/>
  <c r="I34" i="96"/>
  <c r="E34" i="96"/>
  <c r="C34" i="96"/>
  <c r="W33" i="96"/>
  <c r="FK21" i="63" s="1"/>
  <c r="Q33" i="96"/>
  <c r="C33" i="96" s="1"/>
  <c r="J33" i="96"/>
  <c r="I33" i="96"/>
  <c r="E33" i="96"/>
  <c r="W32" i="96"/>
  <c r="FK20" i="63" s="1"/>
  <c r="Q32" i="96"/>
  <c r="C32" i="96" s="1"/>
  <c r="J32" i="96"/>
  <c r="I32" i="96"/>
  <c r="E32" i="96"/>
  <c r="W31" i="96"/>
  <c r="FK19" i="63" s="1"/>
  <c r="Q31" i="96"/>
  <c r="J31" i="96"/>
  <c r="I31" i="96"/>
  <c r="E31" i="96"/>
  <c r="C31" i="96"/>
  <c r="W30" i="96"/>
  <c r="FK18" i="63" s="1"/>
  <c r="Q30" i="96"/>
  <c r="C30" i="96" s="1"/>
  <c r="J30" i="96"/>
  <c r="I30" i="96"/>
  <c r="E30" i="96"/>
  <c r="W29" i="96"/>
  <c r="FK17" i="63" s="1"/>
  <c r="Q29" i="96"/>
  <c r="C29" i="96" s="1"/>
  <c r="J29" i="96"/>
  <c r="I29" i="96"/>
  <c r="E29" i="96"/>
  <c r="W28" i="96"/>
  <c r="FK16" i="63" s="1"/>
  <c r="Q28" i="96"/>
  <c r="C28" i="96" s="1"/>
  <c r="J28" i="96"/>
  <c r="I28" i="96"/>
  <c r="E28" i="96"/>
  <c r="W27" i="96"/>
  <c r="FK15" i="63" s="1"/>
  <c r="Q27" i="96"/>
  <c r="C27" i="96" s="1"/>
  <c r="J27" i="96"/>
  <c r="I27" i="96"/>
  <c r="E27" i="96"/>
  <c r="W26" i="96"/>
  <c r="FK14" i="63" s="1"/>
  <c r="Q26" i="96"/>
  <c r="C26" i="96" s="1"/>
  <c r="J26" i="96"/>
  <c r="I26" i="96"/>
  <c r="E26" i="96"/>
  <c r="W25" i="96"/>
  <c r="FK13" i="63" s="1"/>
  <c r="Q25" i="96"/>
  <c r="C25" i="96" s="1"/>
  <c r="J25" i="96"/>
  <c r="I25" i="96"/>
  <c r="E25" i="96"/>
  <c r="W24" i="96"/>
  <c r="FK12" i="63" s="1"/>
  <c r="Q24" i="96"/>
  <c r="C24" i="96" s="1"/>
  <c r="J24" i="96"/>
  <c r="I24" i="96"/>
  <c r="E24" i="96"/>
  <c r="W23" i="96"/>
  <c r="FK11" i="63" s="1"/>
  <c r="Q23" i="96"/>
  <c r="C23" i="96" s="1"/>
  <c r="J23" i="96"/>
  <c r="I23" i="96"/>
  <c r="E23" i="96"/>
  <c r="W22" i="96"/>
  <c r="FK10" i="63" s="1"/>
  <c r="Q22" i="96"/>
  <c r="J22" i="96"/>
  <c r="I22" i="96"/>
  <c r="E22" i="96"/>
  <c r="D42" i="96" s="1"/>
  <c r="C22" i="96"/>
  <c r="C42" i="96" s="1"/>
  <c r="F8" i="96"/>
  <c r="J43" i="95"/>
  <c r="I43" i="95"/>
  <c r="W37" i="95"/>
  <c r="FL25" i="63" s="1"/>
  <c r="Q37" i="95"/>
  <c r="C37" i="95" s="1"/>
  <c r="J37" i="95"/>
  <c r="I37" i="95"/>
  <c r="E37" i="95"/>
  <c r="W36" i="95"/>
  <c r="FL24" i="63" s="1"/>
  <c r="Q36" i="95"/>
  <c r="C36" i="95" s="1"/>
  <c r="J36" i="95"/>
  <c r="I36" i="95"/>
  <c r="E36" i="95"/>
  <c r="W35" i="95"/>
  <c r="FL23" i="63" s="1"/>
  <c r="Q35" i="95"/>
  <c r="C35" i="95" s="1"/>
  <c r="J35" i="95"/>
  <c r="I35" i="95"/>
  <c r="E35" i="95"/>
  <c r="W34" i="95"/>
  <c r="FL22" i="63" s="1"/>
  <c r="Q34" i="95"/>
  <c r="C34" i="95" s="1"/>
  <c r="J34" i="95"/>
  <c r="I34" i="95"/>
  <c r="E34" i="95"/>
  <c r="W33" i="95"/>
  <c r="FL21" i="63" s="1"/>
  <c r="Q33" i="95"/>
  <c r="C33" i="95" s="1"/>
  <c r="J33" i="95"/>
  <c r="I33" i="95"/>
  <c r="E33" i="95"/>
  <c r="W32" i="95"/>
  <c r="FL20" i="63" s="1"/>
  <c r="Q32" i="95"/>
  <c r="C32" i="95" s="1"/>
  <c r="J32" i="95"/>
  <c r="I32" i="95"/>
  <c r="E32" i="95"/>
  <c r="W31" i="95"/>
  <c r="FL19" i="63" s="1"/>
  <c r="Q31" i="95"/>
  <c r="J31" i="95"/>
  <c r="I31" i="95"/>
  <c r="E31" i="95"/>
  <c r="C31" i="95"/>
  <c r="W30" i="95"/>
  <c r="FL18" i="63" s="1"/>
  <c r="Q30" i="95"/>
  <c r="C30" i="95" s="1"/>
  <c r="J30" i="95"/>
  <c r="I30" i="95"/>
  <c r="E30" i="95"/>
  <c r="W43" i="95" s="1"/>
  <c r="W21" i="95" s="1"/>
  <c r="FL9" i="63" s="1"/>
  <c r="FL4" i="63" s="1"/>
  <c r="W29" i="95"/>
  <c r="FL17" i="63" s="1"/>
  <c r="Q29" i="95"/>
  <c r="C29" i="95" s="1"/>
  <c r="J29" i="95"/>
  <c r="I29" i="95"/>
  <c r="E29" i="95"/>
  <c r="W28" i="95"/>
  <c r="FL16" i="63" s="1"/>
  <c r="Q28" i="95"/>
  <c r="C28" i="95" s="1"/>
  <c r="J28" i="95"/>
  <c r="I28" i="95"/>
  <c r="E28" i="95"/>
  <c r="W27" i="95"/>
  <c r="FL15" i="63" s="1"/>
  <c r="Q27" i="95"/>
  <c r="C27" i="95" s="1"/>
  <c r="J27" i="95"/>
  <c r="I27" i="95"/>
  <c r="E27" i="95"/>
  <c r="W26" i="95"/>
  <c r="FL14" i="63" s="1"/>
  <c r="Q26" i="95"/>
  <c r="C26" i="95" s="1"/>
  <c r="J26" i="95"/>
  <c r="I26" i="95"/>
  <c r="E26" i="95"/>
  <c r="W25" i="95"/>
  <c r="FL13" i="63" s="1"/>
  <c r="Q25" i="95"/>
  <c r="C25" i="95" s="1"/>
  <c r="J25" i="95"/>
  <c r="I25" i="95"/>
  <c r="E25" i="95"/>
  <c r="W24" i="95"/>
  <c r="FL12" i="63" s="1"/>
  <c r="Q24" i="95"/>
  <c r="C24" i="95" s="1"/>
  <c r="J24" i="95"/>
  <c r="I24" i="95"/>
  <c r="E24" i="95"/>
  <c r="W23" i="95"/>
  <c r="FL11" i="63" s="1"/>
  <c r="Q23" i="95"/>
  <c r="C23" i="95" s="1"/>
  <c r="J23" i="95"/>
  <c r="I23" i="95"/>
  <c r="E23" i="95"/>
  <c r="W22" i="95"/>
  <c r="FL10" i="63" s="1"/>
  <c r="Q22" i="95"/>
  <c r="C22" i="95" s="1"/>
  <c r="C43" i="95" s="1"/>
  <c r="J22" i="95"/>
  <c r="I22" i="95"/>
  <c r="E22" i="95"/>
  <c r="D43" i="95" s="1"/>
  <c r="F8" i="95"/>
  <c r="D57" i="83"/>
  <c r="F57" i="83" s="1"/>
  <c r="V57" i="83" s="1"/>
  <c r="W57" i="83" s="1"/>
  <c r="D55" i="83"/>
  <c r="F55" i="83" s="1"/>
  <c r="V55" i="83" s="1"/>
  <c r="W55" i="83" s="1"/>
  <c r="W21" i="83" s="1"/>
  <c r="EZ9" i="63" s="1"/>
  <c r="EZ4" i="63" s="1"/>
  <c r="I57" i="83"/>
  <c r="J57" i="83"/>
  <c r="D51" i="82"/>
  <c r="F51" i="82" s="1"/>
  <c r="V51" i="82" s="1"/>
  <c r="W51" i="82" s="1"/>
  <c r="I52" i="82"/>
  <c r="J52" i="82"/>
  <c r="I53" i="82"/>
  <c r="J53" i="82"/>
  <c r="D51" i="85"/>
  <c r="F51" i="85" s="1"/>
  <c r="V51" i="85" s="1"/>
  <c r="W51" i="85" s="1"/>
  <c r="I52" i="85"/>
  <c r="J52" i="85"/>
  <c r="D51" i="90"/>
  <c r="F51" i="90" s="1"/>
  <c r="V51" i="90" s="1"/>
  <c r="W51" i="90" s="1"/>
  <c r="D56" i="89"/>
  <c r="F56" i="89" s="1"/>
  <c r="V56" i="89" s="1"/>
  <c r="W56" i="89" s="1"/>
  <c r="V51" i="93"/>
  <c r="W51" i="93" s="1"/>
  <c r="W21" i="93" s="1"/>
  <c r="FH9" i="63" s="1"/>
  <c r="FH4" i="63" s="1"/>
  <c r="C56" i="92"/>
  <c r="V56" i="92"/>
  <c r="W56" i="92" s="1"/>
  <c r="V55" i="92"/>
  <c r="W55" i="92" s="1"/>
  <c r="I52" i="91"/>
  <c r="J52" i="91"/>
  <c r="W44" i="77"/>
  <c r="V44" i="77"/>
  <c r="V42" i="70"/>
  <c r="W44" i="75"/>
  <c r="V44" i="75"/>
  <c r="V43" i="74"/>
  <c r="V42" i="68"/>
  <c r="V43" i="73"/>
  <c r="V42" i="71"/>
  <c r="V43" i="76"/>
  <c r="W43" i="76" s="1"/>
  <c r="W21" i="76" s="1"/>
  <c r="ES9" i="63" s="1"/>
  <c r="ES4" i="63" s="1"/>
  <c r="V49" i="78"/>
  <c r="V50" i="78"/>
  <c r="V51" i="78"/>
  <c r="V48" i="78"/>
  <c r="W53" i="94"/>
  <c r="W55" i="94"/>
  <c r="V52" i="94"/>
  <c r="W52" i="94" s="1"/>
  <c r="V53" i="94"/>
  <c r="V54" i="94"/>
  <c r="W54" i="94" s="1"/>
  <c r="V55" i="94"/>
  <c r="V56" i="94"/>
  <c r="W56" i="94" s="1"/>
  <c r="V51" i="94"/>
  <c r="W51" i="94" s="1"/>
  <c r="D56" i="94"/>
  <c r="D53" i="94"/>
  <c r="I54" i="94"/>
  <c r="J54" i="94"/>
  <c r="I55" i="94"/>
  <c r="J55" i="94"/>
  <c r="D51" i="78"/>
  <c r="C49" i="78"/>
  <c r="D43" i="76"/>
  <c r="I43" i="71"/>
  <c r="J43" i="71"/>
  <c r="I43" i="68"/>
  <c r="J43" i="68"/>
  <c r="C43" i="74"/>
  <c r="D44" i="75"/>
  <c r="E32" i="75"/>
  <c r="D43" i="75" s="1"/>
  <c r="F43" i="75" s="1"/>
  <c r="V43" i="75" s="1"/>
  <c r="W43" i="75" s="1"/>
  <c r="W21" i="75" s="1"/>
  <c r="EM9" i="63" s="1"/>
  <c r="EM4" i="63" s="1"/>
  <c r="I44" i="75"/>
  <c r="J44" i="75"/>
  <c r="I44" i="77"/>
  <c r="J44" i="77"/>
  <c r="C42" i="72"/>
  <c r="J42" i="94"/>
  <c r="J43" i="94"/>
  <c r="J44" i="94"/>
  <c r="J45" i="94"/>
  <c r="I42" i="94"/>
  <c r="I43" i="94"/>
  <c r="I44" i="94"/>
  <c r="C45" i="94"/>
  <c r="E45" i="94"/>
  <c r="C42" i="94"/>
  <c r="E42" i="94"/>
  <c r="C43" i="94"/>
  <c r="C56" i="94" s="1"/>
  <c r="E43" i="94"/>
  <c r="C44" i="94"/>
  <c r="E44" i="94"/>
  <c r="W42" i="94"/>
  <c r="EU30" i="63" s="1"/>
  <c r="W43" i="94"/>
  <c r="EU31" i="63" s="1"/>
  <c r="W44" i="94"/>
  <c r="EU32" i="63" s="1"/>
  <c r="W45" i="94"/>
  <c r="EU33" i="63" s="1"/>
  <c r="J56" i="94"/>
  <c r="I56" i="94"/>
  <c r="J53" i="94"/>
  <c r="I53" i="94"/>
  <c r="J52" i="94"/>
  <c r="I52" i="94"/>
  <c r="J51" i="94"/>
  <c r="I51" i="94"/>
  <c r="I45" i="94"/>
  <c r="W41" i="94"/>
  <c r="EU29" i="63" s="1"/>
  <c r="J41" i="94"/>
  <c r="I41" i="94"/>
  <c r="E41" i="94"/>
  <c r="C41" i="94"/>
  <c r="W40" i="94"/>
  <c r="EU28" i="63" s="1"/>
  <c r="J40" i="94"/>
  <c r="I40" i="94"/>
  <c r="E40" i="94"/>
  <c r="C40" i="94"/>
  <c r="W39" i="94"/>
  <c r="EU27" i="63" s="1"/>
  <c r="J39" i="94"/>
  <c r="I39" i="94"/>
  <c r="E39" i="94"/>
  <c r="C39" i="94"/>
  <c r="W38" i="94"/>
  <c r="EU26" i="63" s="1"/>
  <c r="J38" i="94"/>
  <c r="I38" i="94"/>
  <c r="E38" i="94"/>
  <c r="C38" i="94"/>
  <c r="W37" i="94"/>
  <c r="EU25" i="63" s="1"/>
  <c r="J37" i="94"/>
  <c r="I37" i="94"/>
  <c r="E37" i="94"/>
  <c r="C37" i="94"/>
  <c r="W36" i="94"/>
  <c r="EU24" i="63" s="1"/>
  <c r="J36" i="94"/>
  <c r="I36" i="94"/>
  <c r="E36" i="94"/>
  <c r="C36" i="94"/>
  <c r="W35" i="94"/>
  <c r="EU23" i="63" s="1"/>
  <c r="J35" i="94"/>
  <c r="I35" i="94"/>
  <c r="E35" i="94"/>
  <c r="C35" i="94"/>
  <c r="W34" i="94"/>
  <c r="EU22" i="63" s="1"/>
  <c r="J34" i="94"/>
  <c r="I34" i="94"/>
  <c r="E34" i="94"/>
  <c r="C34" i="94"/>
  <c r="W33" i="94"/>
  <c r="EU21" i="63" s="1"/>
  <c r="J33" i="94"/>
  <c r="I33" i="94"/>
  <c r="E33" i="94"/>
  <c r="D55" i="94" s="1"/>
  <c r="C33" i="94"/>
  <c r="C55" i="94" s="1"/>
  <c r="W32" i="94"/>
  <c r="EU20" i="63" s="1"/>
  <c r="J32" i="94"/>
  <c r="I32" i="94"/>
  <c r="E32" i="94"/>
  <c r="C32" i="94"/>
  <c r="W31" i="94"/>
  <c r="EU19" i="63" s="1"/>
  <c r="J31" i="94"/>
  <c r="I31" i="94"/>
  <c r="E31" i="94"/>
  <c r="C31" i="94"/>
  <c r="W30" i="94"/>
  <c r="EU18" i="63" s="1"/>
  <c r="J30" i="94"/>
  <c r="I30" i="94"/>
  <c r="E30" i="94"/>
  <c r="D54" i="94" s="1"/>
  <c r="C30" i="94"/>
  <c r="C54" i="94" s="1"/>
  <c r="W29" i="94"/>
  <c r="EU17" i="63" s="1"/>
  <c r="J29" i="94"/>
  <c r="I29" i="94"/>
  <c r="E29" i="94"/>
  <c r="C29" i="94"/>
  <c r="W28" i="94"/>
  <c r="EU16" i="63" s="1"/>
  <c r="J28" i="94"/>
  <c r="I28" i="94"/>
  <c r="E28" i="94"/>
  <c r="C28" i="94"/>
  <c r="C53" i="94" s="1"/>
  <c r="W27" i="94"/>
  <c r="EU15" i="63" s="1"/>
  <c r="J27" i="94"/>
  <c r="I27" i="94"/>
  <c r="E27" i="94"/>
  <c r="C27" i="94"/>
  <c r="W26" i="94"/>
  <c r="EU14" i="63" s="1"/>
  <c r="J26" i="94"/>
  <c r="I26" i="94"/>
  <c r="E26" i="94"/>
  <c r="C26" i="94"/>
  <c r="W25" i="94"/>
  <c r="EU13" i="63" s="1"/>
  <c r="J25" i="94"/>
  <c r="I25" i="94"/>
  <c r="E25" i="94"/>
  <c r="D52" i="94" s="1"/>
  <c r="C25" i="94"/>
  <c r="C52" i="94" s="1"/>
  <c r="W24" i="94"/>
  <c r="EU12" i="63" s="1"/>
  <c r="J24" i="94"/>
  <c r="I24" i="94"/>
  <c r="E24" i="94"/>
  <c r="D51" i="94" s="1"/>
  <c r="C24" i="94"/>
  <c r="C51" i="94" s="1"/>
  <c r="W23" i="94"/>
  <c r="EU11" i="63" s="1"/>
  <c r="J23" i="94"/>
  <c r="I23" i="94"/>
  <c r="E23" i="94"/>
  <c r="C23" i="94"/>
  <c r="W22" i="94"/>
  <c r="EU10" i="63" s="1"/>
  <c r="J22" i="94"/>
  <c r="I22" i="94"/>
  <c r="E22" i="94"/>
  <c r="C22" i="94"/>
  <c r="F8" i="94"/>
  <c r="W40" i="78"/>
  <c r="ET28" i="63" s="1"/>
  <c r="W39" i="78"/>
  <c r="ET27" i="63" s="1"/>
  <c r="W38" i="78"/>
  <c r="ET26" i="63" s="1"/>
  <c r="W37" i="78"/>
  <c r="ET25" i="63" s="1"/>
  <c r="W36" i="78"/>
  <c r="ET24" i="63" s="1"/>
  <c r="W35" i="78"/>
  <c r="ET23" i="63" s="1"/>
  <c r="W34" i="78"/>
  <c r="ET22" i="63" s="1"/>
  <c r="W33" i="78"/>
  <c r="ET21" i="63" s="1"/>
  <c r="E33" i="78"/>
  <c r="E34" i="78"/>
  <c r="E35" i="78"/>
  <c r="E36" i="78"/>
  <c r="E37" i="78"/>
  <c r="E38" i="78"/>
  <c r="E39" i="78"/>
  <c r="E40" i="78"/>
  <c r="C23" i="78"/>
  <c r="E23" i="78"/>
  <c r="I23" i="78"/>
  <c r="J23" i="78"/>
  <c r="W23" i="78"/>
  <c r="ET11" i="63" s="1"/>
  <c r="I37" i="78"/>
  <c r="J37" i="78"/>
  <c r="I38" i="78"/>
  <c r="J38" i="78"/>
  <c r="I39" i="78"/>
  <c r="J39" i="78"/>
  <c r="I40" i="78"/>
  <c r="J40" i="78"/>
  <c r="C37" i="78"/>
  <c r="C38" i="78"/>
  <c r="C39" i="78"/>
  <c r="C40" i="78"/>
  <c r="I33" i="78"/>
  <c r="J33" i="78"/>
  <c r="I34" i="78"/>
  <c r="J34" i="78"/>
  <c r="I35" i="78"/>
  <c r="J35" i="78"/>
  <c r="I36" i="78"/>
  <c r="J36" i="78"/>
  <c r="C33" i="78"/>
  <c r="C34" i="78"/>
  <c r="C35" i="78"/>
  <c r="C36" i="78"/>
  <c r="J51" i="93"/>
  <c r="I51" i="93"/>
  <c r="W45" i="93"/>
  <c r="FH33" i="63" s="1"/>
  <c r="Q45" i="93"/>
  <c r="C45" i="93" s="1"/>
  <c r="J45" i="93"/>
  <c r="I45" i="93"/>
  <c r="E45" i="93"/>
  <c r="W44" i="93"/>
  <c r="FH32" i="63" s="1"/>
  <c r="Q44" i="93"/>
  <c r="C44" i="93" s="1"/>
  <c r="J44" i="93"/>
  <c r="I44" i="93"/>
  <c r="E44" i="93"/>
  <c r="W43" i="93"/>
  <c r="FH31" i="63" s="1"/>
  <c r="Q43" i="93"/>
  <c r="C43" i="93" s="1"/>
  <c r="J43" i="93"/>
  <c r="I43" i="93"/>
  <c r="E43" i="93"/>
  <c r="W42" i="93"/>
  <c r="FH30" i="63" s="1"/>
  <c r="Q42" i="93"/>
  <c r="C42" i="93" s="1"/>
  <c r="J42" i="93"/>
  <c r="I42" i="93"/>
  <c r="E42" i="93"/>
  <c r="W41" i="93"/>
  <c r="FH29" i="63" s="1"/>
  <c r="Q41" i="93"/>
  <c r="C41" i="93" s="1"/>
  <c r="J41" i="93"/>
  <c r="I41" i="93"/>
  <c r="E41" i="93"/>
  <c r="W40" i="93"/>
  <c r="FH28" i="63" s="1"/>
  <c r="Q40" i="93"/>
  <c r="C40" i="93" s="1"/>
  <c r="J40" i="93"/>
  <c r="I40" i="93"/>
  <c r="E40" i="93"/>
  <c r="W39" i="93"/>
  <c r="FH27" i="63" s="1"/>
  <c r="Q39" i="93"/>
  <c r="C39" i="93" s="1"/>
  <c r="C51" i="93" s="1"/>
  <c r="J39" i="93"/>
  <c r="I39" i="93"/>
  <c r="E39" i="93"/>
  <c r="W38" i="93"/>
  <c r="FH26" i="63" s="1"/>
  <c r="Q38" i="93"/>
  <c r="C38" i="93" s="1"/>
  <c r="J38" i="93"/>
  <c r="I38" i="93"/>
  <c r="E38" i="93"/>
  <c r="W37" i="93"/>
  <c r="FH25" i="63" s="1"/>
  <c r="Q37" i="93"/>
  <c r="J37" i="93"/>
  <c r="I37" i="93"/>
  <c r="E37" i="93"/>
  <c r="C37" i="93"/>
  <c r="W36" i="93"/>
  <c r="FH24" i="63" s="1"/>
  <c r="Q36" i="93"/>
  <c r="C36" i="93" s="1"/>
  <c r="J36" i="93"/>
  <c r="I36" i="93"/>
  <c r="E36" i="93"/>
  <c r="W35" i="93"/>
  <c r="FH23" i="63" s="1"/>
  <c r="Q35" i="93"/>
  <c r="C35" i="93" s="1"/>
  <c r="J35" i="93"/>
  <c r="I35" i="93"/>
  <c r="E35" i="93"/>
  <c r="W34" i="93"/>
  <c r="FH22" i="63" s="1"/>
  <c r="Q34" i="93"/>
  <c r="J34" i="93"/>
  <c r="I34" i="93"/>
  <c r="E34" i="93"/>
  <c r="C34" i="93"/>
  <c r="W33" i="93"/>
  <c r="FH21" i="63" s="1"/>
  <c r="Q33" i="93"/>
  <c r="C33" i="93" s="1"/>
  <c r="J33" i="93"/>
  <c r="I33" i="93"/>
  <c r="E33" i="93"/>
  <c r="W32" i="93"/>
  <c r="FH20" i="63" s="1"/>
  <c r="Q32" i="93"/>
  <c r="C32" i="93" s="1"/>
  <c r="J32" i="93"/>
  <c r="I32" i="93"/>
  <c r="E32" i="93"/>
  <c r="W31" i="93"/>
  <c r="FH19" i="63" s="1"/>
  <c r="Q31" i="93"/>
  <c r="C31" i="93" s="1"/>
  <c r="J31" i="93"/>
  <c r="I31" i="93"/>
  <c r="E31" i="93"/>
  <c r="W30" i="93"/>
  <c r="FH18" i="63" s="1"/>
  <c r="Q30" i="93"/>
  <c r="C30" i="93" s="1"/>
  <c r="J30" i="93"/>
  <c r="I30" i="93"/>
  <c r="E30" i="93"/>
  <c r="W29" i="93"/>
  <c r="FH17" i="63" s="1"/>
  <c r="Q29" i="93"/>
  <c r="C29" i="93" s="1"/>
  <c r="J29" i="93"/>
  <c r="I29" i="93"/>
  <c r="E29" i="93"/>
  <c r="D51" i="93" s="1"/>
  <c r="W28" i="93"/>
  <c r="FH16" i="63" s="1"/>
  <c r="Q28" i="93"/>
  <c r="C28" i="93" s="1"/>
  <c r="J28" i="93"/>
  <c r="I28" i="93"/>
  <c r="E28" i="93"/>
  <c r="W27" i="93"/>
  <c r="FH15" i="63" s="1"/>
  <c r="Q27" i="93"/>
  <c r="C27" i="93" s="1"/>
  <c r="J27" i="93"/>
  <c r="I27" i="93"/>
  <c r="E27" i="93"/>
  <c r="W26" i="93"/>
  <c r="FH14" i="63" s="1"/>
  <c r="Q26" i="93"/>
  <c r="C26" i="93" s="1"/>
  <c r="J26" i="93"/>
  <c r="I26" i="93"/>
  <c r="E26" i="93"/>
  <c r="W25" i="93"/>
  <c r="FH13" i="63" s="1"/>
  <c r="Q25" i="93"/>
  <c r="C25" i="93" s="1"/>
  <c r="J25" i="93"/>
  <c r="I25" i="93"/>
  <c r="E25" i="93"/>
  <c r="W24" i="93"/>
  <c r="FH12" i="63" s="1"/>
  <c r="Q24" i="93"/>
  <c r="C24" i="93" s="1"/>
  <c r="J24" i="93"/>
  <c r="I24" i="93"/>
  <c r="E24" i="93"/>
  <c r="W23" i="93"/>
  <c r="FH11" i="63" s="1"/>
  <c r="Q23" i="93"/>
  <c r="C23" i="93" s="1"/>
  <c r="J23" i="93"/>
  <c r="I23" i="93"/>
  <c r="E23" i="93"/>
  <c r="W22" i="93"/>
  <c r="FH10" i="63" s="1"/>
  <c r="Q22" i="93"/>
  <c r="C22" i="93" s="1"/>
  <c r="J22" i="93"/>
  <c r="I22" i="93"/>
  <c r="E22" i="93"/>
  <c r="F8" i="93"/>
  <c r="J56" i="92"/>
  <c r="I56" i="92"/>
  <c r="J55" i="92"/>
  <c r="I55" i="92"/>
  <c r="W49" i="92"/>
  <c r="FI37" i="63" s="1"/>
  <c r="Q49" i="92"/>
  <c r="C49" i="92" s="1"/>
  <c r="J49" i="92"/>
  <c r="I49" i="92"/>
  <c r="E49" i="92"/>
  <c r="W48" i="92"/>
  <c r="FI36" i="63" s="1"/>
  <c r="Q48" i="92"/>
  <c r="C48" i="92" s="1"/>
  <c r="J48" i="92"/>
  <c r="I48" i="92"/>
  <c r="E48" i="92"/>
  <c r="W47" i="92"/>
  <c r="FI35" i="63" s="1"/>
  <c r="Q47" i="92"/>
  <c r="C47" i="92" s="1"/>
  <c r="J47" i="92"/>
  <c r="I47" i="92"/>
  <c r="E47" i="92"/>
  <c r="W46" i="92"/>
  <c r="FI34" i="63" s="1"/>
  <c r="Q46" i="92"/>
  <c r="C46" i="92" s="1"/>
  <c r="J46" i="92"/>
  <c r="I46" i="92"/>
  <c r="E46" i="92"/>
  <c r="W45" i="92"/>
  <c r="FI33" i="63" s="1"/>
  <c r="Q45" i="92"/>
  <c r="C45" i="92" s="1"/>
  <c r="J45" i="92"/>
  <c r="I45" i="92"/>
  <c r="E45" i="92"/>
  <c r="W44" i="92"/>
  <c r="FI32" i="63" s="1"/>
  <c r="Q44" i="92"/>
  <c r="J44" i="92"/>
  <c r="I44" i="92"/>
  <c r="E44" i="92"/>
  <c r="C44" i="92"/>
  <c r="W43" i="92"/>
  <c r="FI31" i="63" s="1"/>
  <c r="Q43" i="92"/>
  <c r="C43" i="92" s="1"/>
  <c r="J43" i="92"/>
  <c r="I43" i="92"/>
  <c r="E43" i="92"/>
  <c r="W42" i="92"/>
  <c r="FI30" i="63" s="1"/>
  <c r="Q42" i="92"/>
  <c r="C42" i="92" s="1"/>
  <c r="J42" i="92"/>
  <c r="I42" i="92"/>
  <c r="E42" i="92"/>
  <c r="W41" i="92"/>
  <c r="FI29" i="63" s="1"/>
  <c r="Q41" i="92"/>
  <c r="C41" i="92" s="1"/>
  <c r="J41" i="92"/>
  <c r="I41" i="92"/>
  <c r="E41" i="92"/>
  <c r="W40" i="92"/>
  <c r="FI28" i="63" s="1"/>
  <c r="Q40" i="92"/>
  <c r="C40" i="92" s="1"/>
  <c r="J40" i="92"/>
  <c r="I40" i="92"/>
  <c r="E40" i="92"/>
  <c r="W39" i="92"/>
  <c r="FI27" i="63" s="1"/>
  <c r="Q39" i="92"/>
  <c r="C39" i="92" s="1"/>
  <c r="J39" i="92"/>
  <c r="I39" i="92"/>
  <c r="E39" i="92"/>
  <c r="W38" i="92"/>
  <c r="FI26" i="63" s="1"/>
  <c r="Q38" i="92"/>
  <c r="C38" i="92" s="1"/>
  <c r="J38" i="92"/>
  <c r="I38" i="92"/>
  <c r="E38" i="92"/>
  <c r="W37" i="92"/>
  <c r="FI25" i="63" s="1"/>
  <c r="Q37" i="92"/>
  <c r="C37" i="92" s="1"/>
  <c r="J37" i="92"/>
  <c r="I37" i="92"/>
  <c r="E37" i="92"/>
  <c r="W36" i="92"/>
  <c r="FI24" i="63" s="1"/>
  <c r="Q36" i="92"/>
  <c r="C36" i="92" s="1"/>
  <c r="J36" i="92"/>
  <c r="I36" i="92"/>
  <c r="E36" i="92"/>
  <c r="D56" i="92" s="1"/>
  <c r="W35" i="92"/>
  <c r="FI23" i="63" s="1"/>
  <c r="Q35" i="92"/>
  <c r="C35" i="92" s="1"/>
  <c r="J35" i="92"/>
  <c r="I35" i="92"/>
  <c r="E35" i="92"/>
  <c r="W34" i="92"/>
  <c r="FI22" i="63" s="1"/>
  <c r="Q34" i="92"/>
  <c r="C34" i="92" s="1"/>
  <c r="J34" i="92"/>
  <c r="I34" i="92"/>
  <c r="E34" i="92"/>
  <c r="W33" i="92"/>
  <c r="FI21" i="63" s="1"/>
  <c r="Q33" i="92"/>
  <c r="C33" i="92" s="1"/>
  <c r="J33" i="92"/>
  <c r="I33" i="92"/>
  <c r="E33" i="92"/>
  <c r="W32" i="92"/>
  <c r="FI20" i="63" s="1"/>
  <c r="Q32" i="92"/>
  <c r="C32" i="92" s="1"/>
  <c r="J32" i="92"/>
  <c r="I32" i="92"/>
  <c r="E32" i="92"/>
  <c r="W31" i="92"/>
  <c r="FI19" i="63" s="1"/>
  <c r="Q31" i="92"/>
  <c r="J31" i="92"/>
  <c r="I31" i="92"/>
  <c r="E31" i="92"/>
  <c r="C31" i="92"/>
  <c r="W30" i="92"/>
  <c r="FI18" i="63" s="1"/>
  <c r="Q30" i="92"/>
  <c r="C30" i="92" s="1"/>
  <c r="J30" i="92"/>
  <c r="I30" i="92"/>
  <c r="E30" i="92"/>
  <c r="W29" i="92"/>
  <c r="FI17" i="63" s="1"/>
  <c r="Q29" i="92"/>
  <c r="C29" i="92" s="1"/>
  <c r="J29" i="92"/>
  <c r="I29" i="92"/>
  <c r="E29" i="92"/>
  <c r="D55" i="92" s="1"/>
  <c r="W28" i="92"/>
  <c r="FI16" i="63" s="1"/>
  <c r="Q28" i="92"/>
  <c r="J28" i="92"/>
  <c r="I28" i="92"/>
  <c r="E28" i="92"/>
  <c r="C28" i="92"/>
  <c r="W27" i="92"/>
  <c r="FI15" i="63" s="1"/>
  <c r="Q27" i="92"/>
  <c r="J27" i="92"/>
  <c r="I27" i="92"/>
  <c r="E27" i="92"/>
  <c r="C27" i="92"/>
  <c r="W26" i="92"/>
  <c r="FI14" i="63" s="1"/>
  <c r="Q26" i="92"/>
  <c r="C26" i="92" s="1"/>
  <c r="C55" i="92" s="1"/>
  <c r="J26" i="92"/>
  <c r="I26" i="92"/>
  <c r="E26" i="92"/>
  <c r="W25" i="92"/>
  <c r="FI13" i="63" s="1"/>
  <c r="Q25" i="92"/>
  <c r="C25" i="92" s="1"/>
  <c r="J25" i="92"/>
  <c r="I25" i="92"/>
  <c r="E25" i="92"/>
  <c r="W24" i="92"/>
  <c r="FI12" i="63" s="1"/>
  <c r="Q24" i="92"/>
  <c r="J24" i="92"/>
  <c r="I24" i="92"/>
  <c r="E24" i="92"/>
  <c r="C24" i="92"/>
  <c r="W23" i="92"/>
  <c r="FI11" i="63" s="1"/>
  <c r="Q23" i="92"/>
  <c r="C23" i="92" s="1"/>
  <c r="J23" i="92"/>
  <c r="I23" i="92"/>
  <c r="E23" i="92"/>
  <c r="W22" i="92"/>
  <c r="FI10" i="63" s="1"/>
  <c r="Q22" i="92"/>
  <c r="C22" i="92" s="1"/>
  <c r="J22" i="92"/>
  <c r="I22" i="92"/>
  <c r="E22" i="92"/>
  <c r="F8" i="92"/>
  <c r="J51" i="91"/>
  <c r="I51" i="91"/>
  <c r="W45" i="91"/>
  <c r="FJ33" i="63" s="1"/>
  <c r="Q45" i="91"/>
  <c r="C45" i="91" s="1"/>
  <c r="J45" i="91"/>
  <c r="I45" i="91"/>
  <c r="E45" i="91"/>
  <c r="W44" i="91"/>
  <c r="FJ32" i="63" s="1"/>
  <c r="Q44" i="91"/>
  <c r="C44" i="91" s="1"/>
  <c r="J44" i="91"/>
  <c r="I44" i="91"/>
  <c r="E44" i="91"/>
  <c r="W43" i="91"/>
  <c r="FJ31" i="63" s="1"/>
  <c r="Q43" i="91"/>
  <c r="C43" i="91" s="1"/>
  <c r="J43" i="91"/>
  <c r="I43" i="91"/>
  <c r="E43" i="91"/>
  <c r="W42" i="91"/>
  <c r="FJ30" i="63" s="1"/>
  <c r="Q42" i="91"/>
  <c r="C42" i="91" s="1"/>
  <c r="J42" i="91"/>
  <c r="I42" i="91"/>
  <c r="E42" i="91"/>
  <c r="W41" i="91"/>
  <c r="FJ29" i="63" s="1"/>
  <c r="Q41" i="91"/>
  <c r="C41" i="91" s="1"/>
  <c r="J41" i="91"/>
  <c r="I41" i="91"/>
  <c r="E41" i="91"/>
  <c r="W40" i="91"/>
  <c r="FJ28" i="63" s="1"/>
  <c r="Q40" i="91"/>
  <c r="C40" i="91" s="1"/>
  <c r="J40" i="91"/>
  <c r="I40" i="91"/>
  <c r="E40" i="91"/>
  <c r="W39" i="91"/>
  <c r="FJ27" i="63" s="1"/>
  <c r="Q39" i="91"/>
  <c r="C39" i="91" s="1"/>
  <c r="J39" i="91"/>
  <c r="I39" i="91"/>
  <c r="E39" i="91"/>
  <c r="W38" i="91"/>
  <c r="FJ26" i="63" s="1"/>
  <c r="Q38" i="91"/>
  <c r="C38" i="91" s="1"/>
  <c r="J38" i="91"/>
  <c r="I38" i="91"/>
  <c r="E38" i="91"/>
  <c r="W37" i="91"/>
  <c r="FJ25" i="63" s="1"/>
  <c r="Q37" i="91"/>
  <c r="C37" i="91" s="1"/>
  <c r="J37" i="91"/>
  <c r="I37" i="91"/>
  <c r="E37" i="91"/>
  <c r="W36" i="91"/>
  <c r="FJ24" i="63" s="1"/>
  <c r="Q36" i="91"/>
  <c r="J36" i="91"/>
  <c r="I36" i="91"/>
  <c r="E36" i="91"/>
  <c r="C36" i="91"/>
  <c r="W35" i="91"/>
  <c r="FJ23" i="63" s="1"/>
  <c r="Q35" i="91"/>
  <c r="C35" i="91" s="1"/>
  <c r="J35" i="91"/>
  <c r="I35" i="91"/>
  <c r="E35" i="91"/>
  <c r="W34" i="91"/>
  <c r="FJ22" i="63" s="1"/>
  <c r="Q34" i="91"/>
  <c r="C34" i="91" s="1"/>
  <c r="J34" i="91"/>
  <c r="I34" i="91"/>
  <c r="E34" i="91"/>
  <c r="W33" i="91"/>
  <c r="FJ21" i="63" s="1"/>
  <c r="Q33" i="91"/>
  <c r="J33" i="91"/>
  <c r="I33" i="91"/>
  <c r="E33" i="91"/>
  <c r="D52" i="91" s="1"/>
  <c r="F52" i="91" s="1"/>
  <c r="V52" i="91" s="1"/>
  <c r="W52" i="91" s="1"/>
  <c r="C33" i="91"/>
  <c r="C52" i="91" s="1"/>
  <c r="W32" i="91"/>
  <c r="FJ20" i="63" s="1"/>
  <c r="Q32" i="91"/>
  <c r="C32" i="91" s="1"/>
  <c r="J32" i="91"/>
  <c r="I32" i="91"/>
  <c r="E32" i="91"/>
  <c r="W31" i="91"/>
  <c r="FJ19" i="63" s="1"/>
  <c r="Q31" i="91"/>
  <c r="C31" i="91" s="1"/>
  <c r="J31" i="91"/>
  <c r="I31" i="91"/>
  <c r="E31" i="91"/>
  <c r="W30" i="91"/>
  <c r="FJ18" i="63" s="1"/>
  <c r="Q30" i="91"/>
  <c r="C30" i="91" s="1"/>
  <c r="J30" i="91"/>
  <c r="I30" i="91"/>
  <c r="E30" i="91"/>
  <c r="W29" i="91"/>
  <c r="FJ17" i="63" s="1"/>
  <c r="Q29" i="91"/>
  <c r="C29" i="91" s="1"/>
  <c r="J29" i="91"/>
  <c r="I29" i="91"/>
  <c r="E29" i="91"/>
  <c r="W28" i="91"/>
  <c r="FJ16" i="63" s="1"/>
  <c r="Q28" i="91"/>
  <c r="C28" i="91" s="1"/>
  <c r="C51" i="91" s="1"/>
  <c r="J28" i="91"/>
  <c r="I28" i="91"/>
  <c r="E28" i="91"/>
  <c r="D51" i="91" s="1"/>
  <c r="F51" i="91" s="1"/>
  <c r="V51" i="91" s="1"/>
  <c r="W51" i="91" s="1"/>
  <c r="W21" i="91" s="1"/>
  <c r="FJ9" i="63" s="1"/>
  <c r="FJ4" i="63" s="1"/>
  <c r="W27" i="91"/>
  <c r="FJ15" i="63" s="1"/>
  <c r="Q27" i="91"/>
  <c r="C27" i="91" s="1"/>
  <c r="J27" i="91"/>
  <c r="I27" i="91"/>
  <c r="E27" i="91"/>
  <c r="W26" i="91"/>
  <c r="FJ14" i="63" s="1"/>
  <c r="Q26" i="91"/>
  <c r="C26" i="91" s="1"/>
  <c r="J26" i="91"/>
  <c r="I26" i="91"/>
  <c r="E26" i="91"/>
  <c r="W25" i="91"/>
  <c r="FJ13" i="63" s="1"/>
  <c r="Q25" i="91"/>
  <c r="C25" i="91" s="1"/>
  <c r="J25" i="91"/>
  <c r="I25" i="91"/>
  <c r="E25" i="91"/>
  <c r="W24" i="91"/>
  <c r="FJ12" i="63" s="1"/>
  <c r="Q24" i="91"/>
  <c r="C24" i="91" s="1"/>
  <c r="J24" i="91"/>
  <c r="I24" i="91"/>
  <c r="E24" i="91"/>
  <c r="W23" i="91"/>
  <c r="FJ11" i="63" s="1"/>
  <c r="Q23" i="91"/>
  <c r="C23" i="91" s="1"/>
  <c r="J23" i="91"/>
  <c r="I23" i="91"/>
  <c r="E23" i="91"/>
  <c r="W22" i="91"/>
  <c r="FJ10" i="63" s="1"/>
  <c r="Q22" i="91"/>
  <c r="C22" i="91" s="1"/>
  <c r="J22" i="91"/>
  <c r="I22" i="91"/>
  <c r="E22" i="91"/>
  <c r="F8" i="91"/>
  <c r="J52" i="90"/>
  <c r="I52" i="90"/>
  <c r="J51" i="90"/>
  <c r="I51" i="90"/>
  <c r="W45" i="90"/>
  <c r="FE33" i="63" s="1"/>
  <c r="Q45" i="90"/>
  <c r="J45" i="90"/>
  <c r="I45" i="90"/>
  <c r="E45" i="90"/>
  <c r="C45" i="90"/>
  <c r="W44" i="90"/>
  <c r="FE32" i="63" s="1"/>
  <c r="Q44" i="90"/>
  <c r="C44" i="90" s="1"/>
  <c r="J44" i="90"/>
  <c r="I44" i="90"/>
  <c r="E44" i="90"/>
  <c r="W43" i="90"/>
  <c r="FE31" i="63" s="1"/>
  <c r="Q43" i="90"/>
  <c r="C43" i="90" s="1"/>
  <c r="J43" i="90"/>
  <c r="I43" i="90"/>
  <c r="E43" i="90"/>
  <c r="W42" i="90"/>
  <c r="FE30" i="63" s="1"/>
  <c r="Q42" i="90"/>
  <c r="C42" i="90" s="1"/>
  <c r="J42" i="90"/>
  <c r="I42" i="90"/>
  <c r="E42" i="90"/>
  <c r="W41" i="90"/>
  <c r="FE29" i="63" s="1"/>
  <c r="Q41" i="90"/>
  <c r="C41" i="90" s="1"/>
  <c r="C52" i="90" s="1"/>
  <c r="J41" i="90"/>
  <c r="I41" i="90"/>
  <c r="E41" i="90"/>
  <c r="D52" i="90" s="1"/>
  <c r="F52" i="90" s="1"/>
  <c r="V52" i="90" s="1"/>
  <c r="W52" i="90" s="1"/>
  <c r="W40" i="90"/>
  <c r="FE28" i="63" s="1"/>
  <c r="Q40" i="90"/>
  <c r="C40" i="90" s="1"/>
  <c r="C51" i="90" s="1"/>
  <c r="J40" i="90"/>
  <c r="I40" i="90"/>
  <c r="E40" i="90"/>
  <c r="W39" i="90"/>
  <c r="FE27" i="63" s="1"/>
  <c r="Q39" i="90"/>
  <c r="C39" i="90" s="1"/>
  <c r="J39" i="90"/>
  <c r="I39" i="90"/>
  <c r="E39" i="90"/>
  <c r="W38" i="90"/>
  <c r="FE26" i="63" s="1"/>
  <c r="Q38" i="90"/>
  <c r="C38" i="90" s="1"/>
  <c r="J38" i="90"/>
  <c r="I38" i="90"/>
  <c r="E38" i="90"/>
  <c r="W37" i="90"/>
  <c r="FE25" i="63" s="1"/>
  <c r="Q37" i="90"/>
  <c r="C37" i="90" s="1"/>
  <c r="J37" i="90"/>
  <c r="I37" i="90"/>
  <c r="E37" i="90"/>
  <c r="W36" i="90"/>
  <c r="FE24" i="63" s="1"/>
  <c r="Q36" i="90"/>
  <c r="C36" i="90" s="1"/>
  <c r="J36" i="90"/>
  <c r="I36" i="90"/>
  <c r="E36" i="90"/>
  <c r="W35" i="90"/>
  <c r="FE23" i="63" s="1"/>
  <c r="Q35" i="90"/>
  <c r="C35" i="90" s="1"/>
  <c r="J35" i="90"/>
  <c r="I35" i="90"/>
  <c r="E35" i="90"/>
  <c r="W34" i="90"/>
  <c r="FE22" i="63" s="1"/>
  <c r="Q34" i="90"/>
  <c r="C34" i="90" s="1"/>
  <c r="J34" i="90"/>
  <c r="I34" i="90"/>
  <c r="E34" i="90"/>
  <c r="W33" i="90"/>
  <c r="FE21" i="63" s="1"/>
  <c r="Q33" i="90"/>
  <c r="C33" i="90" s="1"/>
  <c r="J33" i="90"/>
  <c r="I33" i="90"/>
  <c r="E33" i="90"/>
  <c r="W32" i="90"/>
  <c r="FE20" i="63" s="1"/>
  <c r="Q32" i="90"/>
  <c r="C32" i="90" s="1"/>
  <c r="J32" i="90"/>
  <c r="I32" i="90"/>
  <c r="E32" i="90"/>
  <c r="W31" i="90"/>
  <c r="FE19" i="63" s="1"/>
  <c r="Q31" i="90"/>
  <c r="C31" i="90" s="1"/>
  <c r="J31" i="90"/>
  <c r="I31" i="90"/>
  <c r="E31" i="90"/>
  <c r="W30" i="90"/>
  <c r="FE18" i="63" s="1"/>
  <c r="Q30" i="90"/>
  <c r="C30" i="90" s="1"/>
  <c r="J30" i="90"/>
  <c r="I30" i="90"/>
  <c r="E30" i="90"/>
  <c r="W29" i="90"/>
  <c r="FE17" i="63" s="1"/>
  <c r="Q29" i="90"/>
  <c r="C29" i="90" s="1"/>
  <c r="J29" i="90"/>
  <c r="I29" i="90"/>
  <c r="E29" i="90"/>
  <c r="W28" i="90"/>
  <c r="FE16" i="63" s="1"/>
  <c r="Q28" i="90"/>
  <c r="J28" i="90"/>
  <c r="I28" i="90"/>
  <c r="E28" i="90"/>
  <c r="C28" i="90"/>
  <c r="W27" i="90"/>
  <c r="FE15" i="63" s="1"/>
  <c r="Q27" i="90"/>
  <c r="C27" i="90" s="1"/>
  <c r="J27" i="90"/>
  <c r="I27" i="90"/>
  <c r="E27" i="90"/>
  <c r="W26" i="90"/>
  <c r="FE14" i="63" s="1"/>
  <c r="Q26" i="90"/>
  <c r="C26" i="90" s="1"/>
  <c r="J26" i="90"/>
  <c r="I26" i="90"/>
  <c r="E26" i="90"/>
  <c r="W25" i="90"/>
  <c r="FE13" i="63" s="1"/>
  <c r="Q25" i="90"/>
  <c r="J25" i="90"/>
  <c r="I25" i="90"/>
  <c r="E25" i="90"/>
  <c r="C25" i="90"/>
  <c r="W24" i="90"/>
  <c r="FE12" i="63" s="1"/>
  <c r="Q24" i="90"/>
  <c r="C24" i="90" s="1"/>
  <c r="J24" i="90"/>
  <c r="I24" i="90"/>
  <c r="E24" i="90"/>
  <c r="W23" i="90"/>
  <c r="FE11" i="63" s="1"/>
  <c r="Q23" i="90"/>
  <c r="C23" i="90" s="1"/>
  <c r="J23" i="90"/>
  <c r="I23" i="90"/>
  <c r="E23" i="90"/>
  <c r="W22" i="90"/>
  <c r="FE10" i="63" s="1"/>
  <c r="Q22" i="90"/>
  <c r="C22" i="90" s="1"/>
  <c r="J22" i="90"/>
  <c r="I22" i="90"/>
  <c r="E22" i="90"/>
  <c r="F8" i="90"/>
  <c r="J56" i="89"/>
  <c r="I56" i="89"/>
  <c r="J55" i="89"/>
  <c r="I55" i="89"/>
  <c r="W49" i="89"/>
  <c r="FF37" i="63" s="1"/>
  <c r="Q49" i="89"/>
  <c r="C49" i="89" s="1"/>
  <c r="J49" i="89"/>
  <c r="I49" i="89"/>
  <c r="E49" i="89"/>
  <c r="W48" i="89"/>
  <c r="FF36" i="63" s="1"/>
  <c r="Q48" i="89"/>
  <c r="C48" i="89" s="1"/>
  <c r="J48" i="89"/>
  <c r="I48" i="89"/>
  <c r="E48" i="89"/>
  <c r="W47" i="89"/>
  <c r="FF35" i="63" s="1"/>
  <c r="Q47" i="89"/>
  <c r="C47" i="89" s="1"/>
  <c r="J47" i="89"/>
  <c r="I47" i="89"/>
  <c r="E47" i="89"/>
  <c r="W46" i="89"/>
  <c r="FF34" i="63" s="1"/>
  <c r="Q46" i="89"/>
  <c r="C46" i="89" s="1"/>
  <c r="J46" i="89"/>
  <c r="I46" i="89"/>
  <c r="E46" i="89"/>
  <c r="W45" i="89"/>
  <c r="FF33" i="63" s="1"/>
  <c r="Q45" i="89"/>
  <c r="C45" i="89" s="1"/>
  <c r="J45" i="89"/>
  <c r="I45" i="89"/>
  <c r="E45" i="89"/>
  <c r="W44" i="89"/>
  <c r="FF32" i="63" s="1"/>
  <c r="Q44" i="89"/>
  <c r="C44" i="89" s="1"/>
  <c r="J44" i="89"/>
  <c r="I44" i="89"/>
  <c r="E44" i="89"/>
  <c r="W43" i="89"/>
  <c r="FF31" i="63" s="1"/>
  <c r="Q43" i="89"/>
  <c r="C43" i="89" s="1"/>
  <c r="J43" i="89"/>
  <c r="I43" i="89"/>
  <c r="E43" i="89"/>
  <c r="W42" i="89"/>
  <c r="FF30" i="63" s="1"/>
  <c r="Q42" i="89"/>
  <c r="C42" i="89" s="1"/>
  <c r="J42" i="89"/>
  <c r="I42" i="89"/>
  <c r="E42" i="89"/>
  <c r="W41" i="89"/>
  <c r="FF29" i="63" s="1"/>
  <c r="Q41" i="89"/>
  <c r="C41" i="89" s="1"/>
  <c r="J41" i="89"/>
  <c r="I41" i="89"/>
  <c r="E41" i="89"/>
  <c r="W40" i="89"/>
  <c r="FF28" i="63" s="1"/>
  <c r="Q40" i="89"/>
  <c r="C40" i="89" s="1"/>
  <c r="J40" i="89"/>
  <c r="I40" i="89"/>
  <c r="E40" i="89"/>
  <c r="W39" i="89"/>
  <c r="FF27" i="63" s="1"/>
  <c r="Q39" i="89"/>
  <c r="C39" i="89" s="1"/>
  <c r="J39" i="89"/>
  <c r="I39" i="89"/>
  <c r="E39" i="89"/>
  <c r="W38" i="89"/>
  <c r="FF26" i="63" s="1"/>
  <c r="Q38" i="89"/>
  <c r="C38" i="89" s="1"/>
  <c r="C56" i="89" s="1"/>
  <c r="J38" i="89"/>
  <c r="I38" i="89"/>
  <c r="E38" i="89"/>
  <c r="W37" i="89"/>
  <c r="FF25" i="63" s="1"/>
  <c r="Q37" i="89"/>
  <c r="C37" i="89" s="1"/>
  <c r="C55" i="89" s="1"/>
  <c r="J37" i="89"/>
  <c r="I37" i="89"/>
  <c r="E37" i="89"/>
  <c r="D55" i="89" s="1"/>
  <c r="F55" i="89" s="1"/>
  <c r="V55" i="89" s="1"/>
  <c r="W55" i="89" s="1"/>
  <c r="W21" i="89" s="1"/>
  <c r="FF9" i="63" s="1"/>
  <c r="FF4" i="63" s="1"/>
  <c r="W36" i="89"/>
  <c r="FF24" i="63" s="1"/>
  <c r="Q36" i="89"/>
  <c r="C36" i="89" s="1"/>
  <c r="J36" i="89"/>
  <c r="I36" i="89"/>
  <c r="E36" i="89"/>
  <c r="W35" i="89"/>
  <c r="FF23" i="63" s="1"/>
  <c r="Q35" i="89"/>
  <c r="C35" i="89" s="1"/>
  <c r="J35" i="89"/>
  <c r="I35" i="89"/>
  <c r="E35" i="89"/>
  <c r="W34" i="89"/>
  <c r="FF22" i="63" s="1"/>
  <c r="Q34" i="89"/>
  <c r="J34" i="89"/>
  <c r="I34" i="89"/>
  <c r="E34" i="89"/>
  <c r="C34" i="89"/>
  <c r="W33" i="89"/>
  <c r="FF21" i="63" s="1"/>
  <c r="Q33" i="89"/>
  <c r="C33" i="89" s="1"/>
  <c r="J33" i="89"/>
  <c r="I33" i="89"/>
  <c r="E33" i="89"/>
  <c r="W32" i="89"/>
  <c r="FF20" i="63" s="1"/>
  <c r="Q32" i="89"/>
  <c r="C32" i="89" s="1"/>
  <c r="J32" i="89"/>
  <c r="I32" i="89"/>
  <c r="E32" i="89"/>
  <c r="W31" i="89"/>
  <c r="FF19" i="63" s="1"/>
  <c r="Q31" i="89"/>
  <c r="J31" i="89"/>
  <c r="I31" i="89"/>
  <c r="E31" i="89"/>
  <c r="C31" i="89"/>
  <c r="W30" i="89"/>
  <c r="FF18" i="63" s="1"/>
  <c r="Q30" i="89"/>
  <c r="C30" i="89" s="1"/>
  <c r="J30" i="89"/>
  <c r="I30" i="89"/>
  <c r="E30" i="89"/>
  <c r="W29" i="89"/>
  <c r="FF17" i="63" s="1"/>
  <c r="Q29" i="89"/>
  <c r="C29" i="89" s="1"/>
  <c r="J29" i="89"/>
  <c r="I29" i="89"/>
  <c r="E29" i="89"/>
  <c r="W28" i="89"/>
  <c r="FF16" i="63" s="1"/>
  <c r="Q28" i="89"/>
  <c r="C28" i="89" s="1"/>
  <c r="J28" i="89"/>
  <c r="I28" i="89"/>
  <c r="E28" i="89"/>
  <c r="W27" i="89"/>
  <c r="FF15" i="63" s="1"/>
  <c r="Q27" i="89"/>
  <c r="C27" i="89" s="1"/>
  <c r="J27" i="89"/>
  <c r="I27" i="89"/>
  <c r="E27" i="89"/>
  <c r="W26" i="89"/>
  <c r="FF14" i="63" s="1"/>
  <c r="Q26" i="89"/>
  <c r="C26" i="89" s="1"/>
  <c r="J26" i="89"/>
  <c r="I26" i="89"/>
  <c r="E26" i="89"/>
  <c r="W25" i="89"/>
  <c r="FF13" i="63" s="1"/>
  <c r="Q25" i="89"/>
  <c r="C25" i="89" s="1"/>
  <c r="J25" i="89"/>
  <c r="I25" i="89"/>
  <c r="E25" i="89"/>
  <c r="W24" i="89"/>
  <c r="FF12" i="63" s="1"/>
  <c r="Q24" i="89"/>
  <c r="C24" i="89" s="1"/>
  <c r="J24" i="89"/>
  <c r="I24" i="89"/>
  <c r="E24" i="89"/>
  <c r="W23" i="89"/>
  <c r="FF11" i="63" s="1"/>
  <c r="Q23" i="89"/>
  <c r="C23" i="89" s="1"/>
  <c r="J23" i="89"/>
  <c r="I23" i="89"/>
  <c r="E23" i="89"/>
  <c r="W22" i="89"/>
  <c r="FF10" i="63" s="1"/>
  <c r="Q22" i="89"/>
  <c r="J22" i="89"/>
  <c r="I22" i="89"/>
  <c r="E22" i="89"/>
  <c r="C22" i="89"/>
  <c r="F8" i="89"/>
  <c r="J51" i="88"/>
  <c r="I51" i="88"/>
  <c r="W45" i="88"/>
  <c r="FG33" i="63" s="1"/>
  <c r="Q45" i="88"/>
  <c r="C45" i="88" s="1"/>
  <c r="J45" i="88"/>
  <c r="I45" i="88"/>
  <c r="E45" i="88"/>
  <c r="W44" i="88"/>
  <c r="FG32" i="63" s="1"/>
  <c r="Q44" i="88"/>
  <c r="C44" i="88" s="1"/>
  <c r="J44" i="88"/>
  <c r="I44" i="88"/>
  <c r="E44" i="88"/>
  <c r="W43" i="88"/>
  <c r="FG31" i="63" s="1"/>
  <c r="Q43" i="88"/>
  <c r="C43" i="88" s="1"/>
  <c r="J43" i="88"/>
  <c r="I43" i="88"/>
  <c r="E43" i="88"/>
  <c r="W42" i="88"/>
  <c r="FG30" i="63" s="1"/>
  <c r="Q42" i="88"/>
  <c r="C42" i="88" s="1"/>
  <c r="J42" i="88"/>
  <c r="I42" i="88"/>
  <c r="E42" i="88"/>
  <c r="W41" i="88"/>
  <c r="FG29" i="63" s="1"/>
  <c r="Q41" i="88"/>
  <c r="C41" i="88" s="1"/>
  <c r="J41" i="88"/>
  <c r="I41" i="88"/>
  <c r="E41" i="88"/>
  <c r="W40" i="88"/>
  <c r="FG28" i="63" s="1"/>
  <c r="Q40" i="88"/>
  <c r="C40" i="88" s="1"/>
  <c r="J40" i="88"/>
  <c r="I40" i="88"/>
  <c r="E40" i="88"/>
  <c r="W39" i="88"/>
  <c r="FG27" i="63" s="1"/>
  <c r="Q39" i="88"/>
  <c r="C39" i="88" s="1"/>
  <c r="J39" i="88"/>
  <c r="I39" i="88"/>
  <c r="E39" i="88"/>
  <c r="W38" i="88"/>
  <c r="FG26" i="63" s="1"/>
  <c r="Q38" i="88"/>
  <c r="C38" i="88" s="1"/>
  <c r="J38" i="88"/>
  <c r="I38" i="88"/>
  <c r="E38" i="88"/>
  <c r="W37" i="88"/>
  <c r="FG25" i="63" s="1"/>
  <c r="Q37" i="88"/>
  <c r="C37" i="88" s="1"/>
  <c r="J37" i="88"/>
  <c r="I37" i="88"/>
  <c r="E37" i="88"/>
  <c r="W36" i="88"/>
  <c r="FG24" i="63" s="1"/>
  <c r="Q36" i="88"/>
  <c r="C36" i="88" s="1"/>
  <c r="J36" i="88"/>
  <c r="I36" i="88"/>
  <c r="E36" i="88"/>
  <c r="W35" i="88"/>
  <c r="FG23" i="63" s="1"/>
  <c r="Q35" i="88"/>
  <c r="C35" i="88" s="1"/>
  <c r="J35" i="88"/>
  <c r="I35" i="88"/>
  <c r="E35" i="88"/>
  <c r="W34" i="88"/>
  <c r="FG22" i="63" s="1"/>
  <c r="Q34" i="88"/>
  <c r="C34" i="88" s="1"/>
  <c r="J34" i="88"/>
  <c r="I34" i="88"/>
  <c r="E34" i="88"/>
  <c r="W33" i="88"/>
  <c r="FG21" i="63" s="1"/>
  <c r="Q33" i="88"/>
  <c r="C33" i="88" s="1"/>
  <c r="J33" i="88"/>
  <c r="I33" i="88"/>
  <c r="E33" i="88"/>
  <c r="W32" i="88"/>
  <c r="FG20" i="63" s="1"/>
  <c r="Q32" i="88"/>
  <c r="C32" i="88" s="1"/>
  <c r="J32" i="88"/>
  <c r="I32" i="88"/>
  <c r="E32" i="88"/>
  <c r="W31" i="88"/>
  <c r="FG19" i="63" s="1"/>
  <c r="Q31" i="88"/>
  <c r="C31" i="88" s="1"/>
  <c r="J31" i="88"/>
  <c r="I31" i="88"/>
  <c r="E31" i="88"/>
  <c r="W30" i="88"/>
  <c r="FG18" i="63" s="1"/>
  <c r="Q30" i="88"/>
  <c r="C30" i="88" s="1"/>
  <c r="J30" i="88"/>
  <c r="I30" i="88"/>
  <c r="E30" i="88"/>
  <c r="W29" i="88"/>
  <c r="FG17" i="63" s="1"/>
  <c r="Q29" i="88"/>
  <c r="C29" i="88" s="1"/>
  <c r="C51" i="88" s="1"/>
  <c r="J29" i="88"/>
  <c r="I29" i="88"/>
  <c r="E29" i="88"/>
  <c r="D51" i="88" s="1"/>
  <c r="F51" i="88" s="1"/>
  <c r="V51" i="88" s="1"/>
  <c r="W51" i="88" s="1"/>
  <c r="W21" i="88" s="1"/>
  <c r="FG9" i="63" s="1"/>
  <c r="FG4" i="63" s="1"/>
  <c r="W28" i="88"/>
  <c r="FG16" i="63" s="1"/>
  <c r="Q28" i="88"/>
  <c r="J28" i="88"/>
  <c r="I28" i="88"/>
  <c r="E28" i="88"/>
  <c r="C28" i="88"/>
  <c r="W27" i="88"/>
  <c r="FG15" i="63" s="1"/>
  <c r="Q27" i="88"/>
  <c r="C27" i="88" s="1"/>
  <c r="J27" i="88"/>
  <c r="I27" i="88"/>
  <c r="E27" i="88"/>
  <c r="W26" i="88"/>
  <c r="FG14" i="63" s="1"/>
  <c r="Q26" i="88"/>
  <c r="C26" i="88" s="1"/>
  <c r="J26" i="88"/>
  <c r="I26" i="88"/>
  <c r="E26" i="88"/>
  <c r="W25" i="88"/>
  <c r="FG13" i="63" s="1"/>
  <c r="Q25" i="88"/>
  <c r="J25" i="88"/>
  <c r="I25" i="88"/>
  <c r="E25" i="88"/>
  <c r="C25" i="88"/>
  <c r="W24" i="88"/>
  <c r="FG12" i="63" s="1"/>
  <c r="Q24" i="88"/>
  <c r="C24" i="88" s="1"/>
  <c r="J24" i="88"/>
  <c r="I24" i="88"/>
  <c r="E24" i="88"/>
  <c r="W23" i="88"/>
  <c r="FG11" i="63" s="1"/>
  <c r="Q23" i="88"/>
  <c r="C23" i="88" s="1"/>
  <c r="J23" i="88"/>
  <c r="I23" i="88"/>
  <c r="E23" i="88"/>
  <c r="W22" i="88"/>
  <c r="FG10" i="63" s="1"/>
  <c r="Q22" i="88"/>
  <c r="C22" i="88" s="1"/>
  <c r="J22" i="88"/>
  <c r="I22" i="88"/>
  <c r="E22" i="88"/>
  <c r="F8" i="88"/>
  <c r="J51" i="87"/>
  <c r="I51" i="87"/>
  <c r="W45" i="87"/>
  <c r="FB33" i="63" s="1"/>
  <c r="Q45" i="87"/>
  <c r="C45" i="87" s="1"/>
  <c r="J45" i="87"/>
  <c r="I45" i="87"/>
  <c r="E45" i="87"/>
  <c r="W44" i="87"/>
  <c r="FB32" i="63" s="1"/>
  <c r="Q44" i="87"/>
  <c r="C44" i="87" s="1"/>
  <c r="J44" i="87"/>
  <c r="I44" i="87"/>
  <c r="E44" i="87"/>
  <c r="W43" i="87"/>
  <c r="FB31" i="63" s="1"/>
  <c r="Q43" i="87"/>
  <c r="C43" i="87" s="1"/>
  <c r="C51" i="87" s="1"/>
  <c r="J43" i="87"/>
  <c r="I43" i="87"/>
  <c r="E43" i="87"/>
  <c r="D51" i="87" s="1"/>
  <c r="F51" i="87" s="1"/>
  <c r="V51" i="87" s="1"/>
  <c r="W51" i="87" s="1"/>
  <c r="W21" i="87" s="1"/>
  <c r="FB9" i="63" s="1"/>
  <c r="FB4" i="63" s="1"/>
  <c r="W42" i="87"/>
  <c r="FB30" i="63" s="1"/>
  <c r="Q42" i="87"/>
  <c r="C42" i="87" s="1"/>
  <c r="J42" i="87"/>
  <c r="I42" i="87"/>
  <c r="E42" i="87"/>
  <c r="W41" i="87"/>
  <c r="FB29" i="63" s="1"/>
  <c r="Q41" i="87"/>
  <c r="C41" i="87" s="1"/>
  <c r="J41" i="87"/>
  <c r="I41" i="87"/>
  <c r="E41" i="87"/>
  <c r="W40" i="87"/>
  <c r="FB28" i="63" s="1"/>
  <c r="Q40" i="87"/>
  <c r="C40" i="87" s="1"/>
  <c r="J40" i="87"/>
  <c r="I40" i="87"/>
  <c r="E40" i="87"/>
  <c r="W39" i="87"/>
  <c r="FB27" i="63" s="1"/>
  <c r="Q39" i="87"/>
  <c r="C39" i="87" s="1"/>
  <c r="J39" i="87"/>
  <c r="I39" i="87"/>
  <c r="E39" i="87"/>
  <c r="W38" i="87"/>
  <c r="FB26" i="63" s="1"/>
  <c r="Q38" i="87"/>
  <c r="C38" i="87" s="1"/>
  <c r="J38" i="87"/>
  <c r="I38" i="87"/>
  <c r="E38" i="87"/>
  <c r="W37" i="87"/>
  <c r="FB25" i="63" s="1"/>
  <c r="Q37" i="87"/>
  <c r="C37" i="87" s="1"/>
  <c r="J37" i="87"/>
  <c r="I37" i="87"/>
  <c r="E37" i="87"/>
  <c r="W36" i="87"/>
  <c r="FB24" i="63" s="1"/>
  <c r="Q36" i="87"/>
  <c r="C36" i="87" s="1"/>
  <c r="J36" i="87"/>
  <c r="I36" i="87"/>
  <c r="E36" i="87"/>
  <c r="W35" i="87"/>
  <c r="FB23" i="63" s="1"/>
  <c r="Q35" i="87"/>
  <c r="C35" i="87" s="1"/>
  <c r="J35" i="87"/>
  <c r="I35" i="87"/>
  <c r="E35" i="87"/>
  <c r="W34" i="87"/>
  <c r="FB22" i="63" s="1"/>
  <c r="Q34" i="87"/>
  <c r="C34" i="87" s="1"/>
  <c r="J34" i="87"/>
  <c r="I34" i="87"/>
  <c r="E34" i="87"/>
  <c r="W33" i="87"/>
  <c r="FB21" i="63" s="1"/>
  <c r="Q33" i="87"/>
  <c r="C33" i="87" s="1"/>
  <c r="J33" i="87"/>
  <c r="I33" i="87"/>
  <c r="E33" i="87"/>
  <c r="W32" i="87"/>
  <c r="FB20" i="63" s="1"/>
  <c r="Q32" i="87"/>
  <c r="C32" i="87" s="1"/>
  <c r="J32" i="87"/>
  <c r="I32" i="87"/>
  <c r="E32" i="87"/>
  <c r="W31" i="87"/>
  <c r="FB19" i="63" s="1"/>
  <c r="Q31" i="87"/>
  <c r="J31" i="87"/>
  <c r="I31" i="87"/>
  <c r="E31" i="87"/>
  <c r="C31" i="87"/>
  <c r="W30" i="87"/>
  <c r="FB18" i="63" s="1"/>
  <c r="Q30" i="87"/>
  <c r="C30" i="87" s="1"/>
  <c r="J30" i="87"/>
  <c r="I30" i="87"/>
  <c r="E30" i="87"/>
  <c r="W29" i="87"/>
  <c r="FB17" i="63" s="1"/>
  <c r="Q29" i="87"/>
  <c r="C29" i="87" s="1"/>
  <c r="J29" i="87"/>
  <c r="I29" i="87"/>
  <c r="E29" i="87"/>
  <c r="W28" i="87"/>
  <c r="FB16" i="63" s="1"/>
  <c r="Q28" i="87"/>
  <c r="J28" i="87"/>
  <c r="I28" i="87"/>
  <c r="E28" i="87"/>
  <c r="C28" i="87"/>
  <c r="W27" i="87"/>
  <c r="FB15" i="63" s="1"/>
  <c r="Q27" i="87"/>
  <c r="C27" i="87" s="1"/>
  <c r="J27" i="87"/>
  <c r="I27" i="87"/>
  <c r="E27" i="87"/>
  <c r="W26" i="87"/>
  <c r="FB14" i="63" s="1"/>
  <c r="Q26" i="87"/>
  <c r="C26" i="87" s="1"/>
  <c r="J26" i="87"/>
  <c r="I26" i="87"/>
  <c r="E26" i="87"/>
  <c r="W25" i="87"/>
  <c r="FB13" i="63" s="1"/>
  <c r="Q25" i="87"/>
  <c r="C25" i="87" s="1"/>
  <c r="J25" i="87"/>
  <c r="I25" i="87"/>
  <c r="E25" i="87"/>
  <c r="W24" i="87"/>
  <c r="FB12" i="63" s="1"/>
  <c r="Q24" i="87"/>
  <c r="C24" i="87" s="1"/>
  <c r="J24" i="87"/>
  <c r="I24" i="87"/>
  <c r="E24" i="87"/>
  <c r="W23" i="87"/>
  <c r="FB11" i="63" s="1"/>
  <c r="Q23" i="87"/>
  <c r="C23" i="87" s="1"/>
  <c r="J23" i="87"/>
  <c r="I23" i="87"/>
  <c r="E23" i="87"/>
  <c r="W22" i="87"/>
  <c r="FB10" i="63" s="1"/>
  <c r="Q22" i="87"/>
  <c r="C22" i="87" s="1"/>
  <c r="J22" i="87"/>
  <c r="I22" i="87"/>
  <c r="E22" i="87"/>
  <c r="F8" i="87"/>
  <c r="J56" i="86"/>
  <c r="I56" i="86"/>
  <c r="J55" i="86"/>
  <c r="I55" i="86"/>
  <c r="W49" i="86"/>
  <c r="FC37" i="63" s="1"/>
  <c r="Q49" i="86"/>
  <c r="C49" i="86" s="1"/>
  <c r="J49" i="86"/>
  <c r="I49" i="86"/>
  <c r="E49" i="86"/>
  <c r="W48" i="86"/>
  <c r="FC36" i="63" s="1"/>
  <c r="Q48" i="86"/>
  <c r="C48" i="86" s="1"/>
  <c r="J48" i="86"/>
  <c r="I48" i="86"/>
  <c r="E48" i="86"/>
  <c r="W47" i="86"/>
  <c r="FC35" i="63" s="1"/>
  <c r="Q47" i="86"/>
  <c r="C47" i="86" s="1"/>
  <c r="J47" i="86"/>
  <c r="I47" i="86"/>
  <c r="E47" i="86"/>
  <c r="W46" i="86"/>
  <c r="FC34" i="63" s="1"/>
  <c r="Q46" i="86"/>
  <c r="C46" i="86" s="1"/>
  <c r="J46" i="86"/>
  <c r="I46" i="86"/>
  <c r="E46" i="86"/>
  <c r="W45" i="86"/>
  <c r="FC33" i="63" s="1"/>
  <c r="Q45" i="86"/>
  <c r="J45" i="86"/>
  <c r="I45" i="86"/>
  <c r="E45" i="86"/>
  <c r="C45" i="86"/>
  <c r="W44" i="86"/>
  <c r="FC32" i="63" s="1"/>
  <c r="Q44" i="86"/>
  <c r="C44" i="86" s="1"/>
  <c r="J44" i="86"/>
  <c r="I44" i="86"/>
  <c r="E44" i="86"/>
  <c r="W43" i="86"/>
  <c r="FC31" i="63" s="1"/>
  <c r="Q43" i="86"/>
  <c r="C43" i="86" s="1"/>
  <c r="J43" i="86"/>
  <c r="I43" i="86"/>
  <c r="E43" i="86"/>
  <c r="W42" i="86"/>
  <c r="FC30" i="63" s="1"/>
  <c r="Q42" i="86"/>
  <c r="C42" i="86" s="1"/>
  <c r="J42" i="86"/>
  <c r="I42" i="86"/>
  <c r="E42" i="86"/>
  <c r="W41" i="86"/>
  <c r="FC29" i="63" s="1"/>
  <c r="Q41" i="86"/>
  <c r="C41" i="86" s="1"/>
  <c r="C56" i="86" s="1"/>
  <c r="J41" i="86"/>
  <c r="I41" i="86"/>
  <c r="E41" i="86"/>
  <c r="D56" i="86" s="1"/>
  <c r="F56" i="86" s="1"/>
  <c r="V56" i="86" s="1"/>
  <c r="W56" i="86" s="1"/>
  <c r="W40" i="86"/>
  <c r="FC28" i="63" s="1"/>
  <c r="Q40" i="86"/>
  <c r="C40" i="86" s="1"/>
  <c r="J40" i="86"/>
  <c r="I40" i="86"/>
  <c r="E40" i="86"/>
  <c r="W39" i="86"/>
  <c r="FC27" i="63" s="1"/>
  <c r="Q39" i="86"/>
  <c r="C39" i="86" s="1"/>
  <c r="J39" i="86"/>
  <c r="I39" i="86"/>
  <c r="E39" i="86"/>
  <c r="W38" i="86"/>
  <c r="FC26" i="63" s="1"/>
  <c r="Q38" i="86"/>
  <c r="C38" i="86" s="1"/>
  <c r="J38" i="86"/>
  <c r="I38" i="86"/>
  <c r="E38" i="86"/>
  <c r="W37" i="86"/>
  <c r="FC25" i="63" s="1"/>
  <c r="Q37" i="86"/>
  <c r="C37" i="86" s="1"/>
  <c r="C55" i="86" s="1"/>
  <c r="J37" i="86"/>
  <c r="I37" i="86"/>
  <c r="E37" i="86"/>
  <c r="D55" i="86" s="1"/>
  <c r="F55" i="86" s="1"/>
  <c r="V55" i="86" s="1"/>
  <c r="W55" i="86" s="1"/>
  <c r="W36" i="86"/>
  <c r="FC24" i="63" s="1"/>
  <c r="Q36" i="86"/>
  <c r="C36" i="86" s="1"/>
  <c r="J36" i="86"/>
  <c r="I36" i="86"/>
  <c r="E36" i="86"/>
  <c r="W35" i="86"/>
  <c r="FC23" i="63" s="1"/>
  <c r="Q35" i="86"/>
  <c r="C35" i="86" s="1"/>
  <c r="J35" i="86"/>
  <c r="I35" i="86"/>
  <c r="E35" i="86"/>
  <c r="W34" i="86"/>
  <c r="FC22" i="63" s="1"/>
  <c r="Q34" i="86"/>
  <c r="C34" i="86" s="1"/>
  <c r="J34" i="86"/>
  <c r="I34" i="86"/>
  <c r="E34" i="86"/>
  <c r="W33" i="86"/>
  <c r="FC21" i="63" s="1"/>
  <c r="Q33" i="86"/>
  <c r="C33" i="86" s="1"/>
  <c r="J33" i="86"/>
  <c r="I33" i="86"/>
  <c r="E33" i="86"/>
  <c r="W32" i="86"/>
  <c r="FC20" i="63" s="1"/>
  <c r="Q32" i="86"/>
  <c r="C32" i="86" s="1"/>
  <c r="J32" i="86"/>
  <c r="I32" i="86"/>
  <c r="E32" i="86"/>
  <c r="W31" i="86"/>
  <c r="FC19" i="63" s="1"/>
  <c r="Q31" i="86"/>
  <c r="C31" i="86" s="1"/>
  <c r="J31" i="86"/>
  <c r="I31" i="86"/>
  <c r="E31" i="86"/>
  <c r="W30" i="86"/>
  <c r="FC18" i="63" s="1"/>
  <c r="Q30" i="86"/>
  <c r="C30" i="86" s="1"/>
  <c r="J30" i="86"/>
  <c r="I30" i="86"/>
  <c r="E30" i="86"/>
  <c r="W29" i="86"/>
  <c r="FC17" i="63" s="1"/>
  <c r="Q29" i="86"/>
  <c r="C29" i="86" s="1"/>
  <c r="J29" i="86"/>
  <c r="I29" i="86"/>
  <c r="E29" i="86"/>
  <c r="W28" i="86"/>
  <c r="FC16" i="63" s="1"/>
  <c r="Q28" i="86"/>
  <c r="C28" i="86" s="1"/>
  <c r="J28" i="86"/>
  <c r="I28" i="86"/>
  <c r="E28" i="86"/>
  <c r="W27" i="86"/>
  <c r="FC15" i="63" s="1"/>
  <c r="Q27" i="86"/>
  <c r="C27" i="86" s="1"/>
  <c r="J27" i="86"/>
  <c r="I27" i="86"/>
  <c r="E27" i="86"/>
  <c r="W26" i="86"/>
  <c r="FC14" i="63" s="1"/>
  <c r="Q26" i="86"/>
  <c r="C26" i="86" s="1"/>
  <c r="J26" i="86"/>
  <c r="I26" i="86"/>
  <c r="E26" i="86"/>
  <c r="W25" i="86"/>
  <c r="FC13" i="63" s="1"/>
  <c r="Q25" i="86"/>
  <c r="C25" i="86" s="1"/>
  <c r="J25" i="86"/>
  <c r="I25" i="86"/>
  <c r="E25" i="86"/>
  <c r="W24" i="86"/>
  <c r="FC12" i="63" s="1"/>
  <c r="Q24" i="86"/>
  <c r="C24" i="86" s="1"/>
  <c r="J24" i="86"/>
  <c r="I24" i="86"/>
  <c r="E24" i="86"/>
  <c r="W23" i="86"/>
  <c r="FC11" i="63" s="1"/>
  <c r="Q23" i="86"/>
  <c r="C23" i="86" s="1"/>
  <c r="J23" i="86"/>
  <c r="I23" i="86"/>
  <c r="E23" i="86"/>
  <c r="W22" i="86"/>
  <c r="FC10" i="63" s="1"/>
  <c r="Q22" i="86"/>
  <c r="C22" i="86" s="1"/>
  <c r="J22" i="86"/>
  <c r="I22" i="86"/>
  <c r="E22" i="86"/>
  <c r="F8" i="86"/>
  <c r="J51" i="85"/>
  <c r="I51" i="85"/>
  <c r="W45" i="85"/>
  <c r="FD33" i="63" s="1"/>
  <c r="Q45" i="85"/>
  <c r="J45" i="85"/>
  <c r="I45" i="85"/>
  <c r="E45" i="85"/>
  <c r="C45" i="85"/>
  <c r="W44" i="85"/>
  <c r="FD32" i="63" s="1"/>
  <c r="Q44" i="85"/>
  <c r="C44" i="85" s="1"/>
  <c r="J44" i="85"/>
  <c r="I44" i="85"/>
  <c r="E44" i="85"/>
  <c r="W43" i="85"/>
  <c r="FD31" i="63" s="1"/>
  <c r="Q43" i="85"/>
  <c r="C43" i="85" s="1"/>
  <c r="J43" i="85"/>
  <c r="I43" i="85"/>
  <c r="E43" i="85"/>
  <c r="W42" i="85"/>
  <c r="FD30" i="63" s="1"/>
  <c r="Q42" i="85"/>
  <c r="C42" i="85" s="1"/>
  <c r="J42" i="85"/>
  <c r="I42" i="85"/>
  <c r="E42" i="85"/>
  <c r="W41" i="85"/>
  <c r="FD29" i="63" s="1"/>
  <c r="Q41" i="85"/>
  <c r="C41" i="85" s="1"/>
  <c r="J41" i="85"/>
  <c r="I41" i="85"/>
  <c r="E41" i="85"/>
  <c r="W40" i="85"/>
  <c r="FD28" i="63" s="1"/>
  <c r="Q40" i="85"/>
  <c r="C40" i="85" s="1"/>
  <c r="J40" i="85"/>
  <c r="I40" i="85"/>
  <c r="E40" i="85"/>
  <c r="W39" i="85"/>
  <c r="FD27" i="63" s="1"/>
  <c r="Q39" i="85"/>
  <c r="C39" i="85" s="1"/>
  <c r="J39" i="85"/>
  <c r="I39" i="85"/>
  <c r="E39" i="85"/>
  <c r="W38" i="85"/>
  <c r="FD26" i="63" s="1"/>
  <c r="Q38" i="85"/>
  <c r="C38" i="85" s="1"/>
  <c r="J38" i="85"/>
  <c r="I38" i="85"/>
  <c r="E38" i="85"/>
  <c r="W37" i="85"/>
  <c r="FD25" i="63" s="1"/>
  <c r="Q37" i="85"/>
  <c r="C37" i="85" s="1"/>
  <c r="J37" i="85"/>
  <c r="I37" i="85"/>
  <c r="E37" i="85"/>
  <c r="W36" i="85"/>
  <c r="FD24" i="63" s="1"/>
  <c r="Q36" i="85"/>
  <c r="C36" i="85" s="1"/>
  <c r="J36" i="85"/>
  <c r="I36" i="85"/>
  <c r="E36" i="85"/>
  <c r="W35" i="85"/>
  <c r="FD23" i="63" s="1"/>
  <c r="Q35" i="85"/>
  <c r="C35" i="85" s="1"/>
  <c r="J35" i="85"/>
  <c r="I35" i="85"/>
  <c r="E35" i="85"/>
  <c r="W34" i="85"/>
  <c r="FD22" i="63" s="1"/>
  <c r="Q34" i="85"/>
  <c r="C34" i="85" s="1"/>
  <c r="J34" i="85"/>
  <c r="I34" i="85"/>
  <c r="E34" i="85"/>
  <c r="W33" i="85"/>
  <c r="FD21" i="63" s="1"/>
  <c r="Q33" i="85"/>
  <c r="C33" i="85" s="1"/>
  <c r="J33" i="85"/>
  <c r="I33" i="85"/>
  <c r="E33" i="85"/>
  <c r="W32" i="85"/>
  <c r="FD20" i="63" s="1"/>
  <c r="Q32" i="85"/>
  <c r="C32" i="85" s="1"/>
  <c r="J32" i="85"/>
  <c r="I32" i="85"/>
  <c r="E32" i="85"/>
  <c r="W31" i="85"/>
  <c r="FD19" i="63" s="1"/>
  <c r="Q31" i="85"/>
  <c r="C31" i="85" s="1"/>
  <c r="J31" i="85"/>
  <c r="I31" i="85"/>
  <c r="E31" i="85"/>
  <c r="W30" i="85"/>
  <c r="FD18" i="63" s="1"/>
  <c r="Q30" i="85"/>
  <c r="C30" i="85" s="1"/>
  <c r="J30" i="85"/>
  <c r="I30" i="85"/>
  <c r="E30" i="85"/>
  <c r="W29" i="85"/>
  <c r="FD17" i="63" s="1"/>
  <c r="Q29" i="85"/>
  <c r="C29" i="85" s="1"/>
  <c r="C52" i="85" s="1"/>
  <c r="J29" i="85"/>
  <c r="I29" i="85"/>
  <c r="E29" i="85"/>
  <c r="D52" i="85" s="1"/>
  <c r="F52" i="85" s="1"/>
  <c r="V52" i="85" s="1"/>
  <c r="W52" i="85" s="1"/>
  <c r="W28" i="85"/>
  <c r="FD16" i="63" s="1"/>
  <c r="Q28" i="85"/>
  <c r="J28" i="85"/>
  <c r="I28" i="85"/>
  <c r="E28" i="85"/>
  <c r="C28" i="85"/>
  <c r="C51" i="85" s="1"/>
  <c r="W27" i="85"/>
  <c r="FD15" i="63" s="1"/>
  <c r="Q27" i="85"/>
  <c r="C27" i="85" s="1"/>
  <c r="J27" i="85"/>
  <c r="I27" i="85"/>
  <c r="E27" i="85"/>
  <c r="W26" i="85"/>
  <c r="FD14" i="63" s="1"/>
  <c r="Q26" i="85"/>
  <c r="C26" i="85" s="1"/>
  <c r="J26" i="85"/>
  <c r="I26" i="85"/>
  <c r="E26" i="85"/>
  <c r="W25" i="85"/>
  <c r="FD13" i="63" s="1"/>
  <c r="Q25" i="85"/>
  <c r="J25" i="85"/>
  <c r="I25" i="85"/>
  <c r="E25" i="85"/>
  <c r="C25" i="85"/>
  <c r="W24" i="85"/>
  <c r="FD12" i="63" s="1"/>
  <c r="Q24" i="85"/>
  <c r="C24" i="85" s="1"/>
  <c r="J24" i="85"/>
  <c r="I24" i="85"/>
  <c r="E24" i="85"/>
  <c r="W23" i="85"/>
  <c r="FD11" i="63" s="1"/>
  <c r="Q23" i="85"/>
  <c r="C23" i="85" s="1"/>
  <c r="J23" i="85"/>
  <c r="I23" i="85"/>
  <c r="E23" i="85"/>
  <c r="W22" i="85"/>
  <c r="FD10" i="63" s="1"/>
  <c r="Q22" i="85"/>
  <c r="C22" i="85" s="1"/>
  <c r="J22" i="85"/>
  <c r="I22" i="85"/>
  <c r="E22" i="85"/>
  <c r="F8" i="85"/>
  <c r="W45" i="84"/>
  <c r="EY33" i="63" s="1"/>
  <c r="Q45" i="84"/>
  <c r="J45" i="84"/>
  <c r="I45" i="84"/>
  <c r="E45" i="84"/>
  <c r="C45" i="84"/>
  <c r="W44" i="84"/>
  <c r="EY32" i="63" s="1"/>
  <c r="Q44" i="84"/>
  <c r="C44" i="84" s="1"/>
  <c r="J44" i="84"/>
  <c r="I44" i="84"/>
  <c r="E44" i="84"/>
  <c r="W43" i="84"/>
  <c r="EY31" i="63" s="1"/>
  <c r="Q43" i="84"/>
  <c r="C43" i="84" s="1"/>
  <c r="J43" i="84"/>
  <c r="I43" i="84"/>
  <c r="E43" i="84"/>
  <c r="W42" i="84"/>
  <c r="EY30" i="63" s="1"/>
  <c r="Q42" i="84"/>
  <c r="J42" i="84"/>
  <c r="I42" i="84"/>
  <c r="E42" i="84"/>
  <c r="C42" i="84"/>
  <c r="W41" i="84"/>
  <c r="EY29" i="63" s="1"/>
  <c r="Q41" i="84"/>
  <c r="C41" i="84" s="1"/>
  <c r="J41" i="84"/>
  <c r="I41" i="84"/>
  <c r="E41" i="84"/>
  <c r="W40" i="84"/>
  <c r="EY28" i="63" s="1"/>
  <c r="Q40" i="84"/>
  <c r="C40" i="84" s="1"/>
  <c r="J40" i="84"/>
  <c r="I40" i="84"/>
  <c r="E40" i="84"/>
  <c r="W39" i="84"/>
  <c r="EY27" i="63" s="1"/>
  <c r="Q39" i="84"/>
  <c r="C39" i="84" s="1"/>
  <c r="J39" i="84"/>
  <c r="I39" i="84"/>
  <c r="E39" i="84"/>
  <c r="W38" i="84"/>
  <c r="EY26" i="63" s="1"/>
  <c r="Q38" i="84"/>
  <c r="C38" i="84" s="1"/>
  <c r="J38" i="84"/>
  <c r="I38" i="84"/>
  <c r="E38" i="84"/>
  <c r="W37" i="84"/>
  <c r="EY25" i="63" s="1"/>
  <c r="Q37" i="84"/>
  <c r="C37" i="84" s="1"/>
  <c r="J37" i="84"/>
  <c r="I37" i="84"/>
  <c r="E37" i="84"/>
  <c r="W36" i="84"/>
  <c r="EY24" i="63" s="1"/>
  <c r="Q36" i="84"/>
  <c r="C36" i="84" s="1"/>
  <c r="J36" i="84"/>
  <c r="I36" i="84"/>
  <c r="E36" i="84"/>
  <c r="W35" i="84"/>
  <c r="EY23" i="63" s="1"/>
  <c r="Q35" i="84"/>
  <c r="C35" i="84" s="1"/>
  <c r="J35" i="84"/>
  <c r="I35" i="84"/>
  <c r="E35" i="84"/>
  <c r="W34" i="84"/>
  <c r="EY22" i="63" s="1"/>
  <c r="Q34" i="84"/>
  <c r="C34" i="84" s="1"/>
  <c r="J34" i="84"/>
  <c r="I34" i="84"/>
  <c r="E34" i="84"/>
  <c r="W33" i="84"/>
  <c r="EY21" i="63" s="1"/>
  <c r="Q33" i="84"/>
  <c r="C33" i="84" s="1"/>
  <c r="J33" i="84"/>
  <c r="I33" i="84"/>
  <c r="E33" i="84"/>
  <c r="W32" i="84"/>
  <c r="EY20" i="63" s="1"/>
  <c r="Q32" i="84"/>
  <c r="C32" i="84" s="1"/>
  <c r="J32" i="84"/>
  <c r="I32" i="84"/>
  <c r="E32" i="84"/>
  <c r="W31" i="84"/>
  <c r="EY19" i="63" s="1"/>
  <c r="Q31" i="84"/>
  <c r="C31" i="84" s="1"/>
  <c r="J31" i="84"/>
  <c r="I31" i="84"/>
  <c r="E31" i="84"/>
  <c r="W30" i="84"/>
  <c r="EY18" i="63" s="1"/>
  <c r="Q30" i="84"/>
  <c r="C30" i="84" s="1"/>
  <c r="J30" i="84"/>
  <c r="I30" i="84"/>
  <c r="E30" i="84"/>
  <c r="W29" i="84"/>
  <c r="EY17" i="63" s="1"/>
  <c r="Q29" i="84"/>
  <c r="C29" i="84" s="1"/>
  <c r="J29" i="84"/>
  <c r="I29" i="84"/>
  <c r="E29" i="84"/>
  <c r="W28" i="84"/>
  <c r="EY16" i="63" s="1"/>
  <c r="Q28" i="84"/>
  <c r="C28" i="84" s="1"/>
  <c r="J28" i="84"/>
  <c r="I28" i="84"/>
  <c r="E28" i="84"/>
  <c r="W27" i="84"/>
  <c r="EY15" i="63" s="1"/>
  <c r="Q27" i="84"/>
  <c r="C27" i="84" s="1"/>
  <c r="J27" i="84"/>
  <c r="I27" i="84"/>
  <c r="E27" i="84"/>
  <c r="W26" i="84"/>
  <c r="EY14" i="63" s="1"/>
  <c r="Q26" i="84"/>
  <c r="C26" i="84" s="1"/>
  <c r="J26" i="84"/>
  <c r="I26" i="84"/>
  <c r="E26" i="84"/>
  <c r="W25" i="84"/>
  <c r="EY13" i="63" s="1"/>
  <c r="Q25" i="84"/>
  <c r="J25" i="84"/>
  <c r="I25" i="84"/>
  <c r="E25" i="84"/>
  <c r="C25" i="84"/>
  <c r="W24" i="84"/>
  <c r="EY12" i="63" s="1"/>
  <c r="Q24" i="84"/>
  <c r="C24" i="84" s="1"/>
  <c r="J24" i="84"/>
  <c r="I24" i="84"/>
  <c r="E24" i="84"/>
  <c r="W23" i="84"/>
  <c r="EY11" i="63" s="1"/>
  <c r="Q23" i="84"/>
  <c r="C23" i="84" s="1"/>
  <c r="J23" i="84"/>
  <c r="I23" i="84"/>
  <c r="E23" i="84"/>
  <c r="W22" i="84"/>
  <c r="EY10" i="63" s="1"/>
  <c r="Q22" i="84"/>
  <c r="J22" i="84"/>
  <c r="I22" i="84"/>
  <c r="E22" i="84"/>
  <c r="C22" i="84"/>
  <c r="W21" i="84"/>
  <c r="EY9" i="63" s="1"/>
  <c r="EY4" i="63" s="1"/>
  <c r="F8" i="84"/>
  <c r="J56" i="83"/>
  <c r="I56" i="83"/>
  <c r="J55" i="83"/>
  <c r="I55" i="83"/>
  <c r="W49" i="83"/>
  <c r="EZ37" i="63" s="1"/>
  <c r="Q49" i="83"/>
  <c r="C49" i="83" s="1"/>
  <c r="C57" i="83" s="1"/>
  <c r="J49" i="83"/>
  <c r="I49" i="83"/>
  <c r="E49" i="83"/>
  <c r="W48" i="83"/>
  <c r="EZ36" i="63" s="1"/>
  <c r="Q48" i="83"/>
  <c r="J48" i="83"/>
  <c r="I48" i="83"/>
  <c r="E48" i="83"/>
  <c r="C48" i="83"/>
  <c r="W47" i="83"/>
  <c r="EZ35" i="63" s="1"/>
  <c r="Q47" i="83"/>
  <c r="C47" i="83" s="1"/>
  <c r="J47" i="83"/>
  <c r="I47" i="83"/>
  <c r="E47" i="83"/>
  <c r="W46" i="83"/>
  <c r="EZ34" i="63" s="1"/>
  <c r="Q46" i="83"/>
  <c r="C46" i="83" s="1"/>
  <c r="J46" i="83"/>
  <c r="I46" i="83"/>
  <c r="E46" i="83"/>
  <c r="W45" i="83"/>
  <c r="EZ33" i="63" s="1"/>
  <c r="Q45" i="83"/>
  <c r="C45" i="83" s="1"/>
  <c r="J45" i="83"/>
  <c r="I45" i="83"/>
  <c r="E45" i="83"/>
  <c r="W44" i="83"/>
  <c r="EZ32" i="63" s="1"/>
  <c r="Q44" i="83"/>
  <c r="C44" i="83" s="1"/>
  <c r="J44" i="83"/>
  <c r="I44" i="83"/>
  <c r="E44" i="83"/>
  <c r="W43" i="83"/>
  <c r="EZ31" i="63" s="1"/>
  <c r="Q43" i="83"/>
  <c r="C43" i="83" s="1"/>
  <c r="J43" i="83"/>
  <c r="I43" i="83"/>
  <c r="E43" i="83"/>
  <c r="W42" i="83"/>
  <c r="EZ30" i="63" s="1"/>
  <c r="Q42" i="83"/>
  <c r="C42" i="83" s="1"/>
  <c r="J42" i="83"/>
  <c r="I42" i="83"/>
  <c r="E42" i="83"/>
  <c r="W41" i="83"/>
  <c r="EZ29" i="63" s="1"/>
  <c r="Q41" i="83"/>
  <c r="C41" i="83" s="1"/>
  <c r="J41" i="83"/>
  <c r="I41" i="83"/>
  <c r="E41" i="83"/>
  <c r="W40" i="83"/>
  <c r="EZ28" i="63" s="1"/>
  <c r="Q40" i="83"/>
  <c r="C40" i="83" s="1"/>
  <c r="J40" i="83"/>
  <c r="I40" i="83"/>
  <c r="E40" i="83"/>
  <c r="W39" i="83"/>
  <c r="EZ27" i="63" s="1"/>
  <c r="Q39" i="83"/>
  <c r="C39" i="83" s="1"/>
  <c r="J39" i="83"/>
  <c r="I39" i="83"/>
  <c r="E39" i="83"/>
  <c r="W38" i="83"/>
  <c r="EZ26" i="63" s="1"/>
  <c r="Q38" i="83"/>
  <c r="C38" i="83" s="1"/>
  <c r="J38" i="83"/>
  <c r="I38" i="83"/>
  <c r="E38" i="83"/>
  <c r="W37" i="83"/>
  <c r="EZ25" i="63" s="1"/>
  <c r="Q37" i="83"/>
  <c r="C37" i="83" s="1"/>
  <c r="J37" i="83"/>
  <c r="I37" i="83"/>
  <c r="E37" i="83"/>
  <c r="W36" i="83"/>
  <c r="EZ24" i="63" s="1"/>
  <c r="Q36" i="83"/>
  <c r="C36" i="83" s="1"/>
  <c r="C56" i="83" s="1"/>
  <c r="J36" i="83"/>
  <c r="I36" i="83"/>
  <c r="E36" i="83"/>
  <c r="D56" i="83" s="1"/>
  <c r="F56" i="83" s="1"/>
  <c r="V56" i="83" s="1"/>
  <c r="W56" i="83" s="1"/>
  <c r="W35" i="83"/>
  <c r="EZ23" i="63" s="1"/>
  <c r="Q35" i="83"/>
  <c r="C35" i="83" s="1"/>
  <c r="J35" i="83"/>
  <c r="I35" i="83"/>
  <c r="E35" i="83"/>
  <c r="W34" i="83"/>
  <c r="EZ22" i="63" s="1"/>
  <c r="Q34" i="83"/>
  <c r="C34" i="83" s="1"/>
  <c r="J34" i="83"/>
  <c r="I34" i="83"/>
  <c r="E34" i="83"/>
  <c r="W33" i="83"/>
  <c r="EZ21" i="63" s="1"/>
  <c r="Q33" i="83"/>
  <c r="C33" i="83" s="1"/>
  <c r="J33" i="83"/>
  <c r="I33" i="83"/>
  <c r="E33" i="83"/>
  <c r="W32" i="83"/>
  <c r="EZ20" i="63" s="1"/>
  <c r="Q32" i="83"/>
  <c r="C32" i="83" s="1"/>
  <c r="J32" i="83"/>
  <c r="I32" i="83"/>
  <c r="E32" i="83"/>
  <c r="W31" i="83"/>
  <c r="EZ19" i="63" s="1"/>
  <c r="Q31" i="83"/>
  <c r="J31" i="83"/>
  <c r="I31" i="83"/>
  <c r="E31" i="83"/>
  <c r="C31" i="83"/>
  <c r="W30" i="83"/>
  <c r="EZ18" i="63" s="1"/>
  <c r="Q30" i="83"/>
  <c r="C30" i="83" s="1"/>
  <c r="J30" i="83"/>
  <c r="I30" i="83"/>
  <c r="E30" i="83"/>
  <c r="W29" i="83"/>
  <c r="EZ17" i="63" s="1"/>
  <c r="Q29" i="83"/>
  <c r="C29" i="83" s="1"/>
  <c r="J29" i="83"/>
  <c r="I29" i="83"/>
  <c r="E29" i="83"/>
  <c r="W28" i="83"/>
  <c r="EZ16" i="63" s="1"/>
  <c r="Q28" i="83"/>
  <c r="J28" i="83"/>
  <c r="I28" i="83"/>
  <c r="E28" i="83"/>
  <c r="C28" i="83"/>
  <c r="W27" i="83"/>
  <c r="EZ15" i="63" s="1"/>
  <c r="Q27" i="83"/>
  <c r="C27" i="83" s="1"/>
  <c r="J27" i="83"/>
  <c r="I27" i="83"/>
  <c r="E27" i="83"/>
  <c r="W26" i="83"/>
  <c r="EZ14" i="63" s="1"/>
  <c r="Q26" i="83"/>
  <c r="C26" i="83" s="1"/>
  <c r="J26" i="83"/>
  <c r="I26" i="83"/>
  <c r="E26" i="83"/>
  <c r="W25" i="83"/>
  <c r="EZ13" i="63" s="1"/>
  <c r="Q25" i="83"/>
  <c r="C25" i="83" s="1"/>
  <c r="J25" i="83"/>
  <c r="I25" i="83"/>
  <c r="E25" i="83"/>
  <c r="W24" i="83"/>
  <c r="EZ12" i="63" s="1"/>
  <c r="Q24" i="83"/>
  <c r="C24" i="83" s="1"/>
  <c r="C55" i="83" s="1"/>
  <c r="J24" i="83"/>
  <c r="I24" i="83"/>
  <c r="E24" i="83"/>
  <c r="W23" i="83"/>
  <c r="EZ11" i="63" s="1"/>
  <c r="Q23" i="83"/>
  <c r="C23" i="83" s="1"/>
  <c r="J23" i="83"/>
  <c r="I23" i="83"/>
  <c r="E23" i="83"/>
  <c r="W22" i="83"/>
  <c r="EZ10" i="63" s="1"/>
  <c r="Q22" i="83"/>
  <c r="C22" i="83" s="1"/>
  <c r="J22" i="83"/>
  <c r="I22" i="83"/>
  <c r="E22" i="83"/>
  <c r="F8" i="83"/>
  <c r="J51" i="82"/>
  <c r="I51" i="82"/>
  <c r="W45" i="82"/>
  <c r="FA33" i="63" s="1"/>
  <c r="Q45" i="82"/>
  <c r="C45" i="82" s="1"/>
  <c r="J45" i="82"/>
  <c r="I45" i="82"/>
  <c r="E45" i="82"/>
  <c r="W44" i="82"/>
  <c r="FA32" i="63" s="1"/>
  <c r="Q44" i="82"/>
  <c r="C44" i="82" s="1"/>
  <c r="J44" i="82"/>
  <c r="I44" i="82"/>
  <c r="E44" i="82"/>
  <c r="W43" i="82"/>
  <c r="FA31" i="63" s="1"/>
  <c r="Q43" i="82"/>
  <c r="C43" i="82" s="1"/>
  <c r="J43" i="82"/>
  <c r="I43" i="82"/>
  <c r="E43" i="82"/>
  <c r="W42" i="82"/>
  <c r="FA30" i="63" s="1"/>
  <c r="Q42" i="82"/>
  <c r="C42" i="82" s="1"/>
  <c r="J42" i="82"/>
  <c r="I42" i="82"/>
  <c r="E42" i="82"/>
  <c r="W41" i="82"/>
  <c r="FA29" i="63" s="1"/>
  <c r="Q41" i="82"/>
  <c r="C41" i="82" s="1"/>
  <c r="J41" i="82"/>
  <c r="I41" i="82"/>
  <c r="E41" i="82"/>
  <c r="W40" i="82"/>
  <c r="FA28" i="63" s="1"/>
  <c r="Q40" i="82"/>
  <c r="C40" i="82" s="1"/>
  <c r="J40" i="82"/>
  <c r="I40" i="82"/>
  <c r="E40" i="82"/>
  <c r="W39" i="82"/>
  <c r="FA27" i="63" s="1"/>
  <c r="Q39" i="82"/>
  <c r="C39" i="82" s="1"/>
  <c r="J39" i="82"/>
  <c r="I39" i="82"/>
  <c r="E39" i="82"/>
  <c r="W38" i="82"/>
  <c r="FA26" i="63" s="1"/>
  <c r="Q38" i="82"/>
  <c r="C38" i="82" s="1"/>
  <c r="J38" i="82"/>
  <c r="I38" i="82"/>
  <c r="E38" i="82"/>
  <c r="W37" i="82"/>
  <c r="FA25" i="63" s="1"/>
  <c r="Q37" i="82"/>
  <c r="C37" i="82" s="1"/>
  <c r="J37" i="82"/>
  <c r="I37" i="82"/>
  <c r="E37" i="82"/>
  <c r="W36" i="82"/>
  <c r="FA24" i="63" s="1"/>
  <c r="Q36" i="82"/>
  <c r="C36" i="82" s="1"/>
  <c r="J36" i="82"/>
  <c r="I36" i="82"/>
  <c r="E36" i="82"/>
  <c r="W35" i="82"/>
  <c r="FA23" i="63" s="1"/>
  <c r="Q35" i="82"/>
  <c r="C35" i="82" s="1"/>
  <c r="C53" i="82" s="1"/>
  <c r="J35" i="82"/>
  <c r="I35" i="82"/>
  <c r="E35" i="82"/>
  <c r="D53" i="82" s="1"/>
  <c r="F53" i="82" s="1"/>
  <c r="V53" i="82" s="1"/>
  <c r="W53" i="82" s="1"/>
  <c r="W34" i="82"/>
  <c r="FA22" i="63" s="1"/>
  <c r="Q34" i="82"/>
  <c r="C34" i="82" s="1"/>
  <c r="C52" i="82" s="1"/>
  <c r="J34" i="82"/>
  <c r="I34" i="82"/>
  <c r="E34" i="82"/>
  <c r="D52" i="82" s="1"/>
  <c r="F52" i="82" s="1"/>
  <c r="V52" i="82" s="1"/>
  <c r="W52" i="82" s="1"/>
  <c r="W33" i="82"/>
  <c r="FA21" i="63" s="1"/>
  <c r="Q33" i="82"/>
  <c r="C33" i="82" s="1"/>
  <c r="C51" i="82" s="1"/>
  <c r="J33" i="82"/>
  <c r="I33" i="82"/>
  <c r="E33" i="82"/>
  <c r="W32" i="82"/>
  <c r="FA20" i="63" s="1"/>
  <c r="Q32" i="82"/>
  <c r="C32" i="82" s="1"/>
  <c r="J32" i="82"/>
  <c r="I32" i="82"/>
  <c r="E32" i="82"/>
  <c r="W31" i="82"/>
  <c r="FA19" i="63" s="1"/>
  <c r="Q31" i="82"/>
  <c r="C31" i="82" s="1"/>
  <c r="J31" i="82"/>
  <c r="I31" i="82"/>
  <c r="E31" i="82"/>
  <c r="W30" i="82"/>
  <c r="FA18" i="63" s="1"/>
  <c r="Q30" i="82"/>
  <c r="C30" i="82" s="1"/>
  <c r="J30" i="82"/>
  <c r="I30" i="82"/>
  <c r="E30" i="82"/>
  <c r="W29" i="82"/>
  <c r="FA17" i="63" s="1"/>
  <c r="Q29" i="82"/>
  <c r="J29" i="82"/>
  <c r="I29" i="82"/>
  <c r="E29" i="82"/>
  <c r="C29" i="82"/>
  <c r="W28" i="82"/>
  <c r="FA16" i="63" s="1"/>
  <c r="Q28" i="82"/>
  <c r="C28" i="82" s="1"/>
  <c r="J28" i="82"/>
  <c r="I28" i="82"/>
  <c r="E28" i="82"/>
  <c r="W27" i="82"/>
  <c r="FA15" i="63" s="1"/>
  <c r="Q27" i="82"/>
  <c r="C27" i="82" s="1"/>
  <c r="J27" i="82"/>
  <c r="I27" i="82"/>
  <c r="E27" i="82"/>
  <c r="W26" i="82"/>
  <c r="FA14" i="63" s="1"/>
  <c r="Q26" i="82"/>
  <c r="C26" i="82" s="1"/>
  <c r="J26" i="82"/>
  <c r="I26" i="82"/>
  <c r="E26" i="82"/>
  <c r="W25" i="82"/>
  <c r="FA13" i="63" s="1"/>
  <c r="Q25" i="82"/>
  <c r="C25" i="82" s="1"/>
  <c r="J25" i="82"/>
  <c r="I25" i="82"/>
  <c r="E25" i="82"/>
  <c r="W24" i="82"/>
  <c r="FA12" i="63" s="1"/>
  <c r="Q24" i="82"/>
  <c r="C24" i="82" s="1"/>
  <c r="J24" i="82"/>
  <c r="I24" i="82"/>
  <c r="E24" i="82"/>
  <c r="W23" i="82"/>
  <c r="FA11" i="63" s="1"/>
  <c r="Q23" i="82"/>
  <c r="C23" i="82" s="1"/>
  <c r="J23" i="82"/>
  <c r="I23" i="82"/>
  <c r="E23" i="82"/>
  <c r="W22" i="82"/>
  <c r="FA10" i="63" s="1"/>
  <c r="Q22" i="82"/>
  <c r="C22" i="82" s="1"/>
  <c r="J22" i="82"/>
  <c r="I22" i="82"/>
  <c r="E22" i="82"/>
  <c r="F8" i="82"/>
  <c r="Q23" i="81"/>
  <c r="C23" i="81" s="1"/>
  <c r="Q24" i="81"/>
  <c r="C24" i="81" s="1"/>
  <c r="Q25" i="81"/>
  <c r="Q26" i="81"/>
  <c r="C26" i="81" s="1"/>
  <c r="Q27" i="81"/>
  <c r="C27" i="81" s="1"/>
  <c r="Q28" i="81"/>
  <c r="C28" i="81" s="1"/>
  <c r="Q29" i="81"/>
  <c r="C29" i="81" s="1"/>
  <c r="Q30" i="81"/>
  <c r="Q31" i="81"/>
  <c r="Q32" i="81"/>
  <c r="C32" i="81" s="1"/>
  <c r="Q33" i="81"/>
  <c r="Q34" i="81"/>
  <c r="C34" i="81" s="1"/>
  <c r="Q35" i="81"/>
  <c r="C35" i="81" s="1"/>
  <c r="Q36" i="81"/>
  <c r="C36" i="81" s="1"/>
  <c r="Q37" i="81"/>
  <c r="C37" i="81" s="1"/>
  <c r="Q38" i="81"/>
  <c r="Q39" i="81"/>
  <c r="Q40" i="81"/>
  <c r="C40" i="81" s="1"/>
  <c r="Q41" i="81"/>
  <c r="Q42" i="81"/>
  <c r="C42" i="81" s="1"/>
  <c r="Q43" i="81"/>
  <c r="C43" i="81" s="1"/>
  <c r="Q44" i="81"/>
  <c r="C44" i="81" s="1"/>
  <c r="Q45" i="81"/>
  <c r="C45" i="81" s="1"/>
  <c r="Q22" i="81"/>
  <c r="C22" i="81" s="1"/>
  <c r="Q23" i="80"/>
  <c r="Q24" i="80"/>
  <c r="Q25" i="80"/>
  <c r="C25" i="80" s="1"/>
  <c r="Q26" i="80"/>
  <c r="C26" i="80" s="1"/>
  <c r="Q27" i="80"/>
  <c r="Q28" i="80"/>
  <c r="C28" i="80" s="1"/>
  <c r="Q29" i="80"/>
  <c r="C29" i="80" s="1"/>
  <c r="Q30" i="80"/>
  <c r="Q31" i="80"/>
  <c r="Q32" i="80"/>
  <c r="C32" i="80" s="1"/>
  <c r="Q33" i="80"/>
  <c r="C33" i="80" s="1"/>
  <c r="Q34" i="80"/>
  <c r="C34" i="80" s="1"/>
  <c r="Q35" i="80"/>
  <c r="Q36" i="80"/>
  <c r="C36" i="80" s="1"/>
  <c r="Q37" i="80"/>
  <c r="C37" i="80" s="1"/>
  <c r="Q38" i="80"/>
  <c r="Q39" i="80"/>
  <c r="C39" i="80" s="1"/>
  <c r="Q40" i="80"/>
  <c r="C40" i="80" s="1"/>
  <c r="Q41" i="80"/>
  <c r="C41" i="80" s="1"/>
  <c r="Q42" i="80"/>
  <c r="C42" i="80" s="1"/>
  <c r="Q43" i="80"/>
  <c r="C43" i="80" s="1"/>
  <c r="Q44" i="80"/>
  <c r="C44" i="80" s="1"/>
  <c r="Q45" i="80"/>
  <c r="C45" i="80" s="1"/>
  <c r="Q46" i="80"/>
  <c r="Q47" i="80"/>
  <c r="C47" i="80" s="1"/>
  <c r="C56" i="80" s="1"/>
  <c r="Q48" i="80"/>
  <c r="C48" i="80" s="1"/>
  <c r="Q49" i="80"/>
  <c r="C49" i="80" s="1"/>
  <c r="Q22" i="80"/>
  <c r="C22" i="80" s="1"/>
  <c r="Q23" i="79"/>
  <c r="Q24" i="79"/>
  <c r="C24" i="79" s="1"/>
  <c r="Q25" i="79"/>
  <c r="Q26" i="79"/>
  <c r="C26" i="79" s="1"/>
  <c r="Q27" i="79"/>
  <c r="C27" i="79" s="1"/>
  <c r="Q28" i="79"/>
  <c r="C28" i="79" s="1"/>
  <c r="Q29" i="79"/>
  <c r="C29" i="79" s="1"/>
  <c r="Q30" i="79"/>
  <c r="C30" i="79" s="1"/>
  <c r="Q31" i="79"/>
  <c r="Q32" i="79"/>
  <c r="Q33" i="79"/>
  <c r="C33" i="79" s="1"/>
  <c r="Q34" i="79"/>
  <c r="C34" i="79" s="1"/>
  <c r="Q35" i="79"/>
  <c r="C35" i="79" s="1"/>
  <c r="Q36" i="79"/>
  <c r="C36" i="79" s="1"/>
  <c r="Q37" i="79"/>
  <c r="C37" i="79" s="1"/>
  <c r="Q38" i="79"/>
  <c r="Q39" i="79"/>
  <c r="Q40" i="79"/>
  <c r="C40" i="79" s="1"/>
  <c r="Q41" i="79"/>
  <c r="Q42" i="79"/>
  <c r="C42" i="79" s="1"/>
  <c r="C51" i="79" s="1"/>
  <c r="Q43" i="79"/>
  <c r="C43" i="79" s="1"/>
  <c r="Q44" i="79"/>
  <c r="C44" i="79" s="1"/>
  <c r="Q45" i="79"/>
  <c r="C45" i="79" s="1"/>
  <c r="Q22" i="79"/>
  <c r="C22" i="79" s="1"/>
  <c r="W45" i="81"/>
  <c r="EX33" i="63" s="1"/>
  <c r="J45" i="81"/>
  <c r="I45" i="81"/>
  <c r="E45" i="81"/>
  <c r="W44" i="81"/>
  <c r="EX32" i="63" s="1"/>
  <c r="J44" i="81"/>
  <c r="I44" i="81"/>
  <c r="E44" i="81"/>
  <c r="W43" i="81"/>
  <c r="EX31" i="63" s="1"/>
  <c r="J43" i="81"/>
  <c r="I43" i="81"/>
  <c r="E43" i="81"/>
  <c r="W42" i="81"/>
  <c r="EX30" i="63" s="1"/>
  <c r="J42" i="81"/>
  <c r="I42" i="81"/>
  <c r="E42" i="81"/>
  <c r="W41" i="81"/>
  <c r="EX29" i="63" s="1"/>
  <c r="J41" i="81"/>
  <c r="I41" i="81"/>
  <c r="E41" i="81"/>
  <c r="C41" i="81"/>
  <c r="W40" i="81"/>
  <c r="EX28" i="63" s="1"/>
  <c r="J40" i="81"/>
  <c r="I40" i="81"/>
  <c r="E40" i="81"/>
  <c r="W39" i="81"/>
  <c r="EX27" i="63" s="1"/>
  <c r="J39" i="81"/>
  <c r="I39" i="81"/>
  <c r="E39" i="81"/>
  <c r="C39" i="81"/>
  <c r="W38" i="81"/>
  <c r="EX26" i="63" s="1"/>
  <c r="J38" i="81"/>
  <c r="I38" i="81"/>
  <c r="E38" i="81"/>
  <c r="C38" i="81"/>
  <c r="W37" i="81"/>
  <c r="EX25" i="63" s="1"/>
  <c r="J37" i="81"/>
  <c r="I37" i="81"/>
  <c r="E37" i="81"/>
  <c r="W36" i="81"/>
  <c r="EX24" i="63" s="1"/>
  <c r="J36" i="81"/>
  <c r="I36" i="81"/>
  <c r="E36" i="81"/>
  <c r="W35" i="81"/>
  <c r="EX23" i="63" s="1"/>
  <c r="J35" i="81"/>
  <c r="I35" i="81"/>
  <c r="E35" i="81"/>
  <c r="W34" i="81"/>
  <c r="EX22" i="63" s="1"/>
  <c r="J34" i="81"/>
  <c r="I34" i="81"/>
  <c r="E34" i="81"/>
  <c r="W33" i="81"/>
  <c r="EX21" i="63" s="1"/>
  <c r="J33" i="81"/>
  <c r="I33" i="81"/>
  <c r="E33" i="81"/>
  <c r="C33" i="81"/>
  <c r="W32" i="81"/>
  <c r="EX20" i="63" s="1"/>
  <c r="J32" i="81"/>
  <c r="I32" i="81"/>
  <c r="E32" i="81"/>
  <c r="W31" i="81"/>
  <c r="EX19" i="63" s="1"/>
  <c r="J31" i="81"/>
  <c r="I31" i="81"/>
  <c r="E31" i="81"/>
  <c r="C31" i="81"/>
  <c r="W30" i="81"/>
  <c r="EX18" i="63" s="1"/>
  <c r="J30" i="81"/>
  <c r="I30" i="81"/>
  <c r="E30" i="81"/>
  <c r="C30" i="81"/>
  <c r="W29" i="81"/>
  <c r="EX17" i="63" s="1"/>
  <c r="J29" i="81"/>
  <c r="I29" i="81"/>
  <c r="E29" i="81"/>
  <c r="W28" i="81"/>
  <c r="EX16" i="63" s="1"/>
  <c r="J28" i="81"/>
  <c r="I28" i="81"/>
  <c r="E28" i="81"/>
  <c r="W27" i="81"/>
  <c r="EX15" i="63" s="1"/>
  <c r="J27" i="81"/>
  <c r="I27" i="81"/>
  <c r="E27" i="81"/>
  <c r="W26" i="81"/>
  <c r="EX14" i="63" s="1"/>
  <c r="J26" i="81"/>
  <c r="I26" i="81"/>
  <c r="E26" i="81"/>
  <c r="W25" i="81"/>
  <c r="EX13" i="63" s="1"/>
  <c r="J25" i="81"/>
  <c r="I25" i="81"/>
  <c r="E25" i="81"/>
  <c r="C25" i="81"/>
  <c r="W24" i="81"/>
  <c r="EX12" i="63" s="1"/>
  <c r="J24" i="81"/>
  <c r="I24" i="81"/>
  <c r="E24" i="81"/>
  <c r="W23" i="81"/>
  <c r="EX11" i="63" s="1"/>
  <c r="J23" i="81"/>
  <c r="I23" i="81"/>
  <c r="E23" i="81"/>
  <c r="W22" i="81"/>
  <c r="EX10" i="63" s="1"/>
  <c r="J22" i="81"/>
  <c r="I22" i="81"/>
  <c r="E22" i="81"/>
  <c r="F8" i="81"/>
  <c r="J56" i="80"/>
  <c r="I56" i="80"/>
  <c r="J55" i="80"/>
  <c r="I55" i="80"/>
  <c r="W49" i="80"/>
  <c r="EW37" i="63" s="1"/>
  <c r="J49" i="80"/>
  <c r="I49" i="80"/>
  <c r="E49" i="80"/>
  <c r="W48" i="80"/>
  <c r="EW36" i="63" s="1"/>
  <c r="J48" i="80"/>
  <c r="I48" i="80"/>
  <c r="E48" i="80"/>
  <c r="W47" i="80"/>
  <c r="EW35" i="63" s="1"/>
  <c r="J47" i="80"/>
  <c r="I47" i="80"/>
  <c r="E47" i="80"/>
  <c r="D56" i="80" s="1"/>
  <c r="F56" i="80" s="1"/>
  <c r="V56" i="80" s="1"/>
  <c r="W56" i="80" s="1"/>
  <c r="W46" i="80"/>
  <c r="EW34" i="63" s="1"/>
  <c r="J46" i="80"/>
  <c r="I46" i="80"/>
  <c r="E46" i="80"/>
  <c r="C46" i="80"/>
  <c r="W45" i="80"/>
  <c r="EW33" i="63" s="1"/>
  <c r="J45" i="80"/>
  <c r="I45" i="80"/>
  <c r="E45" i="80"/>
  <c r="W44" i="80"/>
  <c r="EW32" i="63" s="1"/>
  <c r="J44" i="80"/>
  <c r="I44" i="80"/>
  <c r="E44" i="80"/>
  <c r="W43" i="80"/>
  <c r="EW31" i="63" s="1"/>
  <c r="J43" i="80"/>
  <c r="I43" i="80"/>
  <c r="E43" i="80"/>
  <c r="W42" i="80"/>
  <c r="EW30" i="63" s="1"/>
  <c r="J42" i="80"/>
  <c r="I42" i="80"/>
  <c r="E42" i="80"/>
  <c r="W41" i="80"/>
  <c r="EW29" i="63" s="1"/>
  <c r="J41" i="80"/>
  <c r="I41" i="80"/>
  <c r="E41" i="80"/>
  <c r="W40" i="80"/>
  <c r="EW28" i="63" s="1"/>
  <c r="J40" i="80"/>
  <c r="I40" i="80"/>
  <c r="E40" i="80"/>
  <c r="W39" i="80"/>
  <c r="EW27" i="63" s="1"/>
  <c r="J39" i="80"/>
  <c r="I39" i="80"/>
  <c r="E39" i="80"/>
  <c r="W38" i="80"/>
  <c r="EW26" i="63" s="1"/>
  <c r="J38" i="80"/>
  <c r="I38" i="80"/>
  <c r="E38" i="80"/>
  <c r="C38" i="80"/>
  <c r="W37" i="80"/>
  <c r="EW25" i="63" s="1"/>
  <c r="J37" i="80"/>
  <c r="I37" i="80"/>
  <c r="E37" i="80"/>
  <c r="W36" i="80"/>
  <c r="EW24" i="63" s="1"/>
  <c r="J36" i="80"/>
  <c r="I36" i="80"/>
  <c r="E36" i="80"/>
  <c r="W35" i="80"/>
  <c r="EW23" i="63" s="1"/>
  <c r="J35" i="80"/>
  <c r="I35" i="80"/>
  <c r="E35" i="80"/>
  <c r="C35" i="80"/>
  <c r="W34" i="80"/>
  <c r="EW22" i="63" s="1"/>
  <c r="J34" i="80"/>
  <c r="I34" i="80"/>
  <c r="E34" i="80"/>
  <c r="W33" i="80"/>
  <c r="EW21" i="63" s="1"/>
  <c r="J33" i="80"/>
  <c r="I33" i="80"/>
  <c r="E33" i="80"/>
  <c r="W32" i="80"/>
  <c r="EW20" i="63" s="1"/>
  <c r="J32" i="80"/>
  <c r="I32" i="80"/>
  <c r="E32" i="80"/>
  <c r="W31" i="80"/>
  <c r="EW19" i="63" s="1"/>
  <c r="J31" i="80"/>
  <c r="I31" i="80"/>
  <c r="E31" i="80"/>
  <c r="C31" i="80"/>
  <c r="W30" i="80"/>
  <c r="EW18" i="63" s="1"/>
  <c r="J30" i="80"/>
  <c r="I30" i="80"/>
  <c r="E30" i="80"/>
  <c r="C30" i="80"/>
  <c r="W29" i="80"/>
  <c r="EW17" i="63" s="1"/>
  <c r="J29" i="80"/>
  <c r="I29" i="80"/>
  <c r="E29" i="80"/>
  <c r="W28" i="80"/>
  <c r="EW16" i="63" s="1"/>
  <c r="J28" i="80"/>
  <c r="I28" i="80"/>
  <c r="E28" i="80"/>
  <c r="W27" i="80"/>
  <c r="EW15" i="63" s="1"/>
  <c r="J27" i="80"/>
  <c r="I27" i="80"/>
  <c r="E27" i="80"/>
  <c r="C27" i="80"/>
  <c r="W26" i="80"/>
  <c r="EW14" i="63" s="1"/>
  <c r="J26" i="80"/>
  <c r="I26" i="80"/>
  <c r="E26" i="80"/>
  <c r="W25" i="80"/>
  <c r="EW13" i="63" s="1"/>
  <c r="J25" i="80"/>
  <c r="I25" i="80"/>
  <c r="E25" i="80"/>
  <c r="W24" i="80"/>
  <c r="EW12" i="63" s="1"/>
  <c r="J24" i="80"/>
  <c r="I24" i="80"/>
  <c r="E24" i="80"/>
  <c r="D55" i="80" s="1"/>
  <c r="F55" i="80" s="1"/>
  <c r="V55" i="80" s="1"/>
  <c r="W55" i="80" s="1"/>
  <c r="C24" i="80"/>
  <c r="C55" i="80" s="1"/>
  <c r="W23" i="80"/>
  <c r="EW11" i="63" s="1"/>
  <c r="J23" i="80"/>
  <c r="I23" i="80"/>
  <c r="E23" i="80"/>
  <c r="C23" i="80"/>
  <c r="W22" i="80"/>
  <c r="EW10" i="63" s="1"/>
  <c r="J22" i="80"/>
  <c r="I22" i="80"/>
  <c r="E22" i="80"/>
  <c r="F8" i="80"/>
  <c r="J51" i="79"/>
  <c r="I51" i="79"/>
  <c r="W45" i="79"/>
  <c r="EV33" i="63" s="1"/>
  <c r="J45" i="79"/>
  <c r="I45" i="79"/>
  <c r="E45" i="79"/>
  <c r="W44" i="79"/>
  <c r="EV32" i="63" s="1"/>
  <c r="J44" i="79"/>
  <c r="I44" i="79"/>
  <c r="E44" i="79"/>
  <c r="W43" i="79"/>
  <c r="EV31" i="63" s="1"/>
  <c r="J43" i="79"/>
  <c r="I43" i="79"/>
  <c r="E43" i="79"/>
  <c r="W42" i="79"/>
  <c r="EV30" i="63" s="1"/>
  <c r="J42" i="79"/>
  <c r="I42" i="79"/>
  <c r="E42" i="79"/>
  <c r="D51" i="79" s="1"/>
  <c r="F51" i="79" s="1"/>
  <c r="V51" i="79" s="1"/>
  <c r="W51" i="79" s="1"/>
  <c r="W21" i="79" s="1"/>
  <c r="EV9" i="63" s="1"/>
  <c r="EV4" i="63" s="1"/>
  <c r="W41" i="79"/>
  <c r="EV29" i="63" s="1"/>
  <c r="J41" i="79"/>
  <c r="I41" i="79"/>
  <c r="E41" i="79"/>
  <c r="C41" i="79"/>
  <c r="W40" i="79"/>
  <c r="EV28" i="63" s="1"/>
  <c r="J40" i="79"/>
  <c r="I40" i="79"/>
  <c r="E40" i="79"/>
  <c r="W39" i="79"/>
  <c r="EV27" i="63" s="1"/>
  <c r="J39" i="79"/>
  <c r="I39" i="79"/>
  <c r="E39" i="79"/>
  <c r="C39" i="79"/>
  <c r="W38" i="79"/>
  <c r="EV26" i="63" s="1"/>
  <c r="J38" i="79"/>
  <c r="I38" i="79"/>
  <c r="E38" i="79"/>
  <c r="C38" i="79"/>
  <c r="W37" i="79"/>
  <c r="EV25" i="63" s="1"/>
  <c r="J37" i="79"/>
  <c r="I37" i="79"/>
  <c r="E37" i="79"/>
  <c r="W36" i="79"/>
  <c r="EV24" i="63" s="1"/>
  <c r="J36" i="79"/>
  <c r="I36" i="79"/>
  <c r="E36" i="79"/>
  <c r="W35" i="79"/>
  <c r="EV23" i="63" s="1"/>
  <c r="J35" i="79"/>
  <c r="I35" i="79"/>
  <c r="E35" i="79"/>
  <c r="W34" i="79"/>
  <c r="EV22" i="63" s="1"/>
  <c r="J34" i="79"/>
  <c r="I34" i="79"/>
  <c r="E34" i="79"/>
  <c r="W33" i="79"/>
  <c r="EV21" i="63" s="1"/>
  <c r="J33" i="79"/>
  <c r="I33" i="79"/>
  <c r="E33" i="79"/>
  <c r="W32" i="79"/>
  <c r="EV20" i="63" s="1"/>
  <c r="J32" i="79"/>
  <c r="I32" i="79"/>
  <c r="E32" i="79"/>
  <c r="C32" i="79"/>
  <c r="W31" i="79"/>
  <c r="EV19" i="63" s="1"/>
  <c r="J31" i="79"/>
  <c r="I31" i="79"/>
  <c r="E31" i="79"/>
  <c r="C31" i="79"/>
  <c r="W30" i="79"/>
  <c r="EV18" i="63" s="1"/>
  <c r="J30" i="79"/>
  <c r="I30" i="79"/>
  <c r="E30" i="79"/>
  <c r="W29" i="79"/>
  <c r="EV17" i="63" s="1"/>
  <c r="J29" i="79"/>
  <c r="I29" i="79"/>
  <c r="E29" i="79"/>
  <c r="W28" i="79"/>
  <c r="EV16" i="63" s="1"/>
  <c r="J28" i="79"/>
  <c r="I28" i="79"/>
  <c r="E28" i="79"/>
  <c r="W27" i="79"/>
  <c r="EV15" i="63" s="1"/>
  <c r="J27" i="79"/>
  <c r="I27" i="79"/>
  <c r="E27" i="79"/>
  <c r="W26" i="79"/>
  <c r="EV14" i="63" s="1"/>
  <c r="J26" i="79"/>
  <c r="I26" i="79"/>
  <c r="E26" i="79"/>
  <c r="W25" i="79"/>
  <c r="EV13" i="63" s="1"/>
  <c r="J25" i="79"/>
  <c r="I25" i="79"/>
  <c r="E25" i="79"/>
  <c r="C25" i="79"/>
  <c r="W24" i="79"/>
  <c r="EV12" i="63" s="1"/>
  <c r="J24" i="79"/>
  <c r="I24" i="79"/>
  <c r="E24" i="79"/>
  <c r="W23" i="79"/>
  <c r="EV11" i="63" s="1"/>
  <c r="J23" i="79"/>
  <c r="I23" i="79"/>
  <c r="E23" i="79"/>
  <c r="C23" i="79"/>
  <c r="W22" i="79"/>
  <c r="EV10" i="63" s="1"/>
  <c r="J22" i="79"/>
  <c r="I22" i="79"/>
  <c r="E22" i="79"/>
  <c r="F8" i="79"/>
  <c r="W51" i="78"/>
  <c r="J51" i="78"/>
  <c r="I51" i="78"/>
  <c r="W50" i="78"/>
  <c r="J50" i="78"/>
  <c r="I50" i="78"/>
  <c r="W49" i="78"/>
  <c r="J49" i="78"/>
  <c r="I49" i="78"/>
  <c r="W48" i="78"/>
  <c r="W21" i="78" s="1"/>
  <c r="ET9" i="63" s="1"/>
  <c r="ET4" i="63" s="1"/>
  <c r="J48" i="78"/>
  <c r="I48" i="78"/>
  <c r="W42" i="78"/>
  <c r="ET30" i="63" s="1"/>
  <c r="J42" i="78"/>
  <c r="I42" i="78"/>
  <c r="E42" i="78"/>
  <c r="C42" i="78"/>
  <c r="W41" i="78"/>
  <c r="ET29" i="63" s="1"/>
  <c r="J41" i="78"/>
  <c r="I41" i="78"/>
  <c r="E41" i="78"/>
  <c r="C41" i="78"/>
  <c r="C51" i="78" s="1"/>
  <c r="W32" i="78"/>
  <c r="ET20" i="63" s="1"/>
  <c r="J32" i="78"/>
  <c r="I32" i="78"/>
  <c r="E32" i="78"/>
  <c r="C32" i="78"/>
  <c r="W31" i="78"/>
  <c r="ET19" i="63" s="1"/>
  <c r="J31" i="78"/>
  <c r="I31" i="78"/>
  <c r="E31" i="78"/>
  <c r="C31" i="78"/>
  <c r="W30" i="78"/>
  <c r="ET18" i="63" s="1"/>
  <c r="J30" i="78"/>
  <c r="I30" i="78"/>
  <c r="E30" i="78"/>
  <c r="D50" i="78" s="1"/>
  <c r="C30" i="78"/>
  <c r="C50" i="78" s="1"/>
  <c r="W29" i="78"/>
  <c r="ET17" i="63" s="1"/>
  <c r="J29" i="78"/>
  <c r="I29" i="78"/>
  <c r="E29" i="78"/>
  <c r="C29" i="78"/>
  <c r="W28" i="78"/>
  <c r="ET16" i="63" s="1"/>
  <c r="J28" i="78"/>
  <c r="I28" i="78"/>
  <c r="E28" i="78"/>
  <c r="D49" i="78" s="1"/>
  <c r="C28" i="78"/>
  <c r="W27" i="78"/>
  <c r="ET15" i="63" s="1"/>
  <c r="J27" i="78"/>
  <c r="I27" i="78"/>
  <c r="E27" i="78"/>
  <c r="C27" i="78"/>
  <c r="W26" i="78"/>
  <c r="ET14" i="63" s="1"/>
  <c r="J26" i="78"/>
  <c r="I26" i="78"/>
  <c r="E26" i="78"/>
  <c r="C26" i="78"/>
  <c r="W25" i="78"/>
  <c r="ET13" i="63" s="1"/>
  <c r="J25" i="78"/>
  <c r="I25" i="78"/>
  <c r="E25" i="78"/>
  <c r="D48" i="78" s="1"/>
  <c r="C25" i="78"/>
  <c r="C48" i="78" s="1"/>
  <c r="W24" i="78"/>
  <c r="ET12" i="63" s="1"/>
  <c r="J24" i="78"/>
  <c r="I24" i="78"/>
  <c r="E24" i="78"/>
  <c r="C24" i="78"/>
  <c r="W22" i="78"/>
  <c r="ET10" i="63" s="1"/>
  <c r="J22" i="78"/>
  <c r="I22" i="78"/>
  <c r="E22" i="78"/>
  <c r="C22" i="78"/>
  <c r="F8" i="78"/>
  <c r="Q37" i="77"/>
  <c r="C37" i="77" s="1"/>
  <c r="C44" i="77" s="1"/>
  <c r="Q36" i="77"/>
  <c r="C36" i="77" s="1"/>
  <c r="Q35" i="77"/>
  <c r="Q34" i="77"/>
  <c r="C34" i="77" s="1"/>
  <c r="Q33" i="77"/>
  <c r="C33" i="77" s="1"/>
  <c r="Q32" i="77"/>
  <c r="C32" i="77" s="1"/>
  <c r="Q31" i="77"/>
  <c r="C31" i="77" s="1"/>
  <c r="Q30" i="77"/>
  <c r="C30" i="77" s="1"/>
  <c r="C43" i="77" s="1"/>
  <c r="Q29" i="77"/>
  <c r="C29" i="77" s="1"/>
  <c r="Q28" i="77"/>
  <c r="C28" i="77" s="1"/>
  <c r="Q27" i="77"/>
  <c r="Q26" i="77"/>
  <c r="Q25" i="77"/>
  <c r="C25" i="77" s="1"/>
  <c r="Q24" i="77"/>
  <c r="C24" i="77" s="1"/>
  <c r="Q23" i="77"/>
  <c r="C23" i="77" s="1"/>
  <c r="Q22" i="77"/>
  <c r="Q37" i="76"/>
  <c r="C37" i="76" s="1"/>
  <c r="Q36" i="76"/>
  <c r="C36" i="76" s="1"/>
  <c r="Q35" i="76"/>
  <c r="Q34" i="76"/>
  <c r="C34" i="76" s="1"/>
  <c r="Q33" i="76"/>
  <c r="C33" i="76" s="1"/>
  <c r="Q32" i="76"/>
  <c r="Q31" i="76"/>
  <c r="C31" i="76" s="1"/>
  <c r="Q30" i="76"/>
  <c r="C30" i="76" s="1"/>
  <c r="Q29" i="76"/>
  <c r="C29" i="76" s="1"/>
  <c r="Q28" i="76"/>
  <c r="Q27" i="76"/>
  <c r="Q26" i="76"/>
  <c r="C26" i="76" s="1"/>
  <c r="Q25" i="76"/>
  <c r="Q24" i="76"/>
  <c r="C24" i="76" s="1"/>
  <c r="Q23" i="76"/>
  <c r="C23" i="76" s="1"/>
  <c r="Q22" i="76"/>
  <c r="C22" i="76" s="1"/>
  <c r="C43" i="76" s="1"/>
  <c r="Q37" i="75"/>
  <c r="C37" i="75" s="1"/>
  <c r="C44" i="75" s="1"/>
  <c r="Q36" i="75"/>
  <c r="Q35" i="75"/>
  <c r="C35" i="75" s="1"/>
  <c r="Q34" i="75"/>
  <c r="Q33" i="75"/>
  <c r="Q32" i="75"/>
  <c r="Q31" i="75"/>
  <c r="C31" i="75" s="1"/>
  <c r="Q30" i="75"/>
  <c r="Q29" i="75"/>
  <c r="C29" i="75" s="1"/>
  <c r="Q28" i="75"/>
  <c r="Q27" i="75"/>
  <c r="C27" i="75" s="1"/>
  <c r="Q26" i="75"/>
  <c r="Q25" i="75"/>
  <c r="C25" i="75" s="1"/>
  <c r="Q24" i="75"/>
  <c r="Q23" i="75"/>
  <c r="C23" i="75" s="1"/>
  <c r="Q22" i="75"/>
  <c r="Q37" i="74"/>
  <c r="C37" i="74" s="1"/>
  <c r="Q36" i="74"/>
  <c r="Q35" i="74"/>
  <c r="Q34" i="74"/>
  <c r="Q33" i="74"/>
  <c r="C33" i="74" s="1"/>
  <c r="Q32" i="74"/>
  <c r="Q31" i="74"/>
  <c r="C31" i="74" s="1"/>
  <c r="Q30" i="74"/>
  <c r="Q29" i="74"/>
  <c r="C29" i="74" s="1"/>
  <c r="Q28" i="74"/>
  <c r="Q27" i="74"/>
  <c r="Q26" i="74"/>
  <c r="C26" i="74" s="1"/>
  <c r="Q25" i="74"/>
  <c r="C25" i="74" s="1"/>
  <c r="Q24" i="74"/>
  <c r="Q23" i="74"/>
  <c r="C23" i="74" s="1"/>
  <c r="Q22" i="74"/>
  <c r="C22" i="74" s="1"/>
  <c r="Q37" i="73"/>
  <c r="C37" i="73" s="1"/>
  <c r="C43" i="73" s="1"/>
  <c r="C35" i="74"/>
  <c r="C27" i="74"/>
  <c r="Q36" i="73"/>
  <c r="Q35" i="73"/>
  <c r="C35" i="73" s="1"/>
  <c r="Q34" i="73"/>
  <c r="Q33" i="73"/>
  <c r="C33" i="73" s="1"/>
  <c r="Q32" i="73"/>
  <c r="Q31" i="73"/>
  <c r="C31" i="73" s="1"/>
  <c r="Q30" i="73"/>
  <c r="Q29" i="73"/>
  <c r="Q28" i="73"/>
  <c r="Q27" i="73"/>
  <c r="C27" i="73" s="1"/>
  <c r="Q26" i="73"/>
  <c r="Q25" i="73"/>
  <c r="C25" i="73" s="1"/>
  <c r="Q24" i="73"/>
  <c r="Q23" i="73"/>
  <c r="C23" i="73" s="1"/>
  <c r="Q22" i="73"/>
  <c r="Q36" i="72"/>
  <c r="Q35" i="72"/>
  <c r="C35" i="72" s="1"/>
  <c r="Q34" i="72"/>
  <c r="C34" i="72" s="1"/>
  <c r="Q33" i="72"/>
  <c r="Q32" i="72"/>
  <c r="C32" i="72" s="1"/>
  <c r="Q31" i="72"/>
  <c r="Q30" i="72"/>
  <c r="C30" i="72" s="1"/>
  <c r="Q29" i="72"/>
  <c r="Q28" i="72"/>
  <c r="Q27" i="72"/>
  <c r="C27" i="72" s="1"/>
  <c r="Q26" i="72"/>
  <c r="C26" i="72" s="1"/>
  <c r="Q25" i="72"/>
  <c r="Q24" i="72"/>
  <c r="C24" i="72" s="1"/>
  <c r="Q23" i="72"/>
  <c r="Q22" i="72"/>
  <c r="C22" i="72" s="1"/>
  <c r="Q36" i="71"/>
  <c r="C36" i="71" s="1"/>
  <c r="Q35" i="71"/>
  <c r="C35" i="71" s="1"/>
  <c r="Q34" i="71"/>
  <c r="Q33" i="71"/>
  <c r="C33" i="71" s="1"/>
  <c r="C43" i="71" s="1"/>
  <c r="Q32" i="71"/>
  <c r="C32" i="71" s="1"/>
  <c r="Q31" i="71"/>
  <c r="C31" i="71" s="1"/>
  <c r="Q30" i="71"/>
  <c r="C30" i="71" s="1"/>
  <c r="Q29" i="71"/>
  <c r="C29" i="71" s="1"/>
  <c r="Q28" i="71"/>
  <c r="C28" i="71" s="1"/>
  <c r="Q27" i="71"/>
  <c r="C27" i="71" s="1"/>
  <c r="Q26" i="71"/>
  <c r="Q25" i="71"/>
  <c r="C25" i="71" s="1"/>
  <c r="Q24" i="71"/>
  <c r="C24" i="71" s="1"/>
  <c r="Q23" i="71"/>
  <c r="C23" i="71" s="1"/>
  <c r="Q22" i="71"/>
  <c r="Q36" i="70"/>
  <c r="C36" i="70" s="1"/>
  <c r="Q35" i="70"/>
  <c r="C35" i="70" s="1"/>
  <c r="Q34" i="70"/>
  <c r="Q33" i="70"/>
  <c r="C33" i="70" s="1"/>
  <c r="Q32" i="70"/>
  <c r="C32" i="70" s="1"/>
  <c r="Q31" i="70"/>
  <c r="Q30" i="70"/>
  <c r="C30" i="70" s="1"/>
  <c r="Q29" i="70"/>
  <c r="C29" i="70" s="1"/>
  <c r="Q28" i="70"/>
  <c r="C28" i="70" s="1"/>
  <c r="Q27" i="70"/>
  <c r="C27" i="70" s="1"/>
  <c r="Q26" i="70"/>
  <c r="Q25" i="70"/>
  <c r="C25" i="70" s="1"/>
  <c r="Q24" i="70"/>
  <c r="C24" i="70" s="1"/>
  <c r="Q23" i="70"/>
  <c r="Q22" i="70"/>
  <c r="C22" i="70" s="1"/>
  <c r="C42" i="70" s="1"/>
  <c r="Q23" i="69"/>
  <c r="Q24" i="69"/>
  <c r="Q25" i="69"/>
  <c r="Q26" i="69"/>
  <c r="Q27" i="69"/>
  <c r="Q28" i="69"/>
  <c r="Q29" i="69"/>
  <c r="Q30" i="69"/>
  <c r="C30" i="69" s="1"/>
  <c r="Q31" i="69"/>
  <c r="Q32" i="69"/>
  <c r="C32" i="69" s="1"/>
  <c r="Q33" i="69"/>
  <c r="Q34" i="69"/>
  <c r="C34" i="69" s="1"/>
  <c r="Q35" i="69"/>
  <c r="C35" i="69" s="1"/>
  <c r="Q36" i="69"/>
  <c r="C36" i="69" s="1"/>
  <c r="Q22" i="69"/>
  <c r="C22" i="69"/>
  <c r="Q23" i="68"/>
  <c r="C23" i="68" s="1"/>
  <c r="Q24" i="68"/>
  <c r="C24" i="68" s="1"/>
  <c r="Q25" i="68"/>
  <c r="Q26" i="68"/>
  <c r="Q27" i="68"/>
  <c r="C27" i="68" s="1"/>
  <c r="Q28" i="68"/>
  <c r="C28" i="68" s="1"/>
  <c r="C43" i="68" s="1"/>
  <c r="Q29" i="68"/>
  <c r="Q30" i="68"/>
  <c r="C30" i="68" s="1"/>
  <c r="Q31" i="68"/>
  <c r="C31" i="68" s="1"/>
  <c r="Q32" i="68"/>
  <c r="C32" i="68" s="1"/>
  <c r="Q33" i="68"/>
  <c r="Q34" i="68"/>
  <c r="Q35" i="68"/>
  <c r="C35" i="68" s="1"/>
  <c r="Q36" i="68"/>
  <c r="C36" i="68" s="1"/>
  <c r="Q22" i="68"/>
  <c r="C22" i="68" s="1"/>
  <c r="C42" i="68" s="1"/>
  <c r="J43" i="77"/>
  <c r="I43" i="77"/>
  <c r="W37" i="77"/>
  <c r="EK25" i="63" s="1"/>
  <c r="J37" i="77"/>
  <c r="I37" i="77"/>
  <c r="E37" i="77"/>
  <c r="D44" i="77" s="1"/>
  <c r="W36" i="77"/>
  <c r="EK24" i="63" s="1"/>
  <c r="J36" i="77"/>
  <c r="I36" i="77"/>
  <c r="E36" i="77"/>
  <c r="W35" i="77"/>
  <c r="EK23" i="63" s="1"/>
  <c r="J35" i="77"/>
  <c r="I35" i="77"/>
  <c r="E35" i="77"/>
  <c r="C35" i="77"/>
  <c r="W34" i="77"/>
  <c r="EK22" i="63" s="1"/>
  <c r="J34" i="77"/>
  <c r="I34" i="77"/>
  <c r="E34" i="77"/>
  <c r="W33" i="77"/>
  <c r="EK21" i="63" s="1"/>
  <c r="J33" i="77"/>
  <c r="I33" i="77"/>
  <c r="E33" i="77"/>
  <c r="W32" i="77"/>
  <c r="EK20" i="63" s="1"/>
  <c r="J32" i="77"/>
  <c r="I32" i="77"/>
  <c r="E32" i="77"/>
  <c r="W31" i="77"/>
  <c r="EK19" i="63" s="1"/>
  <c r="J31" i="77"/>
  <c r="I31" i="77"/>
  <c r="E31" i="77"/>
  <c r="W30" i="77"/>
  <c r="EK18" i="63" s="1"/>
  <c r="J30" i="77"/>
  <c r="I30" i="77"/>
  <c r="E30" i="77"/>
  <c r="D43" i="77" s="1"/>
  <c r="F43" i="77" s="1"/>
  <c r="V43" i="77" s="1"/>
  <c r="W43" i="77" s="1"/>
  <c r="W21" i="77" s="1"/>
  <c r="EK9" i="63" s="1"/>
  <c r="EK4" i="63" s="1"/>
  <c r="W29" i="77"/>
  <c r="EK17" i="63" s="1"/>
  <c r="J29" i="77"/>
  <c r="I29" i="77"/>
  <c r="E29" i="77"/>
  <c r="W28" i="77"/>
  <c r="EK16" i="63" s="1"/>
  <c r="J28" i="77"/>
  <c r="I28" i="77"/>
  <c r="E28" i="77"/>
  <c r="W27" i="77"/>
  <c r="EK15" i="63" s="1"/>
  <c r="J27" i="77"/>
  <c r="I27" i="77"/>
  <c r="E27" i="77"/>
  <c r="C27" i="77"/>
  <c r="W26" i="77"/>
  <c r="EK14" i="63" s="1"/>
  <c r="J26" i="77"/>
  <c r="I26" i="77"/>
  <c r="E26" i="77"/>
  <c r="C26" i="77"/>
  <c r="W25" i="77"/>
  <c r="EK13" i="63" s="1"/>
  <c r="J25" i="77"/>
  <c r="I25" i="77"/>
  <c r="E25" i="77"/>
  <c r="W24" i="77"/>
  <c r="EK12" i="63" s="1"/>
  <c r="J24" i="77"/>
  <c r="I24" i="77"/>
  <c r="E24" i="77"/>
  <c r="W23" i="77"/>
  <c r="EK11" i="63" s="1"/>
  <c r="J23" i="77"/>
  <c r="I23" i="77"/>
  <c r="E23" i="77"/>
  <c r="W22" i="77"/>
  <c r="EK10" i="63" s="1"/>
  <c r="J22" i="77"/>
  <c r="I22" i="77"/>
  <c r="E22" i="77"/>
  <c r="C22" i="77"/>
  <c r="F8" i="77"/>
  <c r="J43" i="76"/>
  <c r="I43" i="76"/>
  <c r="W37" i="76"/>
  <c r="ES25" i="63" s="1"/>
  <c r="J37" i="76"/>
  <c r="I37" i="76"/>
  <c r="E37" i="76"/>
  <c r="W36" i="76"/>
  <c r="ES24" i="63" s="1"/>
  <c r="J36" i="76"/>
  <c r="I36" i="76"/>
  <c r="E36" i="76"/>
  <c r="W35" i="76"/>
  <c r="ES23" i="63" s="1"/>
  <c r="J35" i="76"/>
  <c r="I35" i="76"/>
  <c r="E35" i="76"/>
  <c r="C35" i="76"/>
  <c r="W34" i="76"/>
  <c r="ES22" i="63" s="1"/>
  <c r="J34" i="76"/>
  <c r="I34" i="76"/>
  <c r="E34" i="76"/>
  <c r="W33" i="76"/>
  <c r="ES21" i="63" s="1"/>
  <c r="J33" i="76"/>
  <c r="I33" i="76"/>
  <c r="E33" i="76"/>
  <c r="W32" i="76"/>
  <c r="ES20" i="63" s="1"/>
  <c r="J32" i="76"/>
  <c r="I32" i="76"/>
  <c r="E32" i="76"/>
  <c r="C32" i="76"/>
  <c r="W31" i="76"/>
  <c r="ES19" i="63" s="1"/>
  <c r="J31" i="76"/>
  <c r="I31" i="76"/>
  <c r="E31" i="76"/>
  <c r="W30" i="76"/>
  <c r="ES18" i="63" s="1"/>
  <c r="J30" i="76"/>
  <c r="I30" i="76"/>
  <c r="E30" i="76"/>
  <c r="W29" i="76"/>
  <c r="ES17" i="63" s="1"/>
  <c r="J29" i="76"/>
  <c r="I29" i="76"/>
  <c r="E29" i="76"/>
  <c r="W28" i="76"/>
  <c r="ES16" i="63" s="1"/>
  <c r="J28" i="76"/>
  <c r="I28" i="76"/>
  <c r="E28" i="76"/>
  <c r="C28" i="76"/>
  <c r="W27" i="76"/>
  <c r="ES15" i="63" s="1"/>
  <c r="J27" i="76"/>
  <c r="I27" i="76"/>
  <c r="E27" i="76"/>
  <c r="C27" i="76"/>
  <c r="W26" i="76"/>
  <c r="ES14" i="63" s="1"/>
  <c r="J26" i="76"/>
  <c r="I26" i="76"/>
  <c r="E26" i="76"/>
  <c r="W25" i="76"/>
  <c r="ES13" i="63" s="1"/>
  <c r="J25" i="76"/>
  <c r="I25" i="76"/>
  <c r="E25" i="76"/>
  <c r="C25" i="76"/>
  <c r="W24" i="76"/>
  <c r="ES12" i="63" s="1"/>
  <c r="J24" i="76"/>
  <c r="I24" i="76"/>
  <c r="E24" i="76"/>
  <c r="W23" i="76"/>
  <c r="ES11" i="63" s="1"/>
  <c r="J23" i="76"/>
  <c r="I23" i="76"/>
  <c r="E23" i="76"/>
  <c r="W22" i="76"/>
  <c r="ES10" i="63" s="1"/>
  <c r="J22" i="76"/>
  <c r="I22" i="76"/>
  <c r="E22" i="76"/>
  <c r="F8" i="76"/>
  <c r="J43" i="75"/>
  <c r="I43" i="75"/>
  <c r="W37" i="75"/>
  <c r="EM25" i="63" s="1"/>
  <c r="J37" i="75"/>
  <c r="I37" i="75"/>
  <c r="E37" i="75"/>
  <c r="W36" i="75"/>
  <c r="EM24" i="63" s="1"/>
  <c r="J36" i="75"/>
  <c r="I36" i="75"/>
  <c r="E36" i="75"/>
  <c r="C36" i="75"/>
  <c r="W35" i="75"/>
  <c r="EM23" i="63" s="1"/>
  <c r="J35" i="75"/>
  <c r="I35" i="75"/>
  <c r="E35" i="75"/>
  <c r="W34" i="75"/>
  <c r="EM22" i="63" s="1"/>
  <c r="J34" i="75"/>
  <c r="I34" i="75"/>
  <c r="E34" i="75"/>
  <c r="C34" i="75"/>
  <c r="W33" i="75"/>
  <c r="EM21" i="63" s="1"/>
  <c r="J33" i="75"/>
  <c r="I33" i="75"/>
  <c r="E33" i="75"/>
  <c r="C33" i="75"/>
  <c r="W32" i="75"/>
  <c r="EM20" i="63" s="1"/>
  <c r="J32" i="75"/>
  <c r="I32" i="75"/>
  <c r="C32" i="75"/>
  <c r="C43" i="75" s="1"/>
  <c r="W31" i="75"/>
  <c r="EM19" i="63" s="1"/>
  <c r="J31" i="75"/>
  <c r="I31" i="75"/>
  <c r="E31" i="75"/>
  <c r="W30" i="75"/>
  <c r="EM18" i="63" s="1"/>
  <c r="J30" i="75"/>
  <c r="I30" i="75"/>
  <c r="E30" i="75"/>
  <c r="C30" i="75"/>
  <c r="W29" i="75"/>
  <c r="EM17" i="63" s="1"/>
  <c r="J29" i="75"/>
  <c r="I29" i="75"/>
  <c r="E29" i="75"/>
  <c r="W28" i="75"/>
  <c r="EM16" i="63" s="1"/>
  <c r="J28" i="75"/>
  <c r="I28" i="75"/>
  <c r="E28" i="75"/>
  <c r="C28" i="75"/>
  <c r="W27" i="75"/>
  <c r="EM15" i="63" s="1"/>
  <c r="J27" i="75"/>
  <c r="I27" i="75"/>
  <c r="E27" i="75"/>
  <c r="W26" i="75"/>
  <c r="EM14" i="63" s="1"/>
  <c r="J26" i="75"/>
  <c r="I26" i="75"/>
  <c r="E26" i="75"/>
  <c r="C26" i="75"/>
  <c r="W25" i="75"/>
  <c r="EM13" i="63" s="1"/>
  <c r="J25" i="75"/>
  <c r="I25" i="75"/>
  <c r="E25" i="75"/>
  <c r="W24" i="75"/>
  <c r="EM12" i="63" s="1"/>
  <c r="J24" i="75"/>
  <c r="I24" i="75"/>
  <c r="E24" i="75"/>
  <c r="C24" i="75"/>
  <c r="W23" i="75"/>
  <c r="EM11" i="63" s="1"/>
  <c r="J23" i="75"/>
  <c r="I23" i="75"/>
  <c r="E23" i="75"/>
  <c r="W22" i="75"/>
  <c r="EM10" i="63" s="1"/>
  <c r="J22" i="75"/>
  <c r="I22" i="75"/>
  <c r="E22" i="75"/>
  <c r="C22" i="75"/>
  <c r="F8" i="75"/>
  <c r="W43" i="74"/>
  <c r="W21" i="74" s="1"/>
  <c r="EN9" i="63" s="1"/>
  <c r="EN4" i="63" s="1"/>
  <c r="J43" i="74"/>
  <c r="I43" i="74"/>
  <c r="W37" i="74"/>
  <c r="EN25" i="63" s="1"/>
  <c r="J37" i="74"/>
  <c r="I37" i="74"/>
  <c r="E37" i="74"/>
  <c r="W36" i="74"/>
  <c r="EN24" i="63" s="1"/>
  <c r="J36" i="74"/>
  <c r="I36" i="74"/>
  <c r="E36" i="74"/>
  <c r="C36" i="74"/>
  <c r="W35" i="74"/>
  <c r="EN23" i="63" s="1"/>
  <c r="J35" i="74"/>
  <c r="I35" i="74"/>
  <c r="E35" i="74"/>
  <c r="D43" i="74" s="1"/>
  <c r="W34" i="74"/>
  <c r="EN22" i="63" s="1"/>
  <c r="J34" i="74"/>
  <c r="I34" i="74"/>
  <c r="E34" i="74"/>
  <c r="C34" i="74"/>
  <c r="W33" i="74"/>
  <c r="EN21" i="63" s="1"/>
  <c r="J33" i="74"/>
  <c r="I33" i="74"/>
  <c r="E33" i="74"/>
  <c r="W32" i="74"/>
  <c r="EN20" i="63" s="1"/>
  <c r="J32" i="74"/>
  <c r="I32" i="74"/>
  <c r="E32" i="74"/>
  <c r="C32" i="74"/>
  <c r="W31" i="74"/>
  <c r="EN19" i="63" s="1"/>
  <c r="J31" i="74"/>
  <c r="I31" i="74"/>
  <c r="E31" i="74"/>
  <c r="W30" i="74"/>
  <c r="EN18" i="63" s="1"/>
  <c r="J30" i="74"/>
  <c r="I30" i="74"/>
  <c r="E30" i="74"/>
  <c r="C30" i="74"/>
  <c r="W29" i="74"/>
  <c r="EN17" i="63" s="1"/>
  <c r="J29" i="74"/>
  <c r="I29" i="74"/>
  <c r="E29" i="74"/>
  <c r="W28" i="74"/>
  <c r="EN16" i="63" s="1"/>
  <c r="J28" i="74"/>
  <c r="I28" i="74"/>
  <c r="E28" i="74"/>
  <c r="C28" i="74"/>
  <c r="W27" i="74"/>
  <c r="EN15" i="63" s="1"/>
  <c r="J27" i="74"/>
  <c r="I27" i="74"/>
  <c r="E27" i="74"/>
  <c r="W26" i="74"/>
  <c r="EN14" i="63" s="1"/>
  <c r="J26" i="74"/>
  <c r="I26" i="74"/>
  <c r="E26" i="74"/>
  <c r="W25" i="74"/>
  <c r="EN13" i="63" s="1"/>
  <c r="J25" i="74"/>
  <c r="I25" i="74"/>
  <c r="E25" i="74"/>
  <c r="W24" i="74"/>
  <c r="EN12" i="63" s="1"/>
  <c r="J24" i="74"/>
  <c r="I24" i="74"/>
  <c r="E24" i="74"/>
  <c r="C24" i="74"/>
  <c r="W23" i="74"/>
  <c r="EN11" i="63" s="1"/>
  <c r="J23" i="74"/>
  <c r="I23" i="74"/>
  <c r="E23" i="74"/>
  <c r="W22" i="74"/>
  <c r="EN10" i="63" s="1"/>
  <c r="J22" i="74"/>
  <c r="I22" i="74"/>
  <c r="E22" i="74"/>
  <c r="F8" i="74"/>
  <c r="W43" i="73"/>
  <c r="W21" i="73" s="1"/>
  <c r="EQ9" i="63" s="1"/>
  <c r="EQ4" i="63" s="1"/>
  <c r="J43" i="73"/>
  <c r="I43" i="73"/>
  <c r="W37" i="73"/>
  <c r="EQ25" i="63" s="1"/>
  <c r="J37" i="73"/>
  <c r="I37" i="73"/>
  <c r="E37" i="73"/>
  <c r="D43" i="73" s="1"/>
  <c r="W36" i="73"/>
  <c r="EQ24" i="63" s="1"/>
  <c r="J36" i="73"/>
  <c r="I36" i="73"/>
  <c r="E36" i="73"/>
  <c r="C36" i="73"/>
  <c r="W35" i="73"/>
  <c r="EQ23" i="63" s="1"/>
  <c r="J35" i="73"/>
  <c r="I35" i="73"/>
  <c r="E35" i="73"/>
  <c r="W34" i="73"/>
  <c r="EQ22" i="63" s="1"/>
  <c r="J34" i="73"/>
  <c r="I34" i="73"/>
  <c r="E34" i="73"/>
  <c r="C34" i="73"/>
  <c r="W33" i="73"/>
  <c r="EQ21" i="63" s="1"/>
  <c r="J33" i="73"/>
  <c r="I33" i="73"/>
  <c r="E33" i="73"/>
  <c r="W32" i="73"/>
  <c r="EQ20" i="63" s="1"/>
  <c r="J32" i="73"/>
  <c r="I32" i="73"/>
  <c r="E32" i="73"/>
  <c r="C32" i="73"/>
  <c r="W31" i="73"/>
  <c r="EQ19" i="63" s="1"/>
  <c r="J31" i="73"/>
  <c r="I31" i="73"/>
  <c r="E31" i="73"/>
  <c r="W30" i="73"/>
  <c r="EQ18" i="63" s="1"/>
  <c r="J30" i="73"/>
  <c r="I30" i="73"/>
  <c r="E30" i="73"/>
  <c r="C30" i="73"/>
  <c r="W29" i="73"/>
  <c r="EQ17" i="63" s="1"/>
  <c r="J29" i="73"/>
  <c r="I29" i="73"/>
  <c r="E29" i="73"/>
  <c r="C29" i="73"/>
  <c r="W28" i="73"/>
  <c r="EQ16" i="63" s="1"/>
  <c r="J28" i="73"/>
  <c r="I28" i="73"/>
  <c r="E28" i="73"/>
  <c r="C28" i="73"/>
  <c r="W27" i="73"/>
  <c r="EQ15" i="63" s="1"/>
  <c r="J27" i="73"/>
  <c r="I27" i="73"/>
  <c r="E27" i="73"/>
  <c r="W26" i="73"/>
  <c r="EQ14" i="63" s="1"/>
  <c r="J26" i="73"/>
  <c r="I26" i="73"/>
  <c r="E26" i="73"/>
  <c r="C26" i="73"/>
  <c r="W25" i="73"/>
  <c r="EQ13" i="63" s="1"/>
  <c r="J25" i="73"/>
  <c r="I25" i="73"/>
  <c r="E25" i="73"/>
  <c r="W24" i="73"/>
  <c r="EQ12" i="63" s="1"/>
  <c r="J24" i="73"/>
  <c r="I24" i="73"/>
  <c r="E24" i="73"/>
  <c r="C24" i="73"/>
  <c r="W23" i="73"/>
  <c r="EQ11" i="63" s="1"/>
  <c r="J23" i="73"/>
  <c r="I23" i="73"/>
  <c r="E23" i="73"/>
  <c r="W22" i="73"/>
  <c r="EQ10" i="63" s="1"/>
  <c r="J22" i="73"/>
  <c r="I22" i="73"/>
  <c r="E22" i="73"/>
  <c r="C22" i="73"/>
  <c r="F8" i="73"/>
  <c r="J42" i="72"/>
  <c r="I42" i="72"/>
  <c r="W36" i="72"/>
  <c r="EJ24" i="63" s="1"/>
  <c r="J36" i="72"/>
  <c r="I36" i="72"/>
  <c r="E36" i="72"/>
  <c r="C36" i="72"/>
  <c r="W35" i="72"/>
  <c r="EJ23" i="63" s="1"/>
  <c r="J35" i="72"/>
  <c r="I35" i="72"/>
  <c r="E35" i="72"/>
  <c r="W34" i="72"/>
  <c r="EJ22" i="63" s="1"/>
  <c r="J34" i="72"/>
  <c r="I34" i="72"/>
  <c r="E34" i="72"/>
  <c r="W33" i="72"/>
  <c r="EJ21" i="63" s="1"/>
  <c r="J33" i="72"/>
  <c r="I33" i="72"/>
  <c r="E33" i="72"/>
  <c r="C33" i="72"/>
  <c r="W32" i="72"/>
  <c r="EJ20" i="63" s="1"/>
  <c r="J32" i="72"/>
  <c r="I32" i="72"/>
  <c r="E32" i="72"/>
  <c r="W31" i="72"/>
  <c r="EJ19" i="63" s="1"/>
  <c r="J31" i="72"/>
  <c r="I31" i="72"/>
  <c r="E31" i="72"/>
  <c r="C31" i="72"/>
  <c r="W30" i="72"/>
  <c r="EJ18" i="63" s="1"/>
  <c r="J30" i="72"/>
  <c r="I30" i="72"/>
  <c r="E30" i="72"/>
  <c r="W29" i="72"/>
  <c r="EJ17" i="63" s="1"/>
  <c r="J29" i="72"/>
  <c r="I29" i="72"/>
  <c r="E29" i="72"/>
  <c r="C29" i="72"/>
  <c r="W28" i="72"/>
  <c r="EJ16" i="63" s="1"/>
  <c r="J28" i="72"/>
  <c r="I28" i="72"/>
  <c r="E28" i="72"/>
  <c r="C28" i="72"/>
  <c r="W27" i="72"/>
  <c r="EJ15" i="63" s="1"/>
  <c r="J27" i="72"/>
  <c r="I27" i="72"/>
  <c r="E27" i="72"/>
  <c r="W26" i="72"/>
  <c r="EJ14" i="63" s="1"/>
  <c r="J26" i="72"/>
  <c r="I26" i="72"/>
  <c r="E26" i="72"/>
  <c r="W25" i="72"/>
  <c r="EJ13" i="63" s="1"/>
  <c r="J25" i="72"/>
  <c r="I25" i="72"/>
  <c r="E25" i="72"/>
  <c r="C25" i="72"/>
  <c r="W24" i="72"/>
  <c r="EJ12" i="63" s="1"/>
  <c r="J24" i="72"/>
  <c r="I24" i="72"/>
  <c r="E24" i="72"/>
  <c r="W23" i="72"/>
  <c r="EJ11" i="63" s="1"/>
  <c r="J23" i="72"/>
  <c r="I23" i="72"/>
  <c r="E23" i="72"/>
  <c r="D42" i="72" s="1"/>
  <c r="F42" i="72" s="1"/>
  <c r="V42" i="72" s="1"/>
  <c r="W42" i="72" s="1"/>
  <c r="W21" i="72" s="1"/>
  <c r="EJ9" i="63" s="1"/>
  <c r="C23" i="72"/>
  <c r="W22" i="72"/>
  <c r="EJ10" i="63" s="1"/>
  <c r="J22" i="72"/>
  <c r="I22" i="72"/>
  <c r="E22" i="72"/>
  <c r="F8" i="72"/>
  <c r="W42" i="71"/>
  <c r="W21" i="71" s="1"/>
  <c r="ER9" i="63" s="1"/>
  <c r="ER4" i="63" s="1"/>
  <c r="J42" i="71"/>
  <c r="I42" i="71"/>
  <c r="W36" i="71"/>
  <c r="ER24" i="63" s="1"/>
  <c r="J36" i="71"/>
  <c r="I36" i="71"/>
  <c r="E36" i="71"/>
  <c r="W35" i="71"/>
  <c r="ER23" i="63" s="1"/>
  <c r="J35" i="71"/>
  <c r="I35" i="71"/>
  <c r="E35" i="71"/>
  <c r="W34" i="71"/>
  <c r="ER22" i="63" s="1"/>
  <c r="J34" i="71"/>
  <c r="I34" i="71"/>
  <c r="E34" i="71"/>
  <c r="C34" i="71"/>
  <c r="W33" i="71"/>
  <c r="ER21" i="63" s="1"/>
  <c r="J33" i="71"/>
  <c r="I33" i="71"/>
  <c r="E33" i="71"/>
  <c r="D43" i="71" s="1"/>
  <c r="F43" i="71" s="1"/>
  <c r="V43" i="71" s="1"/>
  <c r="W43" i="71" s="1"/>
  <c r="W32" i="71"/>
  <c r="ER20" i="63" s="1"/>
  <c r="J32" i="71"/>
  <c r="I32" i="71"/>
  <c r="E32" i="71"/>
  <c r="W31" i="71"/>
  <c r="ER19" i="63" s="1"/>
  <c r="J31" i="71"/>
  <c r="I31" i="71"/>
  <c r="E31" i="71"/>
  <c r="W30" i="71"/>
  <c r="ER18" i="63" s="1"/>
  <c r="J30" i="71"/>
  <c r="I30" i="71"/>
  <c r="E30" i="71"/>
  <c r="W29" i="71"/>
  <c r="ER17" i="63" s="1"/>
  <c r="J29" i="71"/>
  <c r="I29" i="71"/>
  <c r="E29" i="71"/>
  <c r="W28" i="71"/>
  <c r="ER16" i="63" s="1"/>
  <c r="J28" i="71"/>
  <c r="I28" i="71"/>
  <c r="E28" i="71"/>
  <c r="W27" i="71"/>
  <c r="ER15" i="63" s="1"/>
  <c r="J27" i="71"/>
  <c r="I27" i="71"/>
  <c r="E27" i="71"/>
  <c r="W26" i="71"/>
  <c r="ER14" i="63" s="1"/>
  <c r="J26" i="71"/>
  <c r="I26" i="71"/>
  <c r="E26" i="71"/>
  <c r="C26" i="71"/>
  <c r="W25" i="71"/>
  <c r="ER13" i="63" s="1"/>
  <c r="J25" i="71"/>
  <c r="I25" i="71"/>
  <c r="E25" i="71"/>
  <c r="W24" i="71"/>
  <c r="ER12" i="63" s="1"/>
  <c r="J24" i="71"/>
  <c r="I24" i="71"/>
  <c r="E24" i="71"/>
  <c r="W23" i="71"/>
  <c r="ER11" i="63" s="1"/>
  <c r="J23" i="71"/>
  <c r="I23" i="71"/>
  <c r="E23" i="71"/>
  <c r="W22" i="71"/>
  <c r="ER10" i="63" s="1"/>
  <c r="J22" i="71"/>
  <c r="I22" i="71"/>
  <c r="E22" i="71"/>
  <c r="D42" i="71" s="1"/>
  <c r="C22" i="71"/>
  <c r="C42" i="71" s="1"/>
  <c r="F8" i="71"/>
  <c r="W42" i="70"/>
  <c r="W21" i="70" s="1"/>
  <c r="EL9" i="63" s="1"/>
  <c r="EL4" i="63" s="1"/>
  <c r="J42" i="70"/>
  <c r="I42" i="70"/>
  <c r="W36" i="70"/>
  <c r="EL24" i="63" s="1"/>
  <c r="J36" i="70"/>
  <c r="I36" i="70"/>
  <c r="E36" i="70"/>
  <c r="W35" i="70"/>
  <c r="EL23" i="63" s="1"/>
  <c r="J35" i="70"/>
  <c r="I35" i="70"/>
  <c r="E35" i="70"/>
  <c r="W34" i="70"/>
  <c r="EL22" i="63" s="1"/>
  <c r="J34" i="70"/>
  <c r="I34" i="70"/>
  <c r="E34" i="70"/>
  <c r="C34" i="70"/>
  <c r="W33" i="70"/>
  <c r="EL21" i="63" s="1"/>
  <c r="J33" i="70"/>
  <c r="I33" i="70"/>
  <c r="E33" i="70"/>
  <c r="W32" i="70"/>
  <c r="EL20" i="63" s="1"/>
  <c r="J32" i="70"/>
  <c r="I32" i="70"/>
  <c r="E32" i="70"/>
  <c r="W31" i="70"/>
  <c r="EL19" i="63" s="1"/>
  <c r="J31" i="70"/>
  <c r="I31" i="70"/>
  <c r="E31" i="70"/>
  <c r="C31" i="70"/>
  <c r="W30" i="70"/>
  <c r="EL18" i="63" s="1"/>
  <c r="J30" i="70"/>
  <c r="I30" i="70"/>
  <c r="E30" i="70"/>
  <c r="W29" i="70"/>
  <c r="EL17" i="63" s="1"/>
  <c r="J29" i="70"/>
  <c r="I29" i="70"/>
  <c r="E29" i="70"/>
  <c r="W28" i="70"/>
  <c r="EL16" i="63" s="1"/>
  <c r="J28" i="70"/>
  <c r="I28" i="70"/>
  <c r="E28" i="70"/>
  <c r="W27" i="70"/>
  <c r="EL15" i="63" s="1"/>
  <c r="J27" i="70"/>
  <c r="I27" i="70"/>
  <c r="E27" i="70"/>
  <c r="W26" i="70"/>
  <c r="EL14" i="63" s="1"/>
  <c r="J26" i="70"/>
  <c r="I26" i="70"/>
  <c r="E26" i="70"/>
  <c r="C26" i="70"/>
  <c r="W25" i="70"/>
  <c r="EL13" i="63" s="1"/>
  <c r="J25" i="70"/>
  <c r="I25" i="70"/>
  <c r="E25" i="70"/>
  <c r="W24" i="70"/>
  <c r="EL12" i="63" s="1"/>
  <c r="J24" i="70"/>
  <c r="I24" i="70"/>
  <c r="E24" i="70"/>
  <c r="W23" i="70"/>
  <c r="EL11" i="63" s="1"/>
  <c r="J23" i="70"/>
  <c r="I23" i="70"/>
  <c r="E23" i="70"/>
  <c r="C23" i="70"/>
  <c r="W22" i="70"/>
  <c r="EL10" i="63" s="1"/>
  <c r="J22" i="70"/>
  <c r="I22" i="70"/>
  <c r="E22" i="70"/>
  <c r="D42" i="70" s="1"/>
  <c r="F8" i="70"/>
  <c r="J42" i="69"/>
  <c r="I42" i="69"/>
  <c r="W36" i="69"/>
  <c r="EO24" i="63" s="1"/>
  <c r="J36" i="69"/>
  <c r="I36" i="69"/>
  <c r="E36" i="69"/>
  <c r="W35" i="69"/>
  <c r="EO23" i="63" s="1"/>
  <c r="J35" i="69"/>
  <c r="I35" i="69"/>
  <c r="E35" i="69"/>
  <c r="W34" i="69"/>
  <c r="EO22" i="63" s="1"/>
  <c r="J34" i="69"/>
  <c r="I34" i="69"/>
  <c r="E34" i="69"/>
  <c r="W33" i="69"/>
  <c r="EO21" i="63" s="1"/>
  <c r="J33" i="69"/>
  <c r="I33" i="69"/>
  <c r="E33" i="69"/>
  <c r="C33" i="69"/>
  <c r="W32" i="69"/>
  <c r="EO20" i="63" s="1"/>
  <c r="J32" i="69"/>
  <c r="I32" i="69"/>
  <c r="E32" i="69"/>
  <c r="W31" i="69"/>
  <c r="EO19" i="63" s="1"/>
  <c r="J31" i="69"/>
  <c r="I31" i="69"/>
  <c r="E31" i="69"/>
  <c r="C31" i="69"/>
  <c r="W30" i="69"/>
  <c r="EO18" i="63" s="1"/>
  <c r="J30" i="69"/>
  <c r="I30" i="69"/>
  <c r="E30" i="69"/>
  <c r="W29" i="69"/>
  <c r="EO17" i="63" s="1"/>
  <c r="J29" i="69"/>
  <c r="I29" i="69"/>
  <c r="E29" i="69"/>
  <c r="D42" i="69" s="1"/>
  <c r="F42" i="69" s="1"/>
  <c r="V42" i="69" s="1"/>
  <c r="W42" i="69" s="1"/>
  <c r="W21" i="69" s="1"/>
  <c r="EO9" i="63" s="1"/>
  <c r="EO4" i="63" s="1"/>
  <c r="C29" i="69"/>
  <c r="C42" i="69" s="1"/>
  <c r="W28" i="69"/>
  <c r="EO16" i="63" s="1"/>
  <c r="J28" i="69"/>
  <c r="I28" i="69"/>
  <c r="E28" i="69"/>
  <c r="C28" i="69"/>
  <c r="W27" i="69"/>
  <c r="EO15" i="63" s="1"/>
  <c r="J27" i="69"/>
  <c r="I27" i="69"/>
  <c r="E27" i="69"/>
  <c r="C27" i="69"/>
  <c r="W26" i="69"/>
  <c r="EO14" i="63" s="1"/>
  <c r="J26" i="69"/>
  <c r="I26" i="69"/>
  <c r="E26" i="69"/>
  <c r="C26" i="69"/>
  <c r="W25" i="69"/>
  <c r="EO13" i="63" s="1"/>
  <c r="J25" i="69"/>
  <c r="I25" i="69"/>
  <c r="E25" i="69"/>
  <c r="C25" i="69"/>
  <c r="W24" i="69"/>
  <c r="EO12" i="63" s="1"/>
  <c r="J24" i="69"/>
  <c r="I24" i="69"/>
  <c r="E24" i="69"/>
  <c r="C24" i="69"/>
  <c r="W23" i="69"/>
  <c r="EO11" i="63" s="1"/>
  <c r="J23" i="69"/>
  <c r="I23" i="69"/>
  <c r="E23" i="69"/>
  <c r="C23" i="69"/>
  <c r="W22" i="69"/>
  <c r="EO10" i="63" s="1"/>
  <c r="J22" i="69"/>
  <c r="I22" i="69"/>
  <c r="E22" i="69"/>
  <c r="F8" i="69"/>
  <c r="W42" i="68"/>
  <c r="W21" i="68" s="1"/>
  <c r="EP9" i="63" s="1"/>
  <c r="EP4" i="63" s="1"/>
  <c r="J42" i="68"/>
  <c r="I42" i="68"/>
  <c r="W36" i="68"/>
  <c r="EP24" i="63" s="1"/>
  <c r="J36" i="68"/>
  <c r="I36" i="68"/>
  <c r="E36" i="68"/>
  <c r="W35" i="68"/>
  <c r="EP23" i="63" s="1"/>
  <c r="J35" i="68"/>
  <c r="I35" i="68"/>
  <c r="E35" i="68"/>
  <c r="W34" i="68"/>
  <c r="EP22" i="63" s="1"/>
  <c r="J34" i="68"/>
  <c r="I34" i="68"/>
  <c r="E34" i="68"/>
  <c r="C34" i="68"/>
  <c r="W33" i="68"/>
  <c r="EP21" i="63" s="1"/>
  <c r="J33" i="68"/>
  <c r="I33" i="68"/>
  <c r="E33" i="68"/>
  <c r="C33" i="68"/>
  <c r="W32" i="68"/>
  <c r="EP20" i="63" s="1"/>
  <c r="J32" i="68"/>
  <c r="I32" i="68"/>
  <c r="E32" i="68"/>
  <c r="W31" i="68"/>
  <c r="EP19" i="63" s="1"/>
  <c r="J31" i="68"/>
  <c r="I31" i="68"/>
  <c r="E31" i="68"/>
  <c r="W30" i="68"/>
  <c r="EP18" i="63" s="1"/>
  <c r="J30" i="68"/>
  <c r="I30" i="68"/>
  <c r="E30" i="68"/>
  <c r="W29" i="68"/>
  <c r="EP17" i="63" s="1"/>
  <c r="J29" i="68"/>
  <c r="I29" i="68"/>
  <c r="E29" i="68"/>
  <c r="C29" i="68"/>
  <c r="W28" i="68"/>
  <c r="EP16" i="63" s="1"/>
  <c r="J28" i="68"/>
  <c r="I28" i="68"/>
  <c r="E28" i="68"/>
  <c r="D43" i="68" s="1"/>
  <c r="F43" i="68" s="1"/>
  <c r="V43" i="68" s="1"/>
  <c r="W43" i="68" s="1"/>
  <c r="W27" i="68"/>
  <c r="EP15" i="63" s="1"/>
  <c r="J27" i="68"/>
  <c r="I27" i="68"/>
  <c r="E27" i="68"/>
  <c r="W26" i="68"/>
  <c r="EP14" i="63" s="1"/>
  <c r="J26" i="68"/>
  <c r="I26" i="68"/>
  <c r="E26" i="68"/>
  <c r="C26" i="68"/>
  <c r="W25" i="68"/>
  <c r="EP13" i="63" s="1"/>
  <c r="J25" i="68"/>
  <c r="I25" i="68"/>
  <c r="E25" i="68"/>
  <c r="C25" i="68"/>
  <c r="W24" i="68"/>
  <c r="EP12" i="63" s="1"/>
  <c r="J24" i="68"/>
  <c r="I24" i="68"/>
  <c r="E24" i="68"/>
  <c r="W23" i="68"/>
  <c r="EP11" i="63" s="1"/>
  <c r="J23" i="68"/>
  <c r="I23" i="68"/>
  <c r="E23" i="68"/>
  <c r="W22" i="68"/>
  <c r="EP10" i="63" s="1"/>
  <c r="J22" i="68"/>
  <c r="I22" i="68"/>
  <c r="E22" i="68"/>
  <c r="D42" i="68" s="1"/>
  <c r="F8" i="68"/>
  <c r="EP3" i="63" l="1"/>
  <c r="EM3" i="63"/>
  <c r="FN2" i="63"/>
  <c r="GB2" i="63"/>
  <c r="EO3" i="63"/>
  <c r="EO2" i="63" s="1"/>
  <c r="W21" i="90"/>
  <c r="FE9" i="63" s="1"/>
  <c r="FE4" i="63" s="1"/>
  <c r="W21" i="82"/>
  <c r="FA9" i="63" s="1"/>
  <c r="FA4" i="63" s="1"/>
  <c r="W21" i="85"/>
  <c r="FD9" i="63" s="1"/>
  <c r="FD4" i="63" s="1"/>
  <c r="W21" i="86"/>
  <c r="FC9" i="63" s="1"/>
  <c r="FC4" i="63" s="1"/>
  <c r="W21" i="80"/>
  <c r="EW9" i="63" s="1"/>
  <c r="EW4" i="63" s="1"/>
  <c r="EQ3" i="63"/>
  <c r="EQ2" i="63" s="1"/>
  <c r="EN3" i="63"/>
  <c r="EN2" i="63" s="1"/>
  <c r="EX3" i="63"/>
  <c r="EX2" i="63" s="1"/>
  <c r="FA3" i="63"/>
  <c r="W21" i="94"/>
  <c r="EU9" i="63" s="1"/>
  <c r="EU4" i="63" s="1"/>
  <c r="EW3" i="63"/>
  <c r="FH3" i="63"/>
  <c r="FH2" i="63" s="1"/>
  <c r="EL3" i="63"/>
  <c r="EL2" i="63" s="1"/>
  <c r="EK3" i="63"/>
  <c r="EK2" i="63" s="1"/>
  <c r="ET3" i="63"/>
  <c r="ET2" i="63" s="1"/>
  <c r="FE3" i="63"/>
  <c r="FI3" i="63"/>
  <c r="FI2" i="63" s="1"/>
  <c r="EU3" i="63"/>
  <c r="EP2" i="63"/>
  <c r="EV3" i="63"/>
  <c r="EV2" i="63" s="1"/>
  <c r="FD3" i="63"/>
  <c r="FG3" i="63"/>
  <c r="FG2" i="63" s="1"/>
  <c r="W21" i="92"/>
  <c r="FI9" i="63" s="1"/>
  <c r="FI4" i="63" s="1"/>
  <c r="EZ3" i="63"/>
  <c r="EZ2" i="63" s="1"/>
  <c r="FC3" i="63"/>
  <c r="FC2" i="63" s="1"/>
  <c r="FB3" i="63"/>
  <c r="FB2" i="63" s="1"/>
  <c r="FF3" i="63"/>
  <c r="FF2" i="63" s="1"/>
  <c r="FL3" i="63"/>
  <c r="FL2" i="63" s="1"/>
  <c r="FK3" i="63"/>
  <c r="EM2" i="63"/>
  <c r="ER3" i="63"/>
  <c r="ER2" i="63" s="1"/>
  <c r="ES3" i="63"/>
  <c r="ES2" i="63" s="1"/>
  <c r="EY3" i="63"/>
  <c r="EY2" i="63" s="1"/>
  <c r="FJ3" i="63"/>
  <c r="FJ2" i="63" s="1"/>
  <c r="FT2" i="63"/>
  <c r="W50" i="65"/>
  <c r="W51" i="65"/>
  <c r="W52" i="65"/>
  <c r="W53" i="65"/>
  <c r="W54" i="65"/>
  <c r="W79" i="65"/>
  <c r="W80" i="65"/>
  <c r="W81" i="65"/>
  <c r="W82" i="65"/>
  <c r="W83" i="65"/>
  <c r="W84" i="65"/>
  <c r="W85" i="65"/>
  <c r="W86" i="65"/>
  <c r="W87" i="65"/>
  <c r="W88" i="65"/>
  <c r="W78" i="65"/>
  <c r="W77" i="65"/>
  <c r="I79" i="65"/>
  <c r="J79" i="65"/>
  <c r="I80" i="65"/>
  <c r="J80" i="65"/>
  <c r="I81" i="65"/>
  <c r="J81" i="65"/>
  <c r="I82" i="65"/>
  <c r="J82" i="65"/>
  <c r="I83" i="65"/>
  <c r="J83" i="65"/>
  <c r="I84" i="65"/>
  <c r="J84" i="65"/>
  <c r="I85" i="65"/>
  <c r="J85" i="65"/>
  <c r="I86" i="65"/>
  <c r="J86" i="65"/>
  <c r="I87" i="65"/>
  <c r="J87" i="65"/>
  <c r="I88" i="65"/>
  <c r="J88" i="65"/>
  <c r="C50" i="65"/>
  <c r="C87" i="65" s="1"/>
  <c r="E50" i="65"/>
  <c r="D87" i="65" s="1"/>
  <c r="I50" i="65"/>
  <c r="J50" i="65"/>
  <c r="C51" i="65"/>
  <c r="C88" i="65" s="1"/>
  <c r="E51" i="65"/>
  <c r="D88" i="65" s="1"/>
  <c r="I51" i="65"/>
  <c r="J51" i="65"/>
  <c r="C52" i="65"/>
  <c r="E52" i="65"/>
  <c r="I52" i="65"/>
  <c r="J52" i="65"/>
  <c r="C53" i="65"/>
  <c r="E53" i="65"/>
  <c r="I53" i="65"/>
  <c r="J53" i="65"/>
  <c r="C54" i="65"/>
  <c r="E54" i="65"/>
  <c r="I54" i="65"/>
  <c r="J54" i="65"/>
  <c r="J78" i="65"/>
  <c r="I78" i="65"/>
  <c r="J77" i="65"/>
  <c r="I77" i="65"/>
  <c r="W49" i="65"/>
  <c r="J49" i="65"/>
  <c r="I49" i="65"/>
  <c r="E49" i="65"/>
  <c r="C49" i="65"/>
  <c r="W48" i="65"/>
  <c r="J48" i="65"/>
  <c r="I48" i="65"/>
  <c r="E48" i="65"/>
  <c r="C48" i="65"/>
  <c r="W47" i="65"/>
  <c r="J47" i="65"/>
  <c r="I47" i="65"/>
  <c r="E47" i="65"/>
  <c r="C47" i="65"/>
  <c r="W46" i="65"/>
  <c r="J46" i="65"/>
  <c r="I46" i="65"/>
  <c r="E46" i="65"/>
  <c r="C46" i="65"/>
  <c r="W45" i="65"/>
  <c r="J45" i="65"/>
  <c r="I45" i="65"/>
  <c r="E45" i="65"/>
  <c r="C45" i="65"/>
  <c r="W44" i="65"/>
  <c r="J44" i="65"/>
  <c r="I44" i="65"/>
  <c r="E44" i="65"/>
  <c r="D86" i="65" s="1"/>
  <c r="C44" i="65"/>
  <c r="C86" i="65" s="1"/>
  <c r="W43" i="65"/>
  <c r="J43" i="65"/>
  <c r="I43" i="65"/>
  <c r="E43" i="65"/>
  <c r="D85" i="65" s="1"/>
  <c r="C43" i="65"/>
  <c r="C85" i="65" s="1"/>
  <c r="W42" i="65"/>
  <c r="J42" i="65"/>
  <c r="I42" i="65"/>
  <c r="E42" i="65"/>
  <c r="C42" i="65"/>
  <c r="W41" i="65"/>
  <c r="J41" i="65"/>
  <c r="I41" i="65"/>
  <c r="E41" i="65"/>
  <c r="C41" i="65"/>
  <c r="W40" i="65"/>
  <c r="J40" i="65"/>
  <c r="I40" i="65"/>
  <c r="E40" i="65"/>
  <c r="C40" i="65"/>
  <c r="W39" i="65"/>
  <c r="J39" i="65"/>
  <c r="I39" i="65"/>
  <c r="E39" i="65"/>
  <c r="C39" i="65"/>
  <c r="W38" i="65"/>
  <c r="J38" i="65"/>
  <c r="I38" i="65"/>
  <c r="E38" i="65"/>
  <c r="C38" i="65"/>
  <c r="W37" i="65"/>
  <c r="J37" i="65"/>
  <c r="I37" i="65"/>
  <c r="E37" i="65"/>
  <c r="D84" i="65" s="1"/>
  <c r="C37" i="65"/>
  <c r="C84" i="65" s="1"/>
  <c r="W36" i="65"/>
  <c r="J36" i="65"/>
  <c r="I36" i="65"/>
  <c r="E36" i="65"/>
  <c r="D83" i="65" s="1"/>
  <c r="C36" i="65"/>
  <c r="C83" i="65" s="1"/>
  <c r="W35" i="65"/>
  <c r="J35" i="65"/>
  <c r="I35" i="65"/>
  <c r="E35" i="65"/>
  <c r="C35" i="65"/>
  <c r="W34" i="65"/>
  <c r="J34" i="65"/>
  <c r="I34" i="65"/>
  <c r="E34" i="65"/>
  <c r="C34" i="65"/>
  <c r="W33" i="65"/>
  <c r="J33" i="65"/>
  <c r="I33" i="65"/>
  <c r="E33" i="65"/>
  <c r="C33" i="65"/>
  <c r="W32" i="65"/>
  <c r="J32" i="65"/>
  <c r="I32" i="65"/>
  <c r="E32" i="65"/>
  <c r="C32" i="65"/>
  <c r="W31" i="65"/>
  <c r="J31" i="65"/>
  <c r="I31" i="65"/>
  <c r="E31" i="65"/>
  <c r="C31" i="65"/>
  <c r="W30" i="65"/>
  <c r="J30" i="65"/>
  <c r="I30" i="65"/>
  <c r="E30" i="65"/>
  <c r="D82" i="65" s="1"/>
  <c r="C30" i="65"/>
  <c r="C82" i="65" s="1"/>
  <c r="W29" i="65"/>
  <c r="J29" i="65"/>
  <c r="I29" i="65"/>
  <c r="E29" i="65"/>
  <c r="D81" i="65" s="1"/>
  <c r="C29" i="65"/>
  <c r="C81" i="65" s="1"/>
  <c r="W28" i="65"/>
  <c r="J28" i="65"/>
  <c r="I28" i="65"/>
  <c r="E28" i="65"/>
  <c r="C28" i="65"/>
  <c r="W27" i="65"/>
  <c r="J27" i="65"/>
  <c r="I27" i="65"/>
  <c r="E27" i="65"/>
  <c r="C27" i="65"/>
  <c r="W26" i="65"/>
  <c r="J26" i="65"/>
  <c r="I26" i="65"/>
  <c r="E26" i="65"/>
  <c r="C26" i="65"/>
  <c r="W25" i="65"/>
  <c r="J25" i="65"/>
  <c r="I25" i="65"/>
  <c r="E25" i="65"/>
  <c r="C25" i="65"/>
  <c r="W24" i="65"/>
  <c r="J24" i="65"/>
  <c r="I24" i="65"/>
  <c r="E24" i="65"/>
  <c r="D80" i="65" s="1"/>
  <c r="C24" i="65"/>
  <c r="C80" i="65" s="1"/>
  <c r="W23" i="65"/>
  <c r="J23" i="65"/>
  <c r="I23" i="65"/>
  <c r="E23" i="65"/>
  <c r="D77" i="65" s="1"/>
  <c r="C23" i="65"/>
  <c r="C77" i="65" s="1"/>
  <c r="W22" i="65"/>
  <c r="J22" i="65"/>
  <c r="I22" i="65"/>
  <c r="E22" i="65"/>
  <c r="C22" i="65"/>
  <c r="F8" i="65"/>
  <c r="F71" i="65" s="1"/>
  <c r="W56" i="40"/>
  <c r="W38" i="40"/>
  <c r="W39" i="40"/>
  <c r="W40" i="40"/>
  <c r="W41" i="40"/>
  <c r="W42" i="40"/>
  <c r="W43" i="40"/>
  <c r="W44" i="40"/>
  <c r="W45" i="40"/>
  <c r="DQ33" i="63" s="1"/>
  <c r="W46" i="40"/>
  <c r="W45" i="43"/>
  <c r="W46" i="43"/>
  <c r="W47" i="43"/>
  <c r="W48" i="43"/>
  <c r="W49" i="43"/>
  <c r="DT37" i="63" s="1"/>
  <c r="W45" i="46"/>
  <c r="W46" i="46"/>
  <c r="W47" i="46"/>
  <c r="W48" i="46"/>
  <c r="W49" i="46"/>
  <c r="W46" i="49"/>
  <c r="DZ34" i="63" s="1"/>
  <c r="W47" i="49"/>
  <c r="W48" i="49"/>
  <c r="DZ36" i="63" s="1"/>
  <c r="W49" i="49"/>
  <c r="W46" i="52"/>
  <c r="W47" i="52"/>
  <c r="W48" i="52"/>
  <c r="W49" i="52"/>
  <c r="W55" i="55"/>
  <c r="W56" i="55"/>
  <c r="C23" i="62"/>
  <c r="C24" i="62"/>
  <c r="C25" i="62"/>
  <c r="C26" i="62"/>
  <c r="C27" i="62"/>
  <c r="C28" i="62"/>
  <c r="C29" i="62"/>
  <c r="C30" i="62"/>
  <c r="C31" i="62"/>
  <c r="C32" i="62"/>
  <c r="C33" i="62"/>
  <c r="C34" i="62"/>
  <c r="C35" i="62"/>
  <c r="C36" i="62"/>
  <c r="C37" i="62"/>
  <c r="C22" i="62"/>
  <c r="C23" i="60"/>
  <c r="C24" i="60"/>
  <c r="C25" i="60"/>
  <c r="C26" i="60"/>
  <c r="C27" i="60"/>
  <c r="C28" i="60"/>
  <c r="C29" i="60"/>
  <c r="C30" i="60"/>
  <c r="C31" i="60"/>
  <c r="C32" i="60"/>
  <c r="C33" i="60"/>
  <c r="C23" i="56"/>
  <c r="C24" i="56"/>
  <c r="C2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23" i="55"/>
  <c r="C24" i="55"/>
  <c r="C25" i="55"/>
  <c r="C26" i="55"/>
  <c r="C27" i="55"/>
  <c r="C28" i="55"/>
  <c r="C29" i="55"/>
  <c r="C30" i="55"/>
  <c r="C31" i="55"/>
  <c r="C32" i="55"/>
  <c r="C33" i="55"/>
  <c r="C34" i="55"/>
  <c r="C35" i="55"/>
  <c r="C36" i="55"/>
  <c r="C37" i="55"/>
  <c r="C38" i="55"/>
  <c r="C39" i="55"/>
  <c r="C40" i="55"/>
  <c r="C41" i="55"/>
  <c r="C42" i="55"/>
  <c r="C43" i="55"/>
  <c r="C44" i="55"/>
  <c r="C45" i="55"/>
  <c r="C46" i="55"/>
  <c r="C47" i="55"/>
  <c r="C48" i="55"/>
  <c r="C49" i="55"/>
  <c r="C23" i="53"/>
  <c r="C24" i="53"/>
  <c r="C25" i="53"/>
  <c r="C26" i="53"/>
  <c r="C27" i="53"/>
  <c r="C28" i="53"/>
  <c r="C29" i="53"/>
  <c r="C30" i="53"/>
  <c r="C31" i="53"/>
  <c r="C32" i="53"/>
  <c r="C33" i="53"/>
  <c r="C34" i="53"/>
  <c r="C35" i="53"/>
  <c r="C36" i="53"/>
  <c r="C37" i="53"/>
  <c r="C38" i="53"/>
  <c r="C39" i="53"/>
  <c r="C40" i="53"/>
  <c r="C41" i="53"/>
  <c r="C42" i="53"/>
  <c r="C43" i="53"/>
  <c r="C44" i="53"/>
  <c r="C45" i="53"/>
  <c r="C23" i="54"/>
  <c r="C24" i="54"/>
  <c r="C25" i="54"/>
  <c r="C26" i="54"/>
  <c r="C27" i="54"/>
  <c r="C28" i="54"/>
  <c r="C29" i="54"/>
  <c r="C30" i="54"/>
  <c r="C31" i="54"/>
  <c r="C32" i="54"/>
  <c r="C33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23" i="51"/>
  <c r="C24" i="51"/>
  <c r="C25" i="51"/>
  <c r="C26" i="51"/>
  <c r="C27" i="51"/>
  <c r="C28" i="51"/>
  <c r="C29" i="51"/>
  <c r="C30" i="51"/>
  <c r="C31" i="51"/>
  <c r="C32" i="51"/>
  <c r="C33" i="51"/>
  <c r="C34" i="51"/>
  <c r="C35" i="51"/>
  <c r="C36" i="51"/>
  <c r="C37" i="51"/>
  <c r="C38" i="51"/>
  <c r="C39" i="51"/>
  <c r="C40" i="51"/>
  <c r="C41" i="51"/>
  <c r="C42" i="51"/>
  <c r="C43" i="51"/>
  <c r="C44" i="51"/>
  <c r="C45" i="51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23" i="49"/>
  <c r="C24" i="49"/>
  <c r="C25" i="49"/>
  <c r="C26" i="49"/>
  <c r="C27" i="49"/>
  <c r="C28" i="49"/>
  <c r="C29" i="49"/>
  <c r="C30" i="49"/>
  <c r="C31" i="49"/>
  <c r="C32" i="49"/>
  <c r="C33" i="49"/>
  <c r="C34" i="49"/>
  <c r="C35" i="49"/>
  <c r="C36" i="49"/>
  <c r="C37" i="49"/>
  <c r="C38" i="49"/>
  <c r="C39" i="49"/>
  <c r="C40" i="49"/>
  <c r="C41" i="49"/>
  <c r="C42" i="49"/>
  <c r="C43" i="49"/>
  <c r="C44" i="49"/>
  <c r="C45" i="49"/>
  <c r="C46" i="49"/>
  <c r="C47" i="49"/>
  <c r="C48" i="49"/>
  <c r="C49" i="49"/>
  <c r="C23" i="48"/>
  <c r="C24" i="48"/>
  <c r="C25" i="48"/>
  <c r="C26" i="48"/>
  <c r="C27" i="48"/>
  <c r="C28" i="48"/>
  <c r="C29" i="48"/>
  <c r="C30" i="48"/>
  <c r="C31" i="48"/>
  <c r="C32" i="48"/>
  <c r="C33" i="48"/>
  <c r="C34" i="48"/>
  <c r="C35" i="48"/>
  <c r="C36" i="48"/>
  <c r="C37" i="48"/>
  <c r="C38" i="48"/>
  <c r="C39" i="48"/>
  <c r="C40" i="48"/>
  <c r="C41" i="48"/>
  <c r="C42" i="48"/>
  <c r="C43" i="48"/>
  <c r="C44" i="48"/>
  <c r="C45" i="48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1" i="46"/>
  <c r="C42" i="46"/>
  <c r="C43" i="46"/>
  <c r="C44" i="46"/>
  <c r="C45" i="46"/>
  <c r="C46" i="46"/>
  <c r="C47" i="46"/>
  <c r="C48" i="46"/>
  <c r="C49" i="46"/>
  <c r="C23" i="45"/>
  <c r="C24" i="45"/>
  <c r="C25" i="45"/>
  <c r="C26" i="45"/>
  <c r="C27" i="45"/>
  <c r="C28" i="45"/>
  <c r="C29" i="45"/>
  <c r="C30" i="45"/>
  <c r="C31" i="45"/>
  <c r="C32" i="45"/>
  <c r="C33" i="45"/>
  <c r="C34" i="45"/>
  <c r="C35" i="45"/>
  <c r="C36" i="45"/>
  <c r="C37" i="45"/>
  <c r="C38" i="45"/>
  <c r="C39" i="45"/>
  <c r="C40" i="45"/>
  <c r="C41" i="45"/>
  <c r="C42" i="45"/>
  <c r="C43" i="45"/>
  <c r="C44" i="45"/>
  <c r="C45" i="45"/>
  <c r="C23" i="44"/>
  <c r="C24" i="44"/>
  <c r="C25" i="44"/>
  <c r="C26" i="44"/>
  <c r="C27" i="44"/>
  <c r="C28" i="44"/>
  <c r="C29" i="44"/>
  <c r="C30" i="44"/>
  <c r="C31" i="44"/>
  <c r="C32" i="44"/>
  <c r="C33" i="44"/>
  <c r="C34" i="44"/>
  <c r="C35" i="44"/>
  <c r="C36" i="44"/>
  <c r="C37" i="44"/>
  <c r="C38" i="44"/>
  <c r="C39" i="44"/>
  <c r="C40" i="44"/>
  <c r="C41" i="44"/>
  <c r="C42" i="44"/>
  <c r="C43" i="44"/>
  <c r="C44" i="44"/>
  <c r="C45" i="44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5" i="35"/>
  <c r="C36" i="35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22" i="32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27" i="37"/>
  <c r="C35" i="37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3" i="37"/>
  <c r="C34" i="37"/>
  <c r="C36" i="37"/>
  <c r="C23" i="37"/>
  <c r="C24" i="37"/>
  <c r="C25" i="37"/>
  <c r="C26" i="37"/>
  <c r="C28" i="37"/>
  <c r="C29" i="37"/>
  <c r="C30" i="37"/>
  <c r="C31" i="37"/>
  <c r="C32" i="37"/>
  <c r="C22" i="33"/>
  <c r="C34" i="33"/>
  <c r="C32" i="33"/>
  <c r="C26" i="33"/>
  <c r="C24" i="33"/>
  <c r="C23" i="33"/>
  <c r="C25" i="33"/>
  <c r="C27" i="33"/>
  <c r="C31" i="33"/>
  <c r="C33" i="33"/>
  <c r="C35" i="33"/>
  <c r="C36" i="33"/>
  <c r="C37" i="31"/>
  <c r="C22" i="31"/>
  <c r="C35" i="31"/>
  <c r="C36" i="31"/>
  <c r="C24" i="29"/>
  <c r="C25" i="29"/>
  <c r="C27" i="29"/>
  <c r="C31" i="29"/>
  <c r="C32" i="29"/>
  <c r="C30" i="29"/>
  <c r="C25" i="30"/>
  <c r="C31" i="30"/>
  <c r="C26" i="30"/>
  <c r="C28" i="30"/>
  <c r="C33" i="30"/>
  <c r="C35" i="30"/>
  <c r="C22" i="30"/>
  <c r="C24" i="30"/>
  <c r="C30" i="30"/>
  <c r="C36" i="30"/>
  <c r="C33" i="29"/>
  <c r="C28" i="29"/>
  <c r="C26" i="29"/>
  <c r="C29" i="29"/>
  <c r="C34" i="29"/>
  <c r="C35" i="29"/>
  <c r="C36" i="29"/>
  <c r="C22" i="39"/>
  <c r="C22" i="34"/>
  <c r="C22" i="36"/>
  <c r="C22" i="40"/>
  <c r="C22" i="42"/>
  <c r="C22" i="43"/>
  <c r="C22" i="44"/>
  <c r="C22" i="45"/>
  <c r="C22" i="46"/>
  <c r="C22" i="47"/>
  <c r="C22" i="48"/>
  <c r="C22" i="49"/>
  <c r="C22" i="50"/>
  <c r="C22" i="51"/>
  <c r="C22" i="52"/>
  <c r="C22" i="54"/>
  <c r="C22" i="53"/>
  <c r="C22" i="55"/>
  <c r="C22" i="56"/>
  <c r="C22" i="60"/>
  <c r="W46" i="55"/>
  <c r="W47" i="55"/>
  <c r="EF35" i="63" s="1"/>
  <c r="W48" i="55"/>
  <c r="EF36" i="63" s="1"/>
  <c r="W49" i="55"/>
  <c r="W21" i="60"/>
  <c r="EJ4" i="63"/>
  <c r="EI11" i="63"/>
  <c r="EI13" i="63"/>
  <c r="EI19" i="63"/>
  <c r="EI21" i="63"/>
  <c r="EI26" i="63"/>
  <c r="DO10" i="63"/>
  <c r="EH22" i="63"/>
  <c r="DO26" i="63"/>
  <c r="DP26" i="63"/>
  <c r="DQ26" i="63"/>
  <c r="DR26" i="63"/>
  <c r="DO27" i="63"/>
  <c r="DP27" i="63"/>
  <c r="DQ27" i="63"/>
  <c r="DR27" i="63"/>
  <c r="DO28" i="63"/>
  <c r="DP28" i="63"/>
  <c r="DQ28" i="63"/>
  <c r="DR28" i="63"/>
  <c r="DO29" i="63"/>
  <c r="DP29" i="63"/>
  <c r="DQ29" i="63"/>
  <c r="DR29" i="63"/>
  <c r="DO30" i="63"/>
  <c r="DP30" i="63"/>
  <c r="DQ30" i="63"/>
  <c r="DR30" i="63"/>
  <c r="DO32" i="63"/>
  <c r="DP32" i="63"/>
  <c r="DO33" i="63"/>
  <c r="DP33" i="63"/>
  <c r="DO34" i="63"/>
  <c r="DP34" i="63"/>
  <c r="DQ34" i="63"/>
  <c r="DR34" i="63"/>
  <c r="DS34" i="63"/>
  <c r="DT34" i="63"/>
  <c r="DU34" i="63"/>
  <c r="DV34" i="63"/>
  <c r="DW34" i="63"/>
  <c r="DX34" i="63"/>
  <c r="DY34" i="63"/>
  <c r="EA34" i="63"/>
  <c r="EB34" i="63"/>
  <c r="EC34" i="63"/>
  <c r="ED34" i="63"/>
  <c r="EE34" i="63"/>
  <c r="EF34" i="63"/>
  <c r="EG34" i="63"/>
  <c r="DO35" i="63"/>
  <c r="DP35" i="63"/>
  <c r="DQ35" i="63"/>
  <c r="DR35" i="63"/>
  <c r="DS35" i="63"/>
  <c r="DT35" i="63"/>
  <c r="DU35" i="63"/>
  <c r="DV35" i="63"/>
  <c r="DW35" i="63"/>
  <c r="DX35" i="63"/>
  <c r="DY35" i="63"/>
  <c r="DZ35" i="63"/>
  <c r="EA35" i="63"/>
  <c r="EB35" i="63"/>
  <c r="EC35" i="63"/>
  <c r="ED35" i="63"/>
  <c r="EE35" i="63"/>
  <c r="EG35" i="63"/>
  <c r="DO36" i="63"/>
  <c r="DP36" i="63"/>
  <c r="DQ36" i="63"/>
  <c r="DR36" i="63"/>
  <c r="DS36" i="63"/>
  <c r="DT36" i="63"/>
  <c r="DU36" i="63"/>
  <c r="DV36" i="63"/>
  <c r="DW36" i="63"/>
  <c r="DX36" i="63"/>
  <c r="DY36" i="63"/>
  <c r="EA36" i="63"/>
  <c r="EB36" i="63"/>
  <c r="EC36" i="63"/>
  <c r="ED36" i="63"/>
  <c r="EE36" i="63"/>
  <c r="EG36" i="63"/>
  <c r="DO37" i="63"/>
  <c r="DP37" i="63"/>
  <c r="DQ37" i="63"/>
  <c r="DR37" i="63"/>
  <c r="DS37" i="63"/>
  <c r="DU37" i="63"/>
  <c r="DV37" i="63"/>
  <c r="DW37" i="63"/>
  <c r="DX37" i="63"/>
  <c r="DY37" i="63"/>
  <c r="DZ37" i="63"/>
  <c r="EA37" i="63"/>
  <c r="EB37" i="63"/>
  <c r="EC37" i="63"/>
  <c r="ED37" i="63"/>
  <c r="EE37" i="63"/>
  <c r="EF37" i="63"/>
  <c r="EG37" i="63"/>
  <c r="DO38" i="63"/>
  <c r="DP38" i="63"/>
  <c r="DQ38" i="63"/>
  <c r="DR38" i="63"/>
  <c r="DS38" i="63"/>
  <c r="DT38" i="63"/>
  <c r="DU38" i="63"/>
  <c r="DV38" i="63"/>
  <c r="DW38" i="63"/>
  <c r="DX38" i="63"/>
  <c r="DY38" i="63"/>
  <c r="DZ38" i="63"/>
  <c r="EA38" i="63"/>
  <c r="EB38" i="63"/>
  <c r="EC38" i="63"/>
  <c r="ED38" i="63"/>
  <c r="EE38" i="63"/>
  <c r="EF38" i="63"/>
  <c r="EG38" i="63"/>
  <c r="DN26" i="63"/>
  <c r="DM26" i="63"/>
  <c r="DL26" i="63"/>
  <c r="DK6" i="63"/>
  <c r="DK25" i="63"/>
  <c r="DJ25" i="63"/>
  <c r="DG25" i="63"/>
  <c r="DI26" i="63"/>
  <c r="DH26" i="63"/>
  <c r="W43" i="62"/>
  <c r="W21" i="62" s="1"/>
  <c r="W44" i="62"/>
  <c r="W51" i="56"/>
  <c r="W52" i="53"/>
  <c r="W51" i="53"/>
  <c r="W52" i="54"/>
  <c r="W51" i="54"/>
  <c r="W55" i="52"/>
  <c r="W21" i="52" s="1"/>
  <c r="EC9" i="63" s="1"/>
  <c r="EC4" i="63" s="1"/>
  <c r="W52" i="51"/>
  <c r="W51" i="51"/>
  <c r="W51" i="50"/>
  <c r="W55" i="49"/>
  <c r="W21" i="49" s="1"/>
  <c r="DZ9" i="63" s="1"/>
  <c r="DZ4" i="63" s="1"/>
  <c r="W51" i="48"/>
  <c r="W52" i="47"/>
  <c r="W51" i="47"/>
  <c r="W56" i="46"/>
  <c r="W55" i="46"/>
  <c r="W21" i="46" s="1"/>
  <c r="DW9" i="63" s="1"/>
  <c r="DW4" i="63" s="1"/>
  <c r="W52" i="45"/>
  <c r="W51" i="45"/>
  <c r="W52" i="44"/>
  <c r="W51" i="44"/>
  <c r="W56" i="43"/>
  <c r="W55" i="43"/>
  <c r="W21" i="43" s="1"/>
  <c r="DT9" i="63" s="1"/>
  <c r="DT4" i="63" s="1"/>
  <c r="W42" i="29"/>
  <c r="W21" i="29" s="1"/>
  <c r="DG9" i="63" s="1"/>
  <c r="W43" i="30"/>
  <c r="W21" i="30" s="1"/>
  <c r="DH9" i="63" s="1"/>
  <c r="DH4" i="63" s="1"/>
  <c r="W44" i="31"/>
  <c r="W43" i="31"/>
  <c r="W21" i="33"/>
  <c r="DJ9" i="63" s="1"/>
  <c r="DJ4" i="63" s="1"/>
  <c r="W42" i="33"/>
  <c r="W42" i="37"/>
  <c r="W43" i="38"/>
  <c r="W21" i="38" s="1"/>
  <c r="DL9" i="63" s="1"/>
  <c r="DL4" i="63" s="1"/>
  <c r="W46" i="39"/>
  <c r="W45" i="39"/>
  <c r="W44" i="39"/>
  <c r="W43" i="39"/>
  <c r="W43" i="32"/>
  <c r="W21" i="32" s="1"/>
  <c r="DM9" i="63" s="1"/>
  <c r="DM4" i="63" s="1"/>
  <c r="W42" i="32"/>
  <c r="W43" i="34"/>
  <c r="W21" i="34" s="1"/>
  <c r="DO9" i="63" s="1"/>
  <c r="DO4" i="63" s="1"/>
  <c r="W21" i="35"/>
  <c r="W43" i="36"/>
  <c r="W21" i="36" s="1"/>
  <c r="DP9" i="63" s="1"/>
  <c r="DP4" i="63" s="1"/>
  <c r="W55" i="40"/>
  <c r="W54" i="40"/>
  <c r="W53" i="40"/>
  <c r="W52" i="40"/>
  <c r="W54" i="42"/>
  <c r="W53" i="42"/>
  <c r="W52" i="42"/>
  <c r="W51" i="42"/>
  <c r="W46" i="62"/>
  <c r="W45" i="62"/>
  <c r="F40" i="60"/>
  <c r="F41" i="60"/>
  <c r="F42" i="60"/>
  <c r="F39" i="60"/>
  <c r="W39" i="60"/>
  <c r="W40" i="60"/>
  <c r="W41" i="60"/>
  <c r="W42" i="60"/>
  <c r="W23" i="62"/>
  <c r="W24" i="62"/>
  <c r="EI12" i="63" s="1"/>
  <c r="W25" i="62"/>
  <c r="W26" i="62"/>
  <c r="EI14" i="63" s="1"/>
  <c r="W27" i="62"/>
  <c r="EI15" i="63" s="1"/>
  <c r="W28" i="62"/>
  <c r="EI16" i="63" s="1"/>
  <c r="W29" i="62"/>
  <c r="EI17" i="63" s="1"/>
  <c r="W30" i="62"/>
  <c r="EI18" i="63" s="1"/>
  <c r="W31" i="62"/>
  <c r="W32" i="62"/>
  <c r="EI20" i="63" s="1"/>
  <c r="W33" i="62"/>
  <c r="W34" i="62"/>
  <c r="EI22" i="63" s="1"/>
  <c r="W35" i="62"/>
  <c r="EI23" i="63" s="1"/>
  <c r="W36" i="62"/>
  <c r="EI24" i="63" s="1"/>
  <c r="W37" i="62"/>
  <c r="EI25" i="63" s="1"/>
  <c r="W22" i="62"/>
  <c r="EI10" i="63" s="1"/>
  <c r="W33" i="60"/>
  <c r="EH21" i="63" s="1"/>
  <c r="W32" i="60"/>
  <c r="EH20" i="63" s="1"/>
  <c r="W31" i="60"/>
  <c r="EH19" i="63" s="1"/>
  <c r="W30" i="60"/>
  <c r="EH18" i="63" s="1"/>
  <c r="W29" i="60"/>
  <c r="EH17" i="63" s="1"/>
  <c r="W28" i="60"/>
  <c r="EH16" i="63" s="1"/>
  <c r="W27" i="60"/>
  <c r="EH15" i="63" s="1"/>
  <c r="W26" i="60"/>
  <c r="EH14" i="63" s="1"/>
  <c r="W25" i="60"/>
  <c r="EH13" i="63" s="1"/>
  <c r="W24" i="60"/>
  <c r="EH12" i="63" s="1"/>
  <c r="W23" i="60"/>
  <c r="EH11" i="63" s="1"/>
  <c r="W22" i="60"/>
  <c r="EH10" i="63" s="1"/>
  <c r="EH9" i="63"/>
  <c r="EH4" i="63" s="1"/>
  <c r="W45" i="56"/>
  <c r="EG33" i="63" s="1"/>
  <c r="W44" i="56"/>
  <c r="EG32" i="63" s="1"/>
  <c r="W43" i="56"/>
  <c r="W42" i="56"/>
  <c r="EG30" i="63" s="1"/>
  <c r="W41" i="56"/>
  <c r="EG29" i="63" s="1"/>
  <c r="W40" i="56"/>
  <c r="EG28" i="63" s="1"/>
  <c r="W39" i="56"/>
  <c r="EG27" i="63" s="1"/>
  <c r="W38" i="56"/>
  <c r="EG26" i="63" s="1"/>
  <c r="W37" i="56"/>
  <c r="EG25" i="63" s="1"/>
  <c r="W36" i="56"/>
  <c r="EG24" i="63" s="1"/>
  <c r="W35" i="56"/>
  <c r="EG23" i="63" s="1"/>
  <c r="W34" i="56"/>
  <c r="EG22" i="63" s="1"/>
  <c r="W33" i="56"/>
  <c r="EG21" i="63" s="1"/>
  <c r="W32" i="56"/>
  <c r="EG20" i="63" s="1"/>
  <c r="W31" i="56"/>
  <c r="EG19" i="63" s="1"/>
  <c r="W30" i="56"/>
  <c r="EG18" i="63" s="1"/>
  <c r="W29" i="56"/>
  <c r="EG17" i="63" s="1"/>
  <c r="W28" i="56"/>
  <c r="EG16" i="63" s="1"/>
  <c r="W27" i="56"/>
  <c r="EG15" i="63" s="1"/>
  <c r="W26" i="56"/>
  <c r="EG14" i="63" s="1"/>
  <c r="W25" i="56"/>
  <c r="EG13" i="63" s="1"/>
  <c r="W24" i="56"/>
  <c r="EG12" i="63" s="1"/>
  <c r="W23" i="56"/>
  <c r="EG11" i="63" s="1"/>
  <c r="W22" i="56"/>
  <c r="EG10" i="63" s="1"/>
  <c r="W45" i="55"/>
  <c r="EF33" i="63" s="1"/>
  <c r="W44" i="55"/>
  <c r="EF32" i="63" s="1"/>
  <c r="W43" i="55"/>
  <c r="EF31" i="63" s="1"/>
  <c r="W42" i="55"/>
  <c r="EF30" i="63" s="1"/>
  <c r="W41" i="55"/>
  <c r="EF29" i="63" s="1"/>
  <c r="W40" i="55"/>
  <c r="EF28" i="63" s="1"/>
  <c r="W39" i="55"/>
  <c r="EF27" i="63" s="1"/>
  <c r="W38" i="55"/>
  <c r="EF26" i="63" s="1"/>
  <c r="W37" i="55"/>
  <c r="EF25" i="63" s="1"/>
  <c r="W36" i="55"/>
  <c r="EF24" i="63" s="1"/>
  <c r="W35" i="55"/>
  <c r="EF23" i="63" s="1"/>
  <c r="W34" i="55"/>
  <c r="EF22" i="63" s="1"/>
  <c r="W33" i="55"/>
  <c r="EF21" i="63" s="1"/>
  <c r="W32" i="55"/>
  <c r="EF20" i="63" s="1"/>
  <c r="W31" i="55"/>
  <c r="EF19" i="63" s="1"/>
  <c r="W30" i="55"/>
  <c r="EF18" i="63" s="1"/>
  <c r="W29" i="55"/>
  <c r="EF17" i="63" s="1"/>
  <c r="W28" i="55"/>
  <c r="EF16" i="63" s="1"/>
  <c r="W27" i="55"/>
  <c r="EF15" i="63" s="1"/>
  <c r="W26" i="55"/>
  <c r="EF14" i="63" s="1"/>
  <c r="W25" i="55"/>
  <c r="EF13" i="63" s="1"/>
  <c r="W24" i="55"/>
  <c r="EF12" i="63" s="1"/>
  <c r="W23" i="55"/>
  <c r="EF11" i="63" s="1"/>
  <c r="W22" i="55"/>
  <c r="EF10" i="63" s="1"/>
  <c r="W21" i="55"/>
  <c r="EF9" i="63" s="1"/>
  <c r="EF4" i="63" s="1"/>
  <c r="W45" i="53"/>
  <c r="EE33" i="63" s="1"/>
  <c r="W44" i="53"/>
  <c r="EE32" i="63" s="1"/>
  <c r="W43" i="53"/>
  <c r="EE31" i="63" s="1"/>
  <c r="W42" i="53"/>
  <c r="EE30" i="63" s="1"/>
  <c r="W41" i="53"/>
  <c r="EE29" i="63" s="1"/>
  <c r="W40" i="53"/>
  <c r="EE28" i="63" s="1"/>
  <c r="W39" i="53"/>
  <c r="EE27" i="63" s="1"/>
  <c r="W38" i="53"/>
  <c r="EE26" i="63" s="1"/>
  <c r="W37" i="53"/>
  <c r="EE25" i="63" s="1"/>
  <c r="W36" i="53"/>
  <c r="EE24" i="63" s="1"/>
  <c r="W35" i="53"/>
  <c r="EE23" i="63" s="1"/>
  <c r="W34" i="53"/>
  <c r="EE22" i="63" s="1"/>
  <c r="W33" i="53"/>
  <c r="EE21" i="63" s="1"/>
  <c r="W32" i="53"/>
  <c r="EE20" i="63" s="1"/>
  <c r="W31" i="53"/>
  <c r="EE19" i="63" s="1"/>
  <c r="W30" i="53"/>
  <c r="EE18" i="63" s="1"/>
  <c r="W29" i="53"/>
  <c r="EE17" i="63" s="1"/>
  <c r="W28" i="53"/>
  <c r="EE16" i="63" s="1"/>
  <c r="W27" i="53"/>
  <c r="EE15" i="63" s="1"/>
  <c r="W26" i="53"/>
  <c r="EE14" i="63" s="1"/>
  <c r="W25" i="53"/>
  <c r="EE13" i="63" s="1"/>
  <c r="W24" i="53"/>
  <c r="EE12" i="63" s="1"/>
  <c r="W23" i="53"/>
  <c r="EE11" i="63" s="1"/>
  <c r="W22" i="53"/>
  <c r="EE10" i="63" s="1"/>
  <c r="W45" i="54"/>
  <c r="ED33" i="63" s="1"/>
  <c r="W44" i="54"/>
  <c r="ED32" i="63" s="1"/>
  <c r="W43" i="54"/>
  <c r="ED31" i="63" s="1"/>
  <c r="W42" i="54"/>
  <c r="ED30" i="63" s="1"/>
  <c r="W41" i="54"/>
  <c r="ED29" i="63" s="1"/>
  <c r="W40" i="54"/>
  <c r="ED28" i="63" s="1"/>
  <c r="W39" i="54"/>
  <c r="ED27" i="63" s="1"/>
  <c r="W38" i="54"/>
  <c r="ED26" i="63" s="1"/>
  <c r="W37" i="54"/>
  <c r="ED25" i="63" s="1"/>
  <c r="W36" i="54"/>
  <c r="ED24" i="63" s="1"/>
  <c r="W35" i="54"/>
  <c r="ED23" i="63" s="1"/>
  <c r="W34" i="54"/>
  <c r="ED22" i="63" s="1"/>
  <c r="W33" i="54"/>
  <c r="ED21" i="63" s="1"/>
  <c r="W32" i="54"/>
  <c r="ED20" i="63" s="1"/>
  <c r="W31" i="54"/>
  <c r="ED19" i="63" s="1"/>
  <c r="W30" i="54"/>
  <c r="ED18" i="63" s="1"/>
  <c r="W29" i="54"/>
  <c r="ED17" i="63" s="1"/>
  <c r="W28" i="54"/>
  <c r="ED16" i="63" s="1"/>
  <c r="W27" i="54"/>
  <c r="ED15" i="63" s="1"/>
  <c r="W26" i="54"/>
  <c r="ED14" i="63" s="1"/>
  <c r="W25" i="54"/>
  <c r="ED13" i="63" s="1"/>
  <c r="W24" i="54"/>
  <c r="ED12" i="63" s="1"/>
  <c r="W23" i="54"/>
  <c r="ED11" i="63" s="1"/>
  <c r="W22" i="54"/>
  <c r="ED10" i="63" s="1"/>
  <c r="W45" i="52"/>
  <c r="EC33" i="63" s="1"/>
  <c r="W44" i="52"/>
  <c r="EC32" i="63" s="1"/>
  <c r="W43" i="52"/>
  <c r="EC31" i="63" s="1"/>
  <c r="W42" i="52"/>
  <c r="EC30" i="63" s="1"/>
  <c r="W41" i="52"/>
  <c r="EC29" i="63" s="1"/>
  <c r="W40" i="52"/>
  <c r="EC28" i="63" s="1"/>
  <c r="W39" i="52"/>
  <c r="EC27" i="63" s="1"/>
  <c r="W38" i="52"/>
  <c r="EC26" i="63" s="1"/>
  <c r="W37" i="52"/>
  <c r="EC25" i="63" s="1"/>
  <c r="W36" i="52"/>
  <c r="EC24" i="63" s="1"/>
  <c r="W35" i="52"/>
  <c r="EC23" i="63" s="1"/>
  <c r="W34" i="52"/>
  <c r="EC22" i="63" s="1"/>
  <c r="W33" i="52"/>
  <c r="EC21" i="63" s="1"/>
  <c r="W32" i="52"/>
  <c r="EC20" i="63" s="1"/>
  <c r="W31" i="52"/>
  <c r="EC19" i="63" s="1"/>
  <c r="W30" i="52"/>
  <c r="EC18" i="63" s="1"/>
  <c r="W29" i="52"/>
  <c r="EC17" i="63" s="1"/>
  <c r="W28" i="52"/>
  <c r="EC16" i="63" s="1"/>
  <c r="W27" i="52"/>
  <c r="EC15" i="63" s="1"/>
  <c r="W26" i="52"/>
  <c r="EC14" i="63" s="1"/>
  <c r="W25" i="52"/>
  <c r="EC13" i="63" s="1"/>
  <c r="W24" i="52"/>
  <c r="EC12" i="63" s="1"/>
  <c r="W23" i="52"/>
  <c r="EC11" i="63" s="1"/>
  <c r="W22" i="52"/>
  <c r="EC10" i="63" s="1"/>
  <c r="W45" i="51"/>
  <c r="EB33" i="63" s="1"/>
  <c r="W44" i="51"/>
  <c r="EB32" i="63" s="1"/>
  <c r="W43" i="51"/>
  <c r="EB31" i="63" s="1"/>
  <c r="W42" i="51"/>
  <c r="EB30" i="63" s="1"/>
  <c r="W41" i="51"/>
  <c r="EB29" i="63" s="1"/>
  <c r="W40" i="51"/>
  <c r="EB28" i="63" s="1"/>
  <c r="W39" i="51"/>
  <c r="EB27" i="63" s="1"/>
  <c r="W38" i="51"/>
  <c r="EB26" i="63" s="1"/>
  <c r="W37" i="51"/>
  <c r="EB25" i="63" s="1"/>
  <c r="W36" i="51"/>
  <c r="EB24" i="63" s="1"/>
  <c r="W35" i="51"/>
  <c r="EB23" i="63" s="1"/>
  <c r="W34" i="51"/>
  <c r="EB22" i="63" s="1"/>
  <c r="W33" i="51"/>
  <c r="EB21" i="63" s="1"/>
  <c r="W32" i="51"/>
  <c r="EB20" i="63" s="1"/>
  <c r="W31" i="51"/>
  <c r="EB19" i="63" s="1"/>
  <c r="W30" i="51"/>
  <c r="EB18" i="63" s="1"/>
  <c r="W29" i="51"/>
  <c r="EB17" i="63" s="1"/>
  <c r="W28" i="51"/>
  <c r="EB16" i="63" s="1"/>
  <c r="W27" i="51"/>
  <c r="EB15" i="63" s="1"/>
  <c r="W26" i="51"/>
  <c r="EB14" i="63" s="1"/>
  <c r="W25" i="51"/>
  <c r="EB13" i="63" s="1"/>
  <c r="W24" i="51"/>
  <c r="EB12" i="63" s="1"/>
  <c r="W23" i="51"/>
  <c r="EB11" i="63" s="1"/>
  <c r="W22" i="51"/>
  <c r="EB10" i="63" s="1"/>
  <c r="W45" i="50"/>
  <c r="EA33" i="63" s="1"/>
  <c r="W44" i="50"/>
  <c r="EA32" i="63" s="1"/>
  <c r="W43" i="50"/>
  <c r="EA31" i="63" s="1"/>
  <c r="W42" i="50"/>
  <c r="EA30" i="63" s="1"/>
  <c r="W41" i="50"/>
  <c r="EA29" i="63" s="1"/>
  <c r="W40" i="50"/>
  <c r="EA28" i="63" s="1"/>
  <c r="W39" i="50"/>
  <c r="EA27" i="63" s="1"/>
  <c r="W38" i="50"/>
  <c r="EA26" i="63" s="1"/>
  <c r="W37" i="50"/>
  <c r="EA25" i="63" s="1"/>
  <c r="W36" i="50"/>
  <c r="EA24" i="63" s="1"/>
  <c r="W35" i="50"/>
  <c r="EA23" i="63" s="1"/>
  <c r="W34" i="50"/>
  <c r="EA22" i="63" s="1"/>
  <c r="W33" i="50"/>
  <c r="EA21" i="63" s="1"/>
  <c r="W32" i="50"/>
  <c r="EA20" i="63" s="1"/>
  <c r="W31" i="50"/>
  <c r="EA19" i="63" s="1"/>
  <c r="W30" i="50"/>
  <c r="EA18" i="63" s="1"/>
  <c r="W29" i="50"/>
  <c r="EA17" i="63" s="1"/>
  <c r="W28" i="50"/>
  <c r="EA16" i="63" s="1"/>
  <c r="W27" i="50"/>
  <c r="EA15" i="63" s="1"/>
  <c r="W26" i="50"/>
  <c r="EA14" i="63" s="1"/>
  <c r="W25" i="50"/>
  <c r="EA13" i="63" s="1"/>
  <c r="W24" i="50"/>
  <c r="EA12" i="63" s="1"/>
  <c r="W23" i="50"/>
  <c r="EA11" i="63" s="1"/>
  <c r="W22" i="50"/>
  <c r="EA10" i="63" s="1"/>
  <c r="W45" i="49"/>
  <c r="DZ33" i="63" s="1"/>
  <c r="W44" i="49"/>
  <c r="DZ32" i="63" s="1"/>
  <c r="W43" i="49"/>
  <c r="DZ31" i="63" s="1"/>
  <c r="W42" i="49"/>
  <c r="DZ30" i="63" s="1"/>
  <c r="W41" i="49"/>
  <c r="DZ29" i="63" s="1"/>
  <c r="W40" i="49"/>
  <c r="DZ28" i="63" s="1"/>
  <c r="W39" i="49"/>
  <c r="DZ27" i="63" s="1"/>
  <c r="W38" i="49"/>
  <c r="DZ26" i="63" s="1"/>
  <c r="W37" i="49"/>
  <c r="DZ25" i="63" s="1"/>
  <c r="W36" i="49"/>
  <c r="DZ24" i="63" s="1"/>
  <c r="W35" i="49"/>
  <c r="DZ23" i="63" s="1"/>
  <c r="W34" i="49"/>
  <c r="DZ22" i="63" s="1"/>
  <c r="W33" i="49"/>
  <c r="DZ21" i="63" s="1"/>
  <c r="W32" i="49"/>
  <c r="DZ20" i="63" s="1"/>
  <c r="W31" i="49"/>
  <c r="DZ19" i="63" s="1"/>
  <c r="W30" i="49"/>
  <c r="DZ18" i="63" s="1"/>
  <c r="W29" i="49"/>
  <c r="DZ17" i="63" s="1"/>
  <c r="W28" i="49"/>
  <c r="DZ16" i="63" s="1"/>
  <c r="W27" i="49"/>
  <c r="DZ15" i="63" s="1"/>
  <c r="W26" i="49"/>
  <c r="DZ14" i="63" s="1"/>
  <c r="W25" i="49"/>
  <c r="DZ13" i="63" s="1"/>
  <c r="W24" i="49"/>
  <c r="DZ12" i="63" s="1"/>
  <c r="W23" i="49"/>
  <c r="DZ11" i="63" s="1"/>
  <c r="W22" i="49"/>
  <c r="DZ10" i="63" s="1"/>
  <c r="W45" i="48"/>
  <c r="DY33" i="63" s="1"/>
  <c r="W44" i="48"/>
  <c r="DY32" i="63" s="1"/>
  <c r="W43" i="48"/>
  <c r="DY31" i="63" s="1"/>
  <c r="W42" i="48"/>
  <c r="DY30" i="63" s="1"/>
  <c r="W41" i="48"/>
  <c r="DY29" i="63" s="1"/>
  <c r="W40" i="48"/>
  <c r="DY28" i="63" s="1"/>
  <c r="W39" i="48"/>
  <c r="DY27" i="63" s="1"/>
  <c r="W38" i="48"/>
  <c r="DY26" i="63" s="1"/>
  <c r="W37" i="48"/>
  <c r="DY25" i="63" s="1"/>
  <c r="W36" i="48"/>
  <c r="DY24" i="63" s="1"/>
  <c r="W35" i="48"/>
  <c r="DY23" i="63" s="1"/>
  <c r="W34" i="48"/>
  <c r="DY22" i="63" s="1"/>
  <c r="W33" i="48"/>
  <c r="DY21" i="63" s="1"/>
  <c r="W32" i="48"/>
  <c r="DY20" i="63" s="1"/>
  <c r="W31" i="48"/>
  <c r="DY19" i="63" s="1"/>
  <c r="W30" i="48"/>
  <c r="DY18" i="63" s="1"/>
  <c r="W29" i="48"/>
  <c r="DY17" i="63" s="1"/>
  <c r="W28" i="48"/>
  <c r="DY16" i="63" s="1"/>
  <c r="W27" i="48"/>
  <c r="DY15" i="63" s="1"/>
  <c r="W26" i="48"/>
  <c r="DY14" i="63" s="1"/>
  <c r="W25" i="48"/>
  <c r="DY13" i="63" s="1"/>
  <c r="W24" i="48"/>
  <c r="DY12" i="63" s="1"/>
  <c r="W23" i="48"/>
  <c r="DY11" i="63" s="1"/>
  <c r="W22" i="48"/>
  <c r="DY10" i="63" s="1"/>
  <c r="W45" i="47"/>
  <c r="DX33" i="63" s="1"/>
  <c r="W44" i="47"/>
  <c r="DX32" i="63" s="1"/>
  <c r="W43" i="47"/>
  <c r="DX31" i="63" s="1"/>
  <c r="W42" i="47"/>
  <c r="DX30" i="63" s="1"/>
  <c r="W41" i="47"/>
  <c r="DX29" i="63" s="1"/>
  <c r="W40" i="47"/>
  <c r="DX28" i="63" s="1"/>
  <c r="W39" i="47"/>
  <c r="DX27" i="63" s="1"/>
  <c r="W38" i="47"/>
  <c r="DX26" i="63" s="1"/>
  <c r="W37" i="47"/>
  <c r="DX25" i="63" s="1"/>
  <c r="W36" i="47"/>
  <c r="DX24" i="63" s="1"/>
  <c r="W35" i="47"/>
  <c r="DX23" i="63" s="1"/>
  <c r="W34" i="47"/>
  <c r="DX22" i="63" s="1"/>
  <c r="W33" i="47"/>
  <c r="DX21" i="63" s="1"/>
  <c r="W32" i="47"/>
  <c r="DX20" i="63" s="1"/>
  <c r="W31" i="47"/>
  <c r="DX19" i="63" s="1"/>
  <c r="W30" i="47"/>
  <c r="DX18" i="63" s="1"/>
  <c r="W29" i="47"/>
  <c r="DX17" i="63" s="1"/>
  <c r="W28" i="47"/>
  <c r="DX16" i="63" s="1"/>
  <c r="W27" i="47"/>
  <c r="DX15" i="63" s="1"/>
  <c r="W26" i="47"/>
  <c r="DX14" i="63" s="1"/>
  <c r="W25" i="47"/>
  <c r="DX13" i="63" s="1"/>
  <c r="W24" i="47"/>
  <c r="DX12" i="63" s="1"/>
  <c r="W23" i="47"/>
  <c r="DX11" i="63" s="1"/>
  <c r="W22" i="47"/>
  <c r="DX10" i="63" s="1"/>
  <c r="DW33" i="63"/>
  <c r="W44" i="46"/>
  <c r="DW32" i="63" s="1"/>
  <c r="W43" i="46"/>
  <c r="DW31" i="63" s="1"/>
  <c r="W42" i="46"/>
  <c r="DW30" i="63" s="1"/>
  <c r="W41" i="46"/>
  <c r="DW29" i="63" s="1"/>
  <c r="W40" i="46"/>
  <c r="DW28" i="63" s="1"/>
  <c r="W39" i="46"/>
  <c r="DW27" i="63" s="1"/>
  <c r="W38" i="46"/>
  <c r="DW26" i="63" s="1"/>
  <c r="W37" i="46"/>
  <c r="DW25" i="63" s="1"/>
  <c r="W36" i="46"/>
  <c r="DW24" i="63" s="1"/>
  <c r="W35" i="46"/>
  <c r="DW23" i="63" s="1"/>
  <c r="W34" i="46"/>
  <c r="DW22" i="63" s="1"/>
  <c r="W33" i="46"/>
  <c r="DW21" i="63" s="1"/>
  <c r="W32" i="46"/>
  <c r="DW20" i="63" s="1"/>
  <c r="W31" i="46"/>
  <c r="DW19" i="63" s="1"/>
  <c r="W30" i="46"/>
  <c r="DW18" i="63" s="1"/>
  <c r="W29" i="46"/>
  <c r="DW17" i="63" s="1"/>
  <c r="W28" i="46"/>
  <c r="DW16" i="63" s="1"/>
  <c r="W27" i="46"/>
  <c r="DW15" i="63" s="1"/>
  <c r="W26" i="46"/>
  <c r="DW14" i="63" s="1"/>
  <c r="W25" i="46"/>
  <c r="DW13" i="63" s="1"/>
  <c r="W24" i="46"/>
  <c r="DW12" i="63" s="1"/>
  <c r="W23" i="46"/>
  <c r="DW11" i="63" s="1"/>
  <c r="W22" i="46"/>
  <c r="DW10" i="63" s="1"/>
  <c r="W45" i="45"/>
  <c r="DV33" i="63" s="1"/>
  <c r="W44" i="45"/>
  <c r="DV32" i="63" s="1"/>
  <c r="W43" i="45"/>
  <c r="DV31" i="63" s="1"/>
  <c r="W42" i="45"/>
  <c r="DV30" i="63" s="1"/>
  <c r="W41" i="45"/>
  <c r="DV29" i="63" s="1"/>
  <c r="W40" i="45"/>
  <c r="DV28" i="63" s="1"/>
  <c r="W39" i="45"/>
  <c r="DV27" i="63" s="1"/>
  <c r="W38" i="45"/>
  <c r="DV26" i="63" s="1"/>
  <c r="W37" i="45"/>
  <c r="DV25" i="63" s="1"/>
  <c r="W36" i="45"/>
  <c r="DV24" i="63" s="1"/>
  <c r="W35" i="45"/>
  <c r="DV23" i="63" s="1"/>
  <c r="W34" i="45"/>
  <c r="DV22" i="63" s="1"/>
  <c r="W33" i="45"/>
  <c r="DV21" i="63" s="1"/>
  <c r="W32" i="45"/>
  <c r="DV20" i="63" s="1"/>
  <c r="W31" i="45"/>
  <c r="DV19" i="63" s="1"/>
  <c r="W30" i="45"/>
  <c r="DV18" i="63" s="1"/>
  <c r="W29" i="45"/>
  <c r="DV17" i="63" s="1"/>
  <c r="W28" i="45"/>
  <c r="DV16" i="63" s="1"/>
  <c r="W27" i="45"/>
  <c r="DV15" i="63" s="1"/>
  <c r="W26" i="45"/>
  <c r="DV14" i="63" s="1"/>
  <c r="W25" i="45"/>
  <c r="DV13" i="63" s="1"/>
  <c r="W24" i="45"/>
  <c r="DV12" i="63" s="1"/>
  <c r="W23" i="45"/>
  <c r="DV11" i="63" s="1"/>
  <c r="W22" i="45"/>
  <c r="DV10" i="63" s="1"/>
  <c r="W45" i="44"/>
  <c r="DU33" i="63" s="1"/>
  <c r="W44" i="44"/>
  <c r="DU32" i="63" s="1"/>
  <c r="W43" i="44"/>
  <c r="DU31" i="63" s="1"/>
  <c r="W42" i="44"/>
  <c r="DU30" i="63" s="1"/>
  <c r="W41" i="44"/>
  <c r="DU29" i="63" s="1"/>
  <c r="W40" i="44"/>
  <c r="DU28" i="63" s="1"/>
  <c r="W39" i="44"/>
  <c r="DU27" i="63" s="1"/>
  <c r="W38" i="44"/>
  <c r="DU26" i="63" s="1"/>
  <c r="W37" i="44"/>
  <c r="DU25" i="63" s="1"/>
  <c r="W36" i="44"/>
  <c r="DU24" i="63" s="1"/>
  <c r="W35" i="44"/>
  <c r="DU23" i="63" s="1"/>
  <c r="W34" i="44"/>
  <c r="DU22" i="63" s="1"/>
  <c r="W33" i="44"/>
  <c r="DU21" i="63" s="1"/>
  <c r="W32" i="44"/>
  <c r="DU20" i="63" s="1"/>
  <c r="W31" i="44"/>
  <c r="DU19" i="63" s="1"/>
  <c r="W30" i="44"/>
  <c r="DU18" i="63" s="1"/>
  <c r="W29" i="44"/>
  <c r="DU17" i="63" s="1"/>
  <c r="W28" i="44"/>
  <c r="DU16" i="63" s="1"/>
  <c r="W27" i="44"/>
  <c r="DU15" i="63" s="1"/>
  <c r="W26" i="44"/>
  <c r="DU14" i="63" s="1"/>
  <c r="W25" i="44"/>
  <c r="DU13" i="63" s="1"/>
  <c r="W24" i="44"/>
  <c r="DU12" i="63" s="1"/>
  <c r="W23" i="44"/>
  <c r="DU11" i="63" s="1"/>
  <c r="W22" i="44"/>
  <c r="DU10" i="63" s="1"/>
  <c r="DT33" i="63"/>
  <c r="W44" i="43"/>
  <c r="DT32" i="63" s="1"/>
  <c r="W43" i="43"/>
  <c r="DT31" i="63" s="1"/>
  <c r="W42" i="43"/>
  <c r="DT30" i="63" s="1"/>
  <c r="W41" i="43"/>
  <c r="DT29" i="63" s="1"/>
  <c r="W40" i="43"/>
  <c r="DT28" i="63" s="1"/>
  <c r="W39" i="43"/>
  <c r="DT27" i="63" s="1"/>
  <c r="W38" i="43"/>
  <c r="DT26" i="63" s="1"/>
  <c r="W37" i="43"/>
  <c r="DT25" i="63" s="1"/>
  <c r="W36" i="43"/>
  <c r="DT24" i="63" s="1"/>
  <c r="W35" i="43"/>
  <c r="DT23" i="63" s="1"/>
  <c r="W34" i="43"/>
  <c r="DT22" i="63" s="1"/>
  <c r="W33" i="43"/>
  <c r="DT21" i="63" s="1"/>
  <c r="W32" i="43"/>
  <c r="DT20" i="63" s="1"/>
  <c r="W31" i="43"/>
  <c r="DT19" i="63" s="1"/>
  <c r="W30" i="43"/>
  <c r="DT18" i="63" s="1"/>
  <c r="W29" i="43"/>
  <c r="DT17" i="63" s="1"/>
  <c r="W28" i="43"/>
  <c r="DT16" i="63" s="1"/>
  <c r="W27" i="43"/>
  <c r="DT15" i="63" s="1"/>
  <c r="W26" i="43"/>
  <c r="DT14" i="63" s="1"/>
  <c r="W25" i="43"/>
  <c r="DT13" i="63" s="1"/>
  <c r="W24" i="43"/>
  <c r="DT12" i="63" s="1"/>
  <c r="W23" i="43"/>
  <c r="DT11" i="63" s="1"/>
  <c r="W22" i="43"/>
  <c r="DT10" i="63" s="1"/>
  <c r="W38" i="42"/>
  <c r="DS26" i="63" s="1"/>
  <c r="W39" i="42"/>
  <c r="DS27" i="63" s="1"/>
  <c r="W40" i="42"/>
  <c r="DS28" i="63" s="1"/>
  <c r="W41" i="42"/>
  <c r="DS29" i="63" s="1"/>
  <c r="W42" i="42"/>
  <c r="DS30" i="63" s="1"/>
  <c r="W43" i="42"/>
  <c r="DS31" i="63" s="1"/>
  <c r="W44" i="42"/>
  <c r="DS32" i="63" s="1"/>
  <c r="W45" i="42"/>
  <c r="DS33" i="63" s="1"/>
  <c r="W37" i="42"/>
  <c r="DS25" i="63" s="1"/>
  <c r="W36" i="42"/>
  <c r="DS24" i="63" s="1"/>
  <c r="W35" i="42"/>
  <c r="DS23" i="63" s="1"/>
  <c r="W34" i="42"/>
  <c r="DS22" i="63" s="1"/>
  <c r="W33" i="42"/>
  <c r="DS21" i="63" s="1"/>
  <c r="W32" i="42"/>
  <c r="DS20" i="63" s="1"/>
  <c r="W31" i="42"/>
  <c r="DS19" i="63" s="1"/>
  <c r="W30" i="42"/>
  <c r="DS18" i="63" s="1"/>
  <c r="W29" i="42"/>
  <c r="DS17" i="63" s="1"/>
  <c r="W28" i="42"/>
  <c r="DS16" i="63" s="1"/>
  <c r="W27" i="42"/>
  <c r="DS15" i="63" s="1"/>
  <c r="W26" i="42"/>
  <c r="DS14" i="63" s="1"/>
  <c r="W25" i="42"/>
  <c r="DS13" i="63" s="1"/>
  <c r="W24" i="42"/>
  <c r="DS12" i="63" s="1"/>
  <c r="W23" i="42"/>
  <c r="DS11" i="63" s="1"/>
  <c r="W22" i="42"/>
  <c r="DS10" i="63" s="1"/>
  <c r="DQ31" i="63"/>
  <c r="W37" i="40"/>
  <c r="DR25" i="63" s="1"/>
  <c r="W36" i="40"/>
  <c r="DR24" i="63" s="1"/>
  <c r="W35" i="40"/>
  <c r="DQ23" i="63" s="1"/>
  <c r="W34" i="40"/>
  <c r="DQ22" i="63" s="1"/>
  <c r="W33" i="40"/>
  <c r="DQ21" i="63" s="1"/>
  <c r="W32" i="40"/>
  <c r="DQ20" i="63" s="1"/>
  <c r="W31" i="40"/>
  <c r="DQ19" i="63" s="1"/>
  <c r="W30" i="40"/>
  <c r="DR18" i="63" s="1"/>
  <c r="W29" i="40"/>
  <c r="DQ17" i="63" s="1"/>
  <c r="W28" i="40"/>
  <c r="DR16" i="63" s="1"/>
  <c r="W27" i="40"/>
  <c r="DQ15" i="63" s="1"/>
  <c r="W26" i="40"/>
  <c r="DQ14" i="63" s="1"/>
  <c r="W25" i="40"/>
  <c r="DQ13" i="63" s="1"/>
  <c r="W24" i="40"/>
  <c r="DQ12" i="63" s="1"/>
  <c r="W23" i="40"/>
  <c r="DQ11" i="63" s="1"/>
  <c r="W22" i="40"/>
  <c r="DQ10" i="63" s="1"/>
  <c r="W37" i="36"/>
  <c r="DP25" i="63" s="1"/>
  <c r="W36" i="36"/>
  <c r="DP24" i="63" s="1"/>
  <c r="W35" i="36"/>
  <c r="DP23" i="63" s="1"/>
  <c r="W34" i="36"/>
  <c r="DP22" i="63" s="1"/>
  <c r="W33" i="36"/>
  <c r="DP21" i="63" s="1"/>
  <c r="W32" i="36"/>
  <c r="DP20" i="63" s="1"/>
  <c r="W31" i="36"/>
  <c r="DP19" i="63" s="1"/>
  <c r="W30" i="36"/>
  <c r="DP18" i="63" s="1"/>
  <c r="W29" i="36"/>
  <c r="DP17" i="63" s="1"/>
  <c r="W28" i="36"/>
  <c r="DP16" i="63" s="1"/>
  <c r="W27" i="36"/>
  <c r="DP15" i="63" s="1"/>
  <c r="W26" i="36"/>
  <c r="DP14" i="63" s="1"/>
  <c r="W25" i="36"/>
  <c r="DP13" i="63" s="1"/>
  <c r="W24" i="36"/>
  <c r="DP12" i="63" s="1"/>
  <c r="W23" i="36"/>
  <c r="DP11" i="63" s="1"/>
  <c r="W22" i="36"/>
  <c r="DP10" i="63" s="1"/>
  <c r="W36" i="35"/>
  <c r="W35" i="35"/>
  <c r="W34" i="35"/>
  <c r="W33" i="35"/>
  <c r="W32" i="35"/>
  <c r="W31" i="35"/>
  <c r="W30" i="35"/>
  <c r="W29" i="35"/>
  <c r="W28" i="35"/>
  <c r="W27" i="35"/>
  <c r="W26" i="35"/>
  <c r="W25" i="35"/>
  <c r="W24" i="35"/>
  <c r="W23" i="35"/>
  <c r="W22" i="35"/>
  <c r="W37" i="34"/>
  <c r="DO25" i="63" s="1"/>
  <c r="W36" i="34"/>
  <c r="DO24" i="63" s="1"/>
  <c r="W35" i="34"/>
  <c r="DO23" i="63" s="1"/>
  <c r="W34" i="34"/>
  <c r="DO22" i="63" s="1"/>
  <c r="W33" i="34"/>
  <c r="DO21" i="63" s="1"/>
  <c r="W32" i="34"/>
  <c r="DO20" i="63" s="1"/>
  <c r="W31" i="34"/>
  <c r="DO19" i="63" s="1"/>
  <c r="W30" i="34"/>
  <c r="DO18" i="63" s="1"/>
  <c r="W29" i="34"/>
  <c r="DO17" i="63" s="1"/>
  <c r="W28" i="34"/>
  <c r="DO16" i="63" s="1"/>
  <c r="W27" i="34"/>
  <c r="DO15" i="63" s="1"/>
  <c r="W26" i="34"/>
  <c r="DO14" i="63" s="1"/>
  <c r="W25" i="34"/>
  <c r="DO13" i="63" s="1"/>
  <c r="W24" i="34"/>
  <c r="DO12" i="63" s="1"/>
  <c r="W23" i="34"/>
  <c r="DO11" i="63" s="1"/>
  <c r="W22" i="34"/>
  <c r="W36" i="32"/>
  <c r="W35" i="32"/>
  <c r="W34" i="32"/>
  <c r="W33" i="32"/>
  <c r="W32" i="32"/>
  <c r="W31" i="32"/>
  <c r="W30" i="32"/>
  <c r="W29" i="32"/>
  <c r="W28" i="32"/>
  <c r="W27" i="32"/>
  <c r="W26" i="32"/>
  <c r="W25" i="32"/>
  <c r="W24" i="32"/>
  <c r="W23" i="32"/>
  <c r="W22" i="32"/>
  <c r="W37" i="39"/>
  <c r="DN25" i="63" s="1"/>
  <c r="W36" i="39"/>
  <c r="DN24" i="63" s="1"/>
  <c r="W35" i="39"/>
  <c r="DN23" i="63" s="1"/>
  <c r="W34" i="39"/>
  <c r="DN22" i="63" s="1"/>
  <c r="W33" i="39"/>
  <c r="DM21" i="63" s="1"/>
  <c r="W32" i="39"/>
  <c r="DM20" i="63" s="1"/>
  <c r="W31" i="39"/>
  <c r="DN19" i="63" s="1"/>
  <c r="W30" i="39"/>
  <c r="DM18" i="63" s="1"/>
  <c r="W29" i="39"/>
  <c r="DN17" i="63" s="1"/>
  <c r="W28" i="39"/>
  <c r="DN16" i="63" s="1"/>
  <c r="W27" i="39"/>
  <c r="DN15" i="63" s="1"/>
  <c r="W26" i="39"/>
  <c r="DN14" i="63" s="1"/>
  <c r="W25" i="39"/>
  <c r="DM13" i="63" s="1"/>
  <c r="W24" i="39"/>
  <c r="DM12" i="63" s="1"/>
  <c r="W23" i="39"/>
  <c r="DN11" i="63" s="1"/>
  <c r="W22" i="39"/>
  <c r="DM10" i="63" s="1"/>
  <c r="W37" i="38"/>
  <c r="DL25" i="63" s="1"/>
  <c r="W36" i="38"/>
  <c r="DL24" i="63" s="1"/>
  <c r="W35" i="38"/>
  <c r="DL23" i="63" s="1"/>
  <c r="W34" i="38"/>
  <c r="DL22" i="63" s="1"/>
  <c r="W33" i="38"/>
  <c r="DL21" i="63" s="1"/>
  <c r="W32" i="38"/>
  <c r="DL20" i="63" s="1"/>
  <c r="W31" i="38"/>
  <c r="DL19" i="63" s="1"/>
  <c r="W30" i="38"/>
  <c r="DL18" i="63" s="1"/>
  <c r="W29" i="38"/>
  <c r="DL17" i="63" s="1"/>
  <c r="W28" i="38"/>
  <c r="DL16" i="63" s="1"/>
  <c r="W27" i="38"/>
  <c r="DL15" i="63" s="1"/>
  <c r="W26" i="38"/>
  <c r="DL14" i="63" s="1"/>
  <c r="W25" i="38"/>
  <c r="DL13" i="63" s="1"/>
  <c r="W24" i="38"/>
  <c r="DL12" i="63" s="1"/>
  <c r="W23" i="38"/>
  <c r="DL11" i="63" s="1"/>
  <c r="W22" i="38"/>
  <c r="DL10" i="63" s="1"/>
  <c r="W36" i="37"/>
  <c r="DK24" i="63" s="1"/>
  <c r="W35" i="37"/>
  <c r="DK23" i="63" s="1"/>
  <c r="W34" i="37"/>
  <c r="DK22" i="63" s="1"/>
  <c r="W33" i="37"/>
  <c r="DK21" i="63" s="1"/>
  <c r="W32" i="37"/>
  <c r="DK20" i="63" s="1"/>
  <c r="W31" i="37"/>
  <c r="DK19" i="63" s="1"/>
  <c r="W30" i="37"/>
  <c r="DK18" i="63" s="1"/>
  <c r="W29" i="37"/>
  <c r="DK17" i="63" s="1"/>
  <c r="W28" i="37"/>
  <c r="DK16" i="63" s="1"/>
  <c r="W27" i="37"/>
  <c r="DK15" i="63" s="1"/>
  <c r="W26" i="37"/>
  <c r="DK14" i="63" s="1"/>
  <c r="W25" i="37"/>
  <c r="DK13" i="63" s="1"/>
  <c r="W24" i="37"/>
  <c r="DK12" i="63" s="1"/>
  <c r="W23" i="37"/>
  <c r="DK11" i="63" s="1"/>
  <c r="W22" i="37"/>
  <c r="DK10" i="63" s="1"/>
  <c r="W21" i="37"/>
  <c r="DK9" i="63" s="1"/>
  <c r="DK4" i="63" s="1"/>
  <c r="W36" i="33"/>
  <c r="DJ24" i="63" s="1"/>
  <c r="W35" i="33"/>
  <c r="DJ23" i="63" s="1"/>
  <c r="W34" i="33"/>
  <c r="DJ22" i="63" s="1"/>
  <c r="W33" i="33"/>
  <c r="DJ21" i="63" s="1"/>
  <c r="W32" i="33"/>
  <c r="DJ20" i="63" s="1"/>
  <c r="W31" i="33"/>
  <c r="DJ19" i="63" s="1"/>
  <c r="W30" i="33"/>
  <c r="DJ18" i="63" s="1"/>
  <c r="W29" i="33"/>
  <c r="DJ17" i="63" s="1"/>
  <c r="W28" i="33"/>
  <c r="DJ16" i="63" s="1"/>
  <c r="W27" i="33"/>
  <c r="DJ15" i="63" s="1"/>
  <c r="W26" i="33"/>
  <c r="DJ14" i="63" s="1"/>
  <c r="W25" i="33"/>
  <c r="DJ13" i="63" s="1"/>
  <c r="W24" i="33"/>
  <c r="DJ12" i="63" s="1"/>
  <c r="W23" i="33"/>
  <c r="DJ11" i="63" s="1"/>
  <c r="W22" i="33"/>
  <c r="DJ10" i="63" s="1"/>
  <c r="W37" i="31"/>
  <c r="DI25" i="63" s="1"/>
  <c r="W36" i="31"/>
  <c r="DI24" i="63" s="1"/>
  <c r="W35" i="31"/>
  <c r="DI23" i="63" s="1"/>
  <c r="W34" i="31"/>
  <c r="DI22" i="63" s="1"/>
  <c r="W33" i="31"/>
  <c r="DI21" i="63" s="1"/>
  <c r="W32" i="31"/>
  <c r="DI20" i="63" s="1"/>
  <c r="W31" i="31"/>
  <c r="DI19" i="63" s="1"/>
  <c r="W30" i="31"/>
  <c r="DI18" i="63" s="1"/>
  <c r="W29" i="31"/>
  <c r="DI17" i="63" s="1"/>
  <c r="W28" i="31"/>
  <c r="DI16" i="63" s="1"/>
  <c r="W27" i="31"/>
  <c r="DI15" i="63" s="1"/>
  <c r="W26" i="31"/>
  <c r="DI14" i="63" s="1"/>
  <c r="W25" i="31"/>
  <c r="DI13" i="63" s="1"/>
  <c r="W24" i="31"/>
  <c r="DI12" i="63" s="1"/>
  <c r="W23" i="31"/>
  <c r="DI11" i="63" s="1"/>
  <c r="W22" i="31"/>
  <c r="DI10" i="63" s="1"/>
  <c r="W37" i="30"/>
  <c r="DH25" i="63" s="1"/>
  <c r="W36" i="30"/>
  <c r="DH24" i="63" s="1"/>
  <c r="W35" i="30"/>
  <c r="DH23" i="63" s="1"/>
  <c r="W34" i="30"/>
  <c r="DH22" i="63" s="1"/>
  <c r="W33" i="30"/>
  <c r="DH21" i="63" s="1"/>
  <c r="W32" i="30"/>
  <c r="DH20" i="63" s="1"/>
  <c r="W31" i="30"/>
  <c r="DH19" i="63" s="1"/>
  <c r="W30" i="30"/>
  <c r="DH18" i="63" s="1"/>
  <c r="W29" i="30"/>
  <c r="DH17" i="63" s="1"/>
  <c r="W28" i="30"/>
  <c r="DH16" i="63" s="1"/>
  <c r="W27" i="30"/>
  <c r="DH15" i="63" s="1"/>
  <c r="W26" i="30"/>
  <c r="DH14" i="63" s="1"/>
  <c r="W25" i="30"/>
  <c r="DH13" i="63" s="1"/>
  <c r="W24" i="30"/>
  <c r="DH12" i="63" s="1"/>
  <c r="W23" i="30"/>
  <c r="DH11" i="63" s="1"/>
  <c r="W22" i="30"/>
  <c r="DH10" i="63" s="1"/>
  <c r="W23" i="29"/>
  <c r="DG11" i="63" s="1"/>
  <c r="W24" i="29"/>
  <c r="DG12" i="63" s="1"/>
  <c r="W25" i="29"/>
  <c r="DG13" i="63" s="1"/>
  <c r="W26" i="29"/>
  <c r="DG14" i="63" s="1"/>
  <c r="W27" i="29"/>
  <c r="DG15" i="63" s="1"/>
  <c r="W28" i="29"/>
  <c r="DG16" i="63" s="1"/>
  <c r="W29" i="29"/>
  <c r="DG17" i="63" s="1"/>
  <c r="W30" i="29"/>
  <c r="DG18" i="63" s="1"/>
  <c r="W31" i="29"/>
  <c r="DG19" i="63" s="1"/>
  <c r="W32" i="29"/>
  <c r="DG20" i="63" s="1"/>
  <c r="W33" i="29"/>
  <c r="DG21" i="63" s="1"/>
  <c r="W34" i="29"/>
  <c r="DG22" i="63" s="1"/>
  <c r="W35" i="29"/>
  <c r="DG23" i="63" s="1"/>
  <c r="W36" i="29"/>
  <c r="DG24" i="63" s="1"/>
  <c r="W22" i="29"/>
  <c r="DG10" i="63" s="1"/>
  <c r="EJ3" i="63"/>
  <c r="DF3" i="63"/>
  <c r="DE3" i="63"/>
  <c r="DD3" i="63"/>
  <c r="DC4" i="63"/>
  <c r="DC3" i="63"/>
  <c r="P9" i="63"/>
  <c r="P4" i="63" s="1"/>
  <c r="K9" i="63"/>
  <c r="K4" i="63" s="1"/>
  <c r="I9" i="63"/>
  <c r="I4" i="63" s="1"/>
  <c r="H9" i="63"/>
  <c r="H4" i="63" s="1"/>
  <c r="DF4" i="63"/>
  <c r="DE4" i="63"/>
  <c r="DD4" i="63"/>
  <c r="DB4" i="63"/>
  <c r="DA4" i="63"/>
  <c r="CZ4" i="63"/>
  <c r="CY4" i="63"/>
  <c r="CX4" i="63"/>
  <c r="CW4" i="63"/>
  <c r="CV4" i="63"/>
  <c r="CU4" i="63"/>
  <c r="CT4" i="63"/>
  <c r="CS4" i="63"/>
  <c r="CR4" i="63"/>
  <c r="CQ4" i="63"/>
  <c r="CP4" i="63"/>
  <c r="CO4" i="63"/>
  <c r="CN4" i="63"/>
  <c r="CM4" i="63"/>
  <c r="CL4" i="63"/>
  <c r="CK4" i="63"/>
  <c r="CJ4" i="63"/>
  <c r="CI4" i="63"/>
  <c r="CH4" i="63"/>
  <c r="CG4" i="63"/>
  <c r="CF4" i="63"/>
  <c r="CE4" i="63"/>
  <c r="CD4" i="63"/>
  <c r="CC4" i="63"/>
  <c r="CB4" i="63"/>
  <c r="CA4" i="63"/>
  <c r="BZ4" i="63"/>
  <c r="BY4" i="63"/>
  <c r="BX4" i="63"/>
  <c r="BW4" i="63"/>
  <c r="BV4" i="63"/>
  <c r="BU4" i="63"/>
  <c r="BT4" i="63"/>
  <c r="BS4" i="63"/>
  <c r="BR4" i="63"/>
  <c r="BQ4" i="63"/>
  <c r="BP4" i="63"/>
  <c r="BO4" i="63"/>
  <c r="BN4" i="63"/>
  <c r="BM4" i="63"/>
  <c r="BL4" i="63"/>
  <c r="BK4" i="63"/>
  <c r="BJ4" i="63"/>
  <c r="BI4" i="63"/>
  <c r="BH4" i="63"/>
  <c r="BG4" i="63"/>
  <c r="BF4" i="63"/>
  <c r="BE4" i="63"/>
  <c r="BD4" i="63"/>
  <c r="BC4" i="63"/>
  <c r="BB4" i="63"/>
  <c r="BA4" i="63"/>
  <c r="AZ4" i="63"/>
  <c r="AY4" i="63"/>
  <c r="AX4" i="63"/>
  <c r="AW4" i="63"/>
  <c r="AV4" i="63"/>
  <c r="AV2" i="63" s="1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O4" i="63"/>
  <c r="N4" i="63"/>
  <c r="M4" i="63"/>
  <c r="L4" i="63"/>
  <c r="J4" i="63"/>
  <c r="G4" i="63"/>
  <c r="F4" i="63"/>
  <c r="E4" i="63"/>
  <c r="D4" i="63"/>
  <c r="C4" i="63"/>
  <c r="DB3" i="63"/>
  <c r="DB2" i="63" s="1"/>
  <c r="DA3" i="63"/>
  <c r="CZ3" i="63"/>
  <c r="CY3" i="63"/>
  <c r="CY2" i="63" s="1"/>
  <c r="CX3" i="63"/>
  <c r="CW3" i="63"/>
  <c r="CV3" i="63"/>
  <c r="CU3" i="63"/>
  <c r="CT3" i="63"/>
  <c r="CT2" i="63" s="1"/>
  <c r="CS3" i="63"/>
  <c r="CR3" i="63"/>
  <c r="CQ3" i="63"/>
  <c r="CQ2" i="63" s="1"/>
  <c r="CP3" i="63"/>
  <c r="CO3" i="63"/>
  <c r="CO2" i="63" s="1"/>
  <c r="CN3" i="63"/>
  <c r="CM3" i="63"/>
  <c r="CL3" i="63"/>
  <c r="CL2" i="63" s="1"/>
  <c r="CK3" i="63"/>
  <c r="CJ3" i="63"/>
  <c r="CI3" i="63"/>
  <c r="CI2" i="63" s="1"/>
  <c r="CH3" i="63"/>
  <c r="CG3" i="63"/>
  <c r="CG2" i="63" s="1"/>
  <c r="CF3" i="63"/>
  <c r="CE3" i="63"/>
  <c r="CD3" i="63"/>
  <c r="CD2" i="63" s="1"/>
  <c r="CC3" i="63"/>
  <c r="CB3" i="63"/>
  <c r="CA3" i="63"/>
  <c r="CA2" i="63" s="1"/>
  <c r="BZ3" i="63"/>
  <c r="BY3" i="63"/>
  <c r="BY2" i="63" s="1"/>
  <c r="BX3" i="63"/>
  <c r="BX2" i="63" s="1"/>
  <c r="BW3" i="63"/>
  <c r="BV3" i="63"/>
  <c r="BV2" i="63" s="1"/>
  <c r="BU3" i="63"/>
  <c r="BT3" i="63"/>
  <c r="BS3" i="63"/>
  <c r="BS2" i="63" s="1"/>
  <c r="BR3" i="63"/>
  <c r="BQ3" i="63"/>
  <c r="BQ2" i="63" s="1"/>
  <c r="BP3" i="63"/>
  <c r="BO3" i="63"/>
  <c r="BN3" i="63"/>
  <c r="BN2" i="63" s="1"/>
  <c r="BM3" i="63"/>
  <c r="BL3" i="63"/>
  <c r="BK3" i="63"/>
  <c r="BK2" i="63" s="1"/>
  <c r="BJ3" i="63"/>
  <c r="BI3" i="63"/>
  <c r="BI2" i="63" s="1"/>
  <c r="BH3" i="63"/>
  <c r="BH2" i="63" s="1"/>
  <c r="BG3" i="63"/>
  <c r="BF3" i="63"/>
  <c r="BF2" i="63" s="1"/>
  <c r="BE3" i="63"/>
  <c r="BD3" i="63"/>
  <c r="BC3" i="63"/>
  <c r="BC2" i="63" s="1"/>
  <c r="BB3" i="63"/>
  <c r="BA3" i="63"/>
  <c r="BA2" i="63" s="1"/>
  <c r="AZ3" i="63"/>
  <c r="AZ2" i="63" s="1"/>
  <c r="AY3" i="63"/>
  <c r="AX3" i="63"/>
  <c r="AX2" i="63" s="1"/>
  <c r="AW3" i="63"/>
  <c r="AV3" i="63"/>
  <c r="AU3" i="63"/>
  <c r="AU2" i="63" s="1"/>
  <c r="AT3" i="63"/>
  <c r="AS3" i="63"/>
  <c r="AS2" i="63" s="1"/>
  <c r="AR3" i="63"/>
  <c r="AR2" i="63" s="1"/>
  <c r="AQ3" i="63"/>
  <c r="AP3" i="63"/>
  <c r="AP2" i="63" s="1"/>
  <c r="AO3" i="63"/>
  <c r="AN3" i="63"/>
  <c r="AM3" i="63"/>
  <c r="AM2" i="63" s="1"/>
  <c r="AL3" i="63"/>
  <c r="AK3" i="63"/>
  <c r="AK2" i="63" s="1"/>
  <c r="AJ3" i="63"/>
  <c r="AI3" i="63"/>
  <c r="AH3" i="63"/>
  <c r="AH2" i="63" s="1"/>
  <c r="AG3" i="63"/>
  <c r="AF3" i="63"/>
  <c r="AE3" i="63"/>
  <c r="AE2" i="63" s="1"/>
  <c r="AD3" i="63"/>
  <c r="AC3" i="63"/>
  <c r="AC2" i="63" s="1"/>
  <c r="AB3" i="63"/>
  <c r="AA3" i="63"/>
  <c r="Z3" i="63"/>
  <c r="Z2" i="63" s="1"/>
  <c r="Y3" i="63"/>
  <c r="X3" i="63"/>
  <c r="W3" i="63"/>
  <c r="W2" i="63" s="1"/>
  <c r="V3" i="63"/>
  <c r="U3" i="63"/>
  <c r="U2" i="63" s="1"/>
  <c r="T3" i="63"/>
  <c r="T2" i="63" s="1"/>
  <c r="S3" i="63"/>
  <c r="R3" i="63"/>
  <c r="R2" i="63" s="1"/>
  <c r="Q3" i="63"/>
  <c r="P3" i="63"/>
  <c r="O3" i="63"/>
  <c r="N3" i="63"/>
  <c r="N2" i="63" s="1"/>
  <c r="M3" i="63"/>
  <c r="L3" i="63"/>
  <c r="L2" i="63" s="1"/>
  <c r="K3" i="63"/>
  <c r="J3" i="63"/>
  <c r="J2" i="63" s="1"/>
  <c r="I3" i="63"/>
  <c r="H3" i="63"/>
  <c r="G3" i="63"/>
  <c r="G2" i="63" s="1"/>
  <c r="F3" i="63"/>
  <c r="F2" i="63" s="1"/>
  <c r="E3" i="63"/>
  <c r="E2" i="63" s="1"/>
  <c r="D3" i="63"/>
  <c r="D2" i="63" s="1"/>
  <c r="C3" i="63"/>
  <c r="C2" i="63" s="1"/>
  <c r="CW2" i="63"/>
  <c r="CE2" i="63"/>
  <c r="I37" i="62"/>
  <c r="I36" i="62"/>
  <c r="I35" i="62"/>
  <c r="I33" i="62"/>
  <c r="I32" i="62"/>
  <c r="I31" i="62"/>
  <c r="I30" i="62"/>
  <c r="I29" i="62"/>
  <c r="I28" i="62"/>
  <c r="I27" i="62"/>
  <c r="I26" i="62"/>
  <c r="I25" i="62"/>
  <c r="I24" i="62"/>
  <c r="I23" i="62"/>
  <c r="I22" i="62"/>
  <c r="FA2" i="63" l="1"/>
  <c r="FD2" i="63"/>
  <c r="V2" i="63"/>
  <c r="BB2" i="63"/>
  <c r="CP2" i="63"/>
  <c r="AL2" i="63"/>
  <c r="BZ2" i="63"/>
  <c r="O2" i="63"/>
  <c r="S2" i="63"/>
  <c r="AI2" i="63"/>
  <c r="BO2" i="63"/>
  <c r="BW2" i="63"/>
  <c r="CM2" i="63"/>
  <c r="EU2" i="63"/>
  <c r="EW2" i="63"/>
  <c r="BJ2" i="63"/>
  <c r="CH2" i="63"/>
  <c r="AF2" i="63"/>
  <c r="M2" i="63"/>
  <c r="AD2" i="63"/>
  <c r="AT2" i="63"/>
  <c r="BR2" i="63"/>
  <c r="CX2" i="63"/>
  <c r="X2" i="63"/>
  <c r="AN2" i="63"/>
  <c r="BD2" i="63"/>
  <c r="BL2" i="63"/>
  <c r="CZ2" i="63"/>
  <c r="AB2" i="63"/>
  <c r="AJ2" i="63"/>
  <c r="CN2" i="63"/>
  <c r="W21" i="56"/>
  <c r="EG9" i="63" s="1"/>
  <c r="EG4" i="63" s="1"/>
  <c r="FE2" i="63"/>
  <c r="W21" i="40"/>
  <c r="DQ9" i="63" s="1"/>
  <c r="DQ4" i="63" s="1"/>
  <c r="W21" i="65"/>
  <c r="C32" i="30"/>
  <c r="C34" i="30"/>
  <c r="C27" i="30"/>
  <c r="C34" i="31"/>
  <c r="C26" i="31"/>
  <c r="C33" i="31"/>
  <c r="C25" i="31"/>
  <c r="C32" i="31"/>
  <c r="C24" i="31"/>
  <c r="C31" i="31"/>
  <c r="C23" i="31"/>
  <c r="C30" i="31"/>
  <c r="C29" i="31"/>
  <c r="C28" i="31"/>
  <c r="C27" i="31"/>
  <c r="DR32" i="63"/>
  <c r="DR33" i="63"/>
  <c r="C22" i="38"/>
  <c r="C22" i="37"/>
  <c r="C30" i="33"/>
  <c r="C29" i="33"/>
  <c r="C28" i="33"/>
  <c r="C22" i="29"/>
  <c r="C23" i="29"/>
  <c r="C23" i="30"/>
  <c r="C29" i="30"/>
  <c r="C37" i="30"/>
  <c r="W21" i="45"/>
  <c r="DV9" i="63" s="1"/>
  <c r="DV4" i="63" s="1"/>
  <c r="DN20" i="63"/>
  <c r="DN12" i="63"/>
  <c r="DQ32" i="63"/>
  <c r="DQ25" i="63"/>
  <c r="DQ18" i="63"/>
  <c r="DQ24" i="63"/>
  <c r="DQ16" i="63"/>
  <c r="DR13" i="63"/>
  <c r="DR11" i="63"/>
  <c r="W21" i="50"/>
  <c r="EA9" i="63" s="1"/>
  <c r="EA4" i="63" s="1"/>
  <c r="DM19" i="63"/>
  <c r="DM11" i="63"/>
  <c r="DN21" i="63"/>
  <c r="DN13" i="63"/>
  <c r="DM25" i="63"/>
  <c r="DM17" i="63"/>
  <c r="DM24" i="63"/>
  <c r="DM16" i="63"/>
  <c r="DN18" i="63"/>
  <c r="DN10" i="63"/>
  <c r="DM23" i="63"/>
  <c r="DM15" i="63"/>
  <c r="DM22" i="63"/>
  <c r="DM14" i="63"/>
  <c r="DO31" i="63"/>
  <c r="DO3" i="63" s="1"/>
  <c r="DO2" i="63" s="1"/>
  <c r="DP31" i="63"/>
  <c r="DP3" i="63" s="1"/>
  <c r="DP2" i="63" s="1"/>
  <c r="DR20" i="63"/>
  <c r="DR14" i="63"/>
  <c r="DR22" i="63"/>
  <c r="DR21" i="63"/>
  <c r="DR15" i="63"/>
  <c r="DR9" i="63"/>
  <c r="DR4" i="63" s="1"/>
  <c r="DR31" i="63"/>
  <c r="DR23" i="63"/>
  <c r="DR12" i="63"/>
  <c r="DR10" i="63"/>
  <c r="DR19" i="63"/>
  <c r="DR17" i="63"/>
  <c r="W21" i="42"/>
  <c r="DS9" i="63" s="1"/>
  <c r="DS4" i="63" s="1"/>
  <c r="W21" i="48"/>
  <c r="DY9" i="63" s="1"/>
  <c r="DY4" i="63" s="1"/>
  <c r="W21" i="51"/>
  <c r="EB9" i="63" s="1"/>
  <c r="EB4" i="63" s="1"/>
  <c r="EG31" i="63"/>
  <c r="EG3" i="63" s="1"/>
  <c r="EB3" i="63"/>
  <c r="DX3" i="63"/>
  <c r="AA2" i="63"/>
  <c r="AQ2" i="63"/>
  <c r="AY2" i="63"/>
  <c r="BG2" i="63"/>
  <c r="CU2" i="63"/>
  <c r="CV2" i="63"/>
  <c r="BM2" i="63"/>
  <c r="P2" i="63"/>
  <c r="DZ3" i="63"/>
  <c r="DZ2" i="63" s="1"/>
  <c r="Q2" i="63"/>
  <c r="Y2" i="63"/>
  <c r="AG2" i="63"/>
  <c r="AO2" i="63"/>
  <c r="AW2" i="63"/>
  <c r="BE2" i="63"/>
  <c r="CC2" i="63"/>
  <c r="DA2" i="63"/>
  <c r="K2" i="63"/>
  <c r="DV3" i="63"/>
  <c r="H2" i="63"/>
  <c r="DT3" i="63"/>
  <c r="DT2" i="63" s="1"/>
  <c r="ED3" i="63"/>
  <c r="W21" i="54"/>
  <c r="ED9" i="63" s="1"/>
  <c r="ED4" i="63" s="1"/>
  <c r="W21" i="53"/>
  <c r="EE9" i="63" s="1"/>
  <c r="EE4" i="63" s="1"/>
  <c r="EF3" i="63"/>
  <c r="EF2" i="63" s="1"/>
  <c r="EI9" i="63"/>
  <c r="EI4" i="63" s="1"/>
  <c r="EC3" i="63"/>
  <c r="EC2" i="63" s="1"/>
  <c r="DU3" i="63"/>
  <c r="DI3" i="63"/>
  <c r="I2" i="63"/>
  <c r="EH3" i="63"/>
  <c r="EH2" i="63" s="1"/>
  <c r="EE3" i="63"/>
  <c r="EE2" i="63" s="1"/>
  <c r="DW3" i="63"/>
  <c r="DW2" i="63" s="1"/>
  <c r="EI3" i="63"/>
  <c r="DL3" i="63"/>
  <c r="DL2" i="63" s="1"/>
  <c r="DY3" i="63"/>
  <c r="EA3" i="63"/>
  <c r="DS3" i="63"/>
  <c r="BT2" i="63"/>
  <c r="CB2" i="63"/>
  <c r="CJ2" i="63"/>
  <c r="CR2" i="63"/>
  <c r="CK2" i="63"/>
  <c r="EJ2" i="63"/>
  <c r="K4" i="64" s="1"/>
  <c r="CS2" i="63"/>
  <c r="BP2" i="63"/>
  <c r="CF2" i="63"/>
  <c r="BU2" i="63"/>
  <c r="DK3" i="63"/>
  <c r="DK2" i="63" s="1"/>
  <c r="DJ3" i="63"/>
  <c r="DJ2" i="63" s="1"/>
  <c r="DH3" i="63"/>
  <c r="DH2" i="63" s="1"/>
  <c r="DG4" i="63"/>
  <c r="W21" i="47"/>
  <c r="DX9" i="63" s="1"/>
  <c r="DX4" i="63" s="1"/>
  <c r="W21" i="44"/>
  <c r="DU9" i="63" s="1"/>
  <c r="DU4" i="63" s="1"/>
  <c r="W21" i="39"/>
  <c r="DN9" i="63" s="1"/>
  <c r="DN4" i="63" s="1"/>
  <c r="W21" i="31"/>
  <c r="DI9" i="63" s="1"/>
  <c r="DI4" i="63" s="1"/>
  <c r="DG3" i="63"/>
  <c r="DE2" i="63"/>
  <c r="DF2" i="63"/>
  <c r="DD2" i="63"/>
  <c r="DC2" i="63"/>
  <c r="E34" i="62"/>
  <c r="I34" i="62"/>
  <c r="J34" i="62"/>
  <c r="E35" i="62"/>
  <c r="J35" i="62"/>
  <c r="E36" i="62"/>
  <c r="J36" i="62"/>
  <c r="E37" i="62"/>
  <c r="J37" i="62"/>
  <c r="J33" i="62"/>
  <c r="E33" i="62"/>
  <c r="J32" i="62"/>
  <c r="E32" i="62"/>
  <c r="J31" i="62"/>
  <c r="E31" i="62"/>
  <c r="J30" i="62"/>
  <c r="E30" i="62"/>
  <c r="J29" i="62"/>
  <c r="E29" i="62"/>
  <c r="J28" i="62"/>
  <c r="E28" i="62"/>
  <c r="J27" i="62"/>
  <c r="E27" i="62"/>
  <c r="J26" i="62"/>
  <c r="E26" i="62"/>
  <c r="J25" i="62"/>
  <c r="E25" i="62"/>
  <c r="J24" i="62"/>
  <c r="E24" i="62"/>
  <c r="J23" i="62"/>
  <c r="E23" i="62"/>
  <c r="J22" i="62"/>
  <c r="E22" i="62"/>
  <c r="F8" i="62"/>
  <c r="J42" i="60"/>
  <c r="I42" i="60"/>
  <c r="J41" i="60"/>
  <c r="I41" i="60"/>
  <c r="J40" i="60"/>
  <c r="I40" i="60"/>
  <c r="J39" i="60"/>
  <c r="I39" i="60"/>
  <c r="J33" i="60"/>
  <c r="I33" i="60"/>
  <c r="E33" i="60"/>
  <c r="J32" i="60"/>
  <c r="I32" i="60"/>
  <c r="E32" i="60"/>
  <c r="D42" i="60" s="1"/>
  <c r="C42" i="60"/>
  <c r="J31" i="60"/>
  <c r="I31" i="60"/>
  <c r="E31" i="60"/>
  <c r="J30" i="60"/>
  <c r="I30" i="60"/>
  <c r="E30" i="60"/>
  <c r="J29" i="60"/>
  <c r="I29" i="60"/>
  <c r="E29" i="60"/>
  <c r="D41" i="60" s="1"/>
  <c r="C41" i="60"/>
  <c r="J28" i="60"/>
  <c r="I28" i="60"/>
  <c r="E28" i="60"/>
  <c r="J27" i="60"/>
  <c r="I27" i="60"/>
  <c r="E27" i="60"/>
  <c r="D40" i="60" s="1"/>
  <c r="C40" i="60"/>
  <c r="J26" i="60"/>
  <c r="I26" i="60"/>
  <c r="E26" i="60"/>
  <c r="J25" i="60"/>
  <c r="I25" i="60"/>
  <c r="E25" i="60"/>
  <c r="J24" i="60"/>
  <c r="I24" i="60"/>
  <c r="E24" i="60"/>
  <c r="D39" i="60" s="1"/>
  <c r="C39" i="60"/>
  <c r="J23" i="60"/>
  <c r="I23" i="60"/>
  <c r="E23" i="60"/>
  <c r="J22" i="60"/>
  <c r="I22" i="60"/>
  <c r="E22" i="60"/>
  <c r="F8" i="60"/>
  <c r="J53" i="40"/>
  <c r="J54" i="40"/>
  <c r="J55" i="40"/>
  <c r="J56" i="40"/>
  <c r="I53" i="40"/>
  <c r="I54" i="40"/>
  <c r="I55" i="40"/>
  <c r="I56" i="40"/>
  <c r="J36" i="40"/>
  <c r="J37" i="40"/>
  <c r="J38" i="40"/>
  <c r="J39" i="40"/>
  <c r="J40" i="40"/>
  <c r="J41" i="40"/>
  <c r="J42" i="40"/>
  <c r="J43" i="40"/>
  <c r="J44" i="40"/>
  <c r="J45" i="40"/>
  <c r="J46" i="40"/>
  <c r="I36" i="40"/>
  <c r="I37" i="40"/>
  <c r="I38" i="40"/>
  <c r="I39" i="40"/>
  <c r="I40" i="40"/>
  <c r="I41" i="40"/>
  <c r="I42" i="40"/>
  <c r="I43" i="40"/>
  <c r="I44" i="40"/>
  <c r="I45" i="40"/>
  <c r="I46" i="40"/>
  <c r="E40" i="40"/>
  <c r="E41" i="40"/>
  <c r="E42" i="40"/>
  <c r="E43" i="40"/>
  <c r="E44" i="40"/>
  <c r="E45" i="40"/>
  <c r="E46" i="40"/>
  <c r="C56" i="40"/>
  <c r="E39" i="40"/>
  <c r="D56" i="40" s="1"/>
  <c r="J37" i="39"/>
  <c r="J36" i="39"/>
  <c r="J35" i="39"/>
  <c r="J34" i="39"/>
  <c r="I43" i="36"/>
  <c r="J43" i="36"/>
  <c r="I36" i="35"/>
  <c r="J36" i="35"/>
  <c r="I43" i="32"/>
  <c r="J37" i="36"/>
  <c r="I37" i="36"/>
  <c r="E37" i="36"/>
  <c r="J36" i="36"/>
  <c r="I36" i="36"/>
  <c r="E36" i="36"/>
  <c r="C43" i="34"/>
  <c r="J37" i="34"/>
  <c r="I37" i="34"/>
  <c r="E37" i="34"/>
  <c r="D43" i="34" s="1"/>
  <c r="J36" i="34"/>
  <c r="I36" i="34"/>
  <c r="E36" i="34"/>
  <c r="J37" i="38"/>
  <c r="I37" i="38"/>
  <c r="E37" i="38"/>
  <c r="J36" i="38"/>
  <c r="I36" i="38"/>
  <c r="E36" i="38"/>
  <c r="J37" i="31"/>
  <c r="I37" i="31"/>
  <c r="E37" i="31"/>
  <c r="J36" i="31"/>
  <c r="I36" i="31"/>
  <c r="E36" i="31"/>
  <c r="E36" i="30"/>
  <c r="I36" i="30"/>
  <c r="J36" i="30"/>
  <c r="E37" i="30"/>
  <c r="I37" i="30"/>
  <c r="J37" i="30"/>
  <c r="J51" i="56"/>
  <c r="I51" i="56"/>
  <c r="J45" i="56"/>
  <c r="I45" i="56"/>
  <c r="E45" i="56"/>
  <c r="J44" i="56"/>
  <c r="I44" i="56"/>
  <c r="E44" i="56"/>
  <c r="J43" i="56"/>
  <c r="I43" i="56"/>
  <c r="E43" i="56"/>
  <c r="J42" i="56"/>
  <c r="I42" i="56"/>
  <c r="E42" i="56"/>
  <c r="J41" i="56"/>
  <c r="I41" i="56"/>
  <c r="E41" i="56"/>
  <c r="J40" i="56"/>
  <c r="I40" i="56"/>
  <c r="E40" i="56"/>
  <c r="J39" i="56"/>
  <c r="I39" i="56"/>
  <c r="E39" i="56"/>
  <c r="J38" i="56"/>
  <c r="I38" i="56"/>
  <c r="E38" i="56"/>
  <c r="J37" i="56"/>
  <c r="I37" i="56"/>
  <c r="E37" i="56"/>
  <c r="J36" i="56"/>
  <c r="I36" i="56"/>
  <c r="E36" i="56"/>
  <c r="J35" i="56"/>
  <c r="I35" i="56"/>
  <c r="E35" i="56"/>
  <c r="C51" i="56"/>
  <c r="J34" i="56"/>
  <c r="I34" i="56"/>
  <c r="E34" i="56"/>
  <c r="J33" i="56"/>
  <c r="I33" i="56"/>
  <c r="E33" i="56"/>
  <c r="J32" i="56"/>
  <c r="I32" i="56"/>
  <c r="E32" i="56"/>
  <c r="J31" i="56"/>
  <c r="I31" i="56"/>
  <c r="E31" i="56"/>
  <c r="J30" i="56"/>
  <c r="I30" i="56"/>
  <c r="E30" i="56"/>
  <c r="J29" i="56"/>
  <c r="I29" i="56"/>
  <c r="E29" i="56"/>
  <c r="J28" i="56"/>
  <c r="I28" i="56"/>
  <c r="E28" i="56"/>
  <c r="J27" i="56"/>
  <c r="I27" i="56"/>
  <c r="E27" i="56"/>
  <c r="J26" i="56"/>
  <c r="I26" i="56"/>
  <c r="E26" i="56"/>
  <c r="J25" i="56"/>
  <c r="I25" i="56"/>
  <c r="E25" i="56"/>
  <c r="J24" i="56"/>
  <c r="I24" i="56"/>
  <c r="E24" i="56"/>
  <c r="J23" i="56"/>
  <c r="I23" i="56"/>
  <c r="E23" i="56"/>
  <c r="J22" i="56"/>
  <c r="I22" i="56"/>
  <c r="E22" i="56"/>
  <c r="D51" i="56" s="1"/>
  <c r="F8" i="56"/>
  <c r="J56" i="55"/>
  <c r="I56" i="55"/>
  <c r="J55" i="55"/>
  <c r="I55" i="55"/>
  <c r="J49" i="55"/>
  <c r="I49" i="55"/>
  <c r="E49" i="55"/>
  <c r="J48" i="55"/>
  <c r="I48" i="55"/>
  <c r="E48" i="55"/>
  <c r="J47" i="55"/>
  <c r="I47" i="55"/>
  <c r="E47" i="55"/>
  <c r="J46" i="55"/>
  <c r="I46" i="55"/>
  <c r="E46" i="55"/>
  <c r="J45" i="55"/>
  <c r="I45" i="55"/>
  <c r="E45" i="55"/>
  <c r="J44" i="55"/>
  <c r="I44" i="55"/>
  <c r="E44" i="55"/>
  <c r="J43" i="55"/>
  <c r="I43" i="55"/>
  <c r="E43" i="55"/>
  <c r="J42" i="55"/>
  <c r="I42" i="55"/>
  <c r="E42" i="55"/>
  <c r="J41" i="55"/>
  <c r="I41" i="55"/>
  <c r="E41" i="55"/>
  <c r="J40" i="55"/>
  <c r="I40" i="55"/>
  <c r="E40" i="55"/>
  <c r="J39" i="55"/>
  <c r="I39" i="55"/>
  <c r="E39" i="55"/>
  <c r="J38" i="55"/>
  <c r="I38" i="55"/>
  <c r="E38" i="55"/>
  <c r="J37" i="55"/>
  <c r="I37" i="55"/>
  <c r="E37" i="55"/>
  <c r="J36" i="55"/>
  <c r="I36" i="55"/>
  <c r="E36" i="55"/>
  <c r="D56" i="55" s="1"/>
  <c r="J35" i="55"/>
  <c r="I35" i="55"/>
  <c r="E35" i="55"/>
  <c r="J34" i="55"/>
  <c r="I34" i="55"/>
  <c r="E34" i="55"/>
  <c r="J33" i="55"/>
  <c r="I33" i="55"/>
  <c r="E33" i="55"/>
  <c r="J32" i="55"/>
  <c r="I32" i="55"/>
  <c r="E32" i="55"/>
  <c r="J31" i="55"/>
  <c r="I31" i="55"/>
  <c r="E31" i="55"/>
  <c r="J30" i="55"/>
  <c r="I30" i="55"/>
  <c r="E30" i="55"/>
  <c r="J29" i="55"/>
  <c r="I29" i="55"/>
  <c r="E29" i="55"/>
  <c r="D55" i="55" s="1"/>
  <c r="C56" i="55"/>
  <c r="J28" i="55"/>
  <c r="I28" i="55"/>
  <c r="E28" i="55"/>
  <c r="C55" i="55"/>
  <c r="J27" i="55"/>
  <c r="I27" i="55"/>
  <c r="E27" i="55"/>
  <c r="J26" i="55"/>
  <c r="I26" i="55"/>
  <c r="E26" i="55"/>
  <c r="J25" i="55"/>
  <c r="I25" i="55"/>
  <c r="E25" i="55"/>
  <c r="J24" i="55"/>
  <c r="I24" i="55"/>
  <c r="E24" i="55"/>
  <c r="J23" i="55"/>
  <c r="I23" i="55"/>
  <c r="E23" i="55"/>
  <c r="J22" i="55"/>
  <c r="I22" i="55"/>
  <c r="E22" i="55"/>
  <c r="F8" i="55"/>
  <c r="J52" i="54"/>
  <c r="I52" i="54"/>
  <c r="J51" i="54"/>
  <c r="I51" i="54"/>
  <c r="J45" i="54"/>
  <c r="I45" i="54"/>
  <c r="E45" i="54"/>
  <c r="J44" i="54"/>
  <c r="I44" i="54"/>
  <c r="E44" i="54"/>
  <c r="J43" i="54"/>
  <c r="I43" i="54"/>
  <c r="E43" i="54"/>
  <c r="J42" i="54"/>
  <c r="I42" i="54"/>
  <c r="E42" i="54"/>
  <c r="J41" i="54"/>
  <c r="I41" i="54"/>
  <c r="E41" i="54"/>
  <c r="J40" i="54"/>
  <c r="I40" i="54"/>
  <c r="E40" i="54"/>
  <c r="J39" i="54"/>
  <c r="I39" i="54"/>
  <c r="E39" i="54"/>
  <c r="J38" i="54"/>
  <c r="I38" i="54"/>
  <c r="E38" i="54"/>
  <c r="J37" i="54"/>
  <c r="I37" i="54"/>
  <c r="E37" i="54"/>
  <c r="J36" i="54"/>
  <c r="I36" i="54"/>
  <c r="E36" i="54"/>
  <c r="J35" i="54"/>
  <c r="I35" i="54"/>
  <c r="E35" i="54"/>
  <c r="J34" i="54"/>
  <c r="I34" i="54"/>
  <c r="E34" i="54"/>
  <c r="C52" i="54"/>
  <c r="J33" i="54"/>
  <c r="I33" i="54"/>
  <c r="E33" i="54"/>
  <c r="J32" i="54"/>
  <c r="I32" i="54"/>
  <c r="E32" i="54"/>
  <c r="J31" i="54"/>
  <c r="I31" i="54"/>
  <c r="E31" i="54"/>
  <c r="J30" i="54"/>
  <c r="I30" i="54"/>
  <c r="E30" i="54"/>
  <c r="D52" i="54" s="1"/>
  <c r="J29" i="54"/>
  <c r="I29" i="54"/>
  <c r="E29" i="54"/>
  <c r="J28" i="54"/>
  <c r="I28" i="54"/>
  <c r="E28" i="54"/>
  <c r="J27" i="54"/>
  <c r="I27" i="54"/>
  <c r="E27" i="54"/>
  <c r="J26" i="54"/>
  <c r="I26" i="54"/>
  <c r="E26" i="54"/>
  <c r="J25" i="54"/>
  <c r="I25" i="54"/>
  <c r="E25" i="54"/>
  <c r="J24" i="54"/>
  <c r="I24" i="54"/>
  <c r="E24" i="54"/>
  <c r="J23" i="54"/>
  <c r="I23" i="54"/>
  <c r="E23" i="54"/>
  <c r="J22" i="54"/>
  <c r="I22" i="54"/>
  <c r="E22" i="54"/>
  <c r="D51" i="54" s="1"/>
  <c r="C51" i="54"/>
  <c r="F8" i="54"/>
  <c r="J52" i="53"/>
  <c r="I52" i="53"/>
  <c r="J51" i="53"/>
  <c r="I51" i="53"/>
  <c r="J45" i="53"/>
  <c r="I45" i="53"/>
  <c r="E45" i="53"/>
  <c r="J44" i="53"/>
  <c r="I44" i="53"/>
  <c r="E44" i="53"/>
  <c r="J43" i="53"/>
  <c r="I43" i="53"/>
  <c r="E43" i="53"/>
  <c r="J42" i="53"/>
  <c r="I42" i="53"/>
  <c r="E42" i="53"/>
  <c r="J41" i="53"/>
  <c r="I41" i="53"/>
  <c r="E41" i="53"/>
  <c r="J40" i="53"/>
  <c r="I40" i="53"/>
  <c r="E40" i="53"/>
  <c r="J39" i="53"/>
  <c r="I39" i="53"/>
  <c r="E39" i="53"/>
  <c r="J38" i="53"/>
  <c r="I38" i="53"/>
  <c r="E38" i="53"/>
  <c r="J37" i="53"/>
  <c r="I37" i="53"/>
  <c r="E37" i="53"/>
  <c r="J36" i="53"/>
  <c r="I36" i="53"/>
  <c r="E36" i="53"/>
  <c r="D52" i="53" s="1"/>
  <c r="J35" i="53"/>
  <c r="I35" i="53"/>
  <c r="E35" i="53"/>
  <c r="J34" i="53"/>
  <c r="I34" i="53"/>
  <c r="E34" i="53"/>
  <c r="J33" i="53"/>
  <c r="I33" i="53"/>
  <c r="E33" i="53"/>
  <c r="J32" i="53"/>
  <c r="I32" i="53"/>
  <c r="E32" i="53"/>
  <c r="J31" i="53"/>
  <c r="I31" i="53"/>
  <c r="E31" i="53"/>
  <c r="J30" i="53"/>
  <c r="I30" i="53"/>
  <c r="E30" i="53"/>
  <c r="J29" i="53"/>
  <c r="I29" i="53"/>
  <c r="E29" i="53"/>
  <c r="D51" i="53" s="1"/>
  <c r="C52" i="53"/>
  <c r="J28" i="53"/>
  <c r="I28" i="53"/>
  <c r="E28" i="53"/>
  <c r="C51" i="53"/>
  <c r="J27" i="53"/>
  <c r="I27" i="53"/>
  <c r="E27" i="53"/>
  <c r="J26" i="53"/>
  <c r="I26" i="53"/>
  <c r="E26" i="53"/>
  <c r="J25" i="53"/>
  <c r="I25" i="53"/>
  <c r="E25" i="53"/>
  <c r="J24" i="53"/>
  <c r="I24" i="53"/>
  <c r="E24" i="53"/>
  <c r="J23" i="53"/>
  <c r="I23" i="53"/>
  <c r="E23" i="53"/>
  <c r="J22" i="53"/>
  <c r="I22" i="53"/>
  <c r="E22" i="53"/>
  <c r="F8" i="53"/>
  <c r="J55" i="52"/>
  <c r="I55" i="52"/>
  <c r="J49" i="52"/>
  <c r="I49" i="52"/>
  <c r="E49" i="52"/>
  <c r="J48" i="52"/>
  <c r="I48" i="52"/>
  <c r="E48" i="52"/>
  <c r="J47" i="52"/>
  <c r="I47" i="52"/>
  <c r="E47" i="52"/>
  <c r="J46" i="52"/>
  <c r="I46" i="52"/>
  <c r="E46" i="52"/>
  <c r="J45" i="52"/>
  <c r="I45" i="52"/>
  <c r="E45" i="52"/>
  <c r="J44" i="52"/>
  <c r="I44" i="52"/>
  <c r="E44" i="52"/>
  <c r="J43" i="52"/>
  <c r="I43" i="52"/>
  <c r="E43" i="52"/>
  <c r="J42" i="52"/>
  <c r="I42" i="52"/>
  <c r="E42" i="52"/>
  <c r="J41" i="52"/>
  <c r="I41" i="52"/>
  <c r="E41" i="52"/>
  <c r="J40" i="52"/>
  <c r="I40" i="52"/>
  <c r="E40" i="52"/>
  <c r="J39" i="52"/>
  <c r="I39" i="52"/>
  <c r="E39" i="52"/>
  <c r="C55" i="52"/>
  <c r="J38" i="52"/>
  <c r="I38" i="52"/>
  <c r="E38" i="52"/>
  <c r="J37" i="52"/>
  <c r="I37" i="52"/>
  <c r="E37" i="52"/>
  <c r="J36" i="52"/>
  <c r="I36" i="52"/>
  <c r="E36" i="52"/>
  <c r="J35" i="52"/>
  <c r="I35" i="52"/>
  <c r="E35" i="52"/>
  <c r="J34" i="52"/>
  <c r="I34" i="52"/>
  <c r="E34" i="52"/>
  <c r="J33" i="52"/>
  <c r="I33" i="52"/>
  <c r="E33" i="52"/>
  <c r="J32" i="52"/>
  <c r="I32" i="52"/>
  <c r="E32" i="52"/>
  <c r="J31" i="52"/>
  <c r="I31" i="52"/>
  <c r="E31" i="52"/>
  <c r="J30" i="52"/>
  <c r="I30" i="52"/>
  <c r="E30" i="52"/>
  <c r="J29" i="52"/>
  <c r="I29" i="52"/>
  <c r="E29" i="52"/>
  <c r="D55" i="52" s="1"/>
  <c r="J28" i="52"/>
  <c r="I28" i="52"/>
  <c r="E28" i="52"/>
  <c r="J27" i="52"/>
  <c r="I27" i="52"/>
  <c r="E27" i="52"/>
  <c r="J26" i="52"/>
  <c r="I26" i="52"/>
  <c r="E26" i="52"/>
  <c r="J25" i="52"/>
  <c r="I25" i="52"/>
  <c r="E25" i="52"/>
  <c r="J24" i="52"/>
  <c r="I24" i="52"/>
  <c r="E24" i="52"/>
  <c r="J23" i="52"/>
  <c r="I23" i="52"/>
  <c r="E23" i="52"/>
  <c r="J22" i="52"/>
  <c r="I22" i="52"/>
  <c r="E22" i="52"/>
  <c r="F8" i="52"/>
  <c r="J52" i="51"/>
  <c r="I52" i="51"/>
  <c r="J51" i="51"/>
  <c r="I51" i="51"/>
  <c r="J45" i="51"/>
  <c r="I45" i="51"/>
  <c r="E45" i="51"/>
  <c r="J44" i="51"/>
  <c r="I44" i="51"/>
  <c r="E44" i="51"/>
  <c r="J43" i="51"/>
  <c r="I43" i="51"/>
  <c r="E43" i="51"/>
  <c r="J42" i="51"/>
  <c r="I42" i="51"/>
  <c r="E42" i="51"/>
  <c r="J41" i="51"/>
  <c r="I41" i="51"/>
  <c r="E41" i="51"/>
  <c r="J40" i="51"/>
  <c r="I40" i="51"/>
  <c r="E40" i="51"/>
  <c r="J39" i="51"/>
  <c r="I39" i="51"/>
  <c r="E39" i="51"/>
  <c r="J38" i="51"/>
  <c r="I38" i="51"/>
  <c r="E38" i="51"/>
  <c r="J37" i="51"/>
  <c r="I37" i="51"/>
  <c r="E37" i="51"/>
  <c r="C52" i="51"/>
  <c r="J36" i="51"/>
  <c r="I36" i="51"/>
  <c r="E36" i="51"/>
  <c r="D52" i="51" s="1"/>
  <c r="C51" i="51"/>
  <c r="J35" i="51"/>
  <c r="I35" i="51"/>
  <c r="E35" i="51"/>
  <c r="J34" i="51"/>
  <c r="I34" i="51"/>
  <c r="E34" i="51"/>
  <c r="J33" i="51"/>
  <c r="I33" i="51"/>
  <c r="E33" i="51"/>
  <c r="J32" i="51"/>
  <c r="I32" i="51"/>
  <c r="E32" i="51"/>
  <c r="J31" i="51"/>
  <c r="I31" i="51"/>
  <c r="E31" i="51"/>
  <c r="J30" i="51"/>
  <c r="I30" i="51"/>
  <c r="E30" i="51"/>
  <c r="J29" i="51"/>
  <c r="I29" i="51"/>
  <c r="E29" i="51"/>
  <c r="D51" i="51" s="1"/>
  <c r="J28" i="51"/>
  <c r="I28" i="51"/>
  <c r="E28" i="51"/>
  <c r="J27" i="51"/>
  <c r="I27" i="51"/>
  <c r="E27" i="51"/>
  <c r="J26" i="51"/>
  <c r="I26" i="51"/>
  <c r="E26" i="51"/>
  <c r="J25" i="51"/>
  <c r="I25" i="51"/>
  <c r="E25" i="51"/>
  <c r="J24" i="51"/>
  <c r="I24" i="51"/>
  <c r="E24" i="51"/>
  <c r="J23" i="51"/>
  <c r="I23" i="51"/>
  <c r="E23" i="51"/>
  <c r="J22" i="51"/>
  <c r="I22" i="51"/>
  <c r="E22" i="51"/>
  <c r="F8" i="51"/>
  <c r="J51" i="50"/>
  <c r="I51" i="50"/>
  <c r="J45" i="50"/>
  <c r="I45" i="50"/>
  <c r="E45" i="50"/>
  <c r="J44" i="50"/>
  <c r="I44" i="50"/>
  <c r="E44" i="50"/>
  <c r="J43" i="50"/>
  <c r="I43" i="50"/>
  <c r="E43" i="50"/>
  <c r="J42" i="50"/>
  <c r="I42" i="50"/>
  <c r="E42" i="50"/>
  <c r="J41" i="50"/>
  <c r="I41" i="50"/>
  <c r="E41" i="50"/>
  <c r="J40" i="50"/>
  <c r="I40" i="50"/>
  <c r="E40" i="50"/>
  <c r="J39" i="50"/>
  <c r="I39" i="50"/>
  <c r="E39" i="50"/>
  <c r="J38" i="50"/>
  <c r="I38" i="50"/>
  <c r="E38" i="50"/>
  <c r="J37" i="50"/>
  <c r="I37" i="50"/>
  <c r="E37" i="50"/>
  <c r="J36" i="50"/>
  <c r="I36" i="50"/>
  <c r="E36" i="50"/>
  <c r="J35" i="50"/>
  <c r="I35" i="50"/>
  <c r="E35" i="50"/>
  <c r="J34" i="50"/>
  <c r="I34" i="50"/>
  <c r="E34" i="50"/>
  <c r="J33" i="50"/>
  <c r="I33" i="50"/>
  <c r="E33" i="50"/>
  <c r="J32" i="50"/>
  <c r="I32" i="50"/>
  <c r="E32" i="50"/>
  <c r="J31" i="50"/>
  <c r="I31" i="50"/>
  <c r="E31" i="50"/>
  <c r="J30" i="50"/>
  <c r="I30" i="50"/>
  <c r="E30" i="50"/>
  <c r="J29" i="50"/>
  <c r="I29" i="50"/>
  <c r="E29" i="50"/>
  <c r="J28" i="50"/>
  <c r="I28" i="50"/>
  <c r="E28" i="50"/>
  <c r="J27" i="50"/>
  <c r="I27" i="50"/>
  <c r="E27" i="50"/>
  <c r="J26" i="50"/>
  <c r="I26" i="50"/>
  <c r="E26" i="50"/>
  <c r="J25" i="50"/>
  <c r="I25" i="50"/>
  <c r="E25" i="50"/>
  <c r="J24" i="50"/>
  <c r="I24" i="50"/>
  <c r="E24" i="50"/>
  <c r="J23" i="50"/>
  <c r="I23" i="50"/>
  <c r="E23" i="50"/>
  <c r="C51" i="50"/>
  <c r="J22" i="50"/>
  <c r="I22" i="50"/>
  <c r="E22" i="50"/>
  <c r="D51" i="50" s="1"/>
  <c r="F8" i="50"/>
  <c r="J55" i="49"/>
  <c r="I55" i="49"/>
  <c r="J49" i="49"/>
  <c r="I49" i="49"/>
  <c r="E49" i="49"/>
  <c r="J48" i="49"/>
  <c r="I48" i="49"/>
  <c r="E48" i="49"/>
  <c r="J47" i="49"/>
  <c r="I47" i="49"/>
  <c r="E47" i="49"/>
  <c r="J46" i="49"/>
  <c r="I46" i="49"/>
  <c r="E46" i="49"/>
  <c r="J45" i="49"/>
  <c r="I45" i="49"/>
  <c r="E45" i="49"/>
  <c r="C55" i="49"/>
  <c r="J44" i="49"/>
  <c r="I44" i="49"/>
  <c r="E44" i="49"/>
  <c r="J43" i="49"/>
  <c r="I43" i="49"/>
  <c r="E43" i="49"/>
  <c r="J42" i="49"/>
  <c r="I42" i="49"/>
  <c r="E42" i="49"/>
  <c r="J41" i="49"/>
  <c r="I41" i="49"/>
  <c r="E41" i="49"/>
  <c r="J40" i="49"/>
  <c r="I40" i="49"/>
  <c r="E40" i="49"/>
  <c r="J39" i="49"/>
  <c r="I39" i="49"/>
  <c r="E39" i="49"/>
  <c r="J38" i="49"/>
  <c r="I38" i="49"/>
  <c r="E38" i="49"/>
  <c r="J37" i="49"/>
  <c r="I37" i="49"/>
  <c r="E37" i="49"/>
  <c r="J36" i="49"/>
  <c r="I36" i="49"/>
  <c r="E36" i="49"/>
  <c r="J35" i="49"/>
  <c r="I35" i="49"/>
  <c r="E35" i="49"/>
  <c r="J34" i="49"/>
  <c r="I34" i="49"/>
  <c r="E34" i="49"/>
  <c r="J33" i="49"/>
  <c r="I33" i="49"/>
  <c r="E33" i="49"/>
  <c r="J32" i="49"/>
  <c r="I32" i="49"/>
  <c r="E32" i="49"/>
  <c r="J31" i="49"/>
  <c r="I31" i="49"/>
  <c r="E31" i="49"/>
  <c r="J30" i="49"/>
  <c r="I30" i="49"/>
  <c r="E30" i="49"/>
  <c r="J29" i="49"/>
  <c r="I29" i="49"/>
  <c r="E29" i="49"/>
  <c r="D55" i="49" s="1"/>
  <c r="J28" i="49"/>
  <c r="I28" i="49"/>
  <c r="E28" i="49"/>
  <c r="J27" i="49"/>
  <c r="I27" i="49"/>
  <c r="E27" i="49"/>
  <c r="J26" i="49"/>
  <c r="I26" i="49"/>
  <c r="E26" i="49"/>
  <c r="J25" i="49"/>
  <c r="I25" i="49"/>
  <c r="E25" i="49"/>
  <c r="J24" i="49"/>
  <c r="I24" i="49"/>
  <c r="E24" i="49"/>
  <c r="J23" i="49"/>
  <c r="I23" i="49"/>
  <c r="E23" i="49"/>
  <c r="J22" i="49"/>
  <c r="I22" i="49"/>
  <c r="E22" i="49"/>
  <c r="F8" i="49"/>
  <c r="J51" i="48"/>
  <c r="I51" i="48"/>
  <c r="J45" i="48"/>
  <c r="I45" i="48"/>
  <c r="E45" i="48"/>
  <c r="J44" i="48"/>
  <c r="I44" i="48"/>
  <c r="E44" i="48"/>
  <c r="J43" i="48"/>
  <c r="I43" i="48"/>
  <c r="E43" i="48"/>
  <c r="J42" i="48"/>
  <c r="I42" i="48"/>
  <c r="E42" i="48"/>
  <c r="J41" i="48"/>
  <c r="I41" i="48"/>
  <c r="E41" i="48"/>
  <c r="J40" i="48"/>
  <c r="I40" i="48"/>
  <c r="E40" i="48"/>
  <c r="J39" i="48"/>
  <c r="I39" i="48"/>
  <c r="E39" i="48"/>
  <c r="J38" i="48"/>
  <c r="I38" i="48"/>
  <c r="E38" i="48"/>
  <c r="C51" i="48"/>
  <c r="J37" i="48"/>
  <c r="I37" i="48"/>
  <c r="E37" i="48"/>
  <c r="J36" i="48"/>
  <c r="I36" i="48"/>
  <c r="E36" i="48"/>
  <c r="J35" i="48"/>
  <c r="I35" i="48"/>
  <c r="E35" i="48"/>
  <c r="J34" i="48"/>
  <c r="I34" i="48"/>
  <c r="E34" i="48"/>
  <c r="J33" i="48"/>
  <c r="I33" i="48"/>
  <c r="E33" i="48"/>
  <c r="J32" i="48"/>
  <c r="I32" i="48"/>
  <c r="E32" i="48"/>
  <c r="J31" i="48"/>
  <c r="I31" i="48"/>
  <c r="E31" i="48"/>
  <c r="J30" i="48"/>
  <c r="I30" i="48"/>
  <c r="E30" i="48"/>
  <c r="J29" i="48"/>
  <c r="I29" i="48"/>
  <c r="E29" i="48"/>
  <c r="D51" i="48" s="1"/>
  <c r="J28" i="48"/>
  <c r="I28" i="48"/>
  <c r="E28" i="48"/>
  <c r="J27" i="48"/>
  <c r="I27" i="48"/>
  <c r="E27" i="48"/>
  <c r="J26" i="48"/>
  <c r="I26" i="48"/>
  <c r="E26" i="48"/>
  <c r="J25" i="48"/>
  <c r="I25" i="48"/>
  <c r="E25" i="48"/>
  <c r="J24" i="48"/>
  <c r="I24" i="48"/>
  <c r="E24" i="48"/>
  <c r="J23" i="48"/>
  <c r="I23" i="48"/>
  <c r="E23" i="48"/>
  <c r="J22" i="48"/>
  <c r="I22" i="48"/>
  <c r="E22" i="48"/>
  <c r="F8" i="48"/>
  <c r="J52" i="47"/>
  <c r="I52" i="47"/>
  <c r="J51" i="47"/>
  <c r="I51" i="47"/>
  <c r="J45" i="47"/>
  <c r="I45" i="47"/>
  <c r="E45" i="47"/>
  <c r="J44" i="47"/>
  <c r="I44" i="47"/>
  <c r="E44" i="47"/>
  <c r="J43" i="47"/>
  <c r="I43" i="47"/>
  <c r="E43" i="47"/>
  <c r="J42" i="47"/>
  <c r="I42" i="47"/>
  <c r="E42" i="47"/>
  <c r="J41" i="47"/>
  <c r="I41" i="47"/>
  <c r="E41" i="47"/>
  <c r="J40" i="47"/>
  <c r="I40" i="47"/>
  <c r="E40" i="47"/>
  <c r="J39" i="47"/>
  <c r="I39" i="47"/>
  <c r="E39" i="47"/>
  <c r="J38" i="47"/>
  <c r="I38" i="47"/>
  <c r="E38" i="47"/>
  <c r="J37" i="47"/>
  <c r="I37" i="47"/>
  <c r="E37" i="47"/>
  <c r="J36" i="47"/>
  <c r="I36" i="47"/>
  <c r="E36" i="47"/>
  <c r="J35" i="47"/>
  <c r="I35" i="47"/>
  <c r="E35" i="47"/>
  <c r="J34" i="47"/>
  <c r="I34" i="47"/>
  <c r="E34" i="47"/>
  <c r="J33" i="47"/>
  <c r="I33" i="47"/>
  <c r="E33" i="47"/>
  <c r="J32" i="47"/>
  <c r="I32" i="47"/>
  <c r="E32" i="47"/>
  <c r="J31" i="47"/>
  <c r="I31" i="47"/>
  <c r="E31" i="47"/>
  <c r="J30" i="47"/>
  <c r="I30" i="47"/>
  <c r="E30" i="47"/>
  <c r="D52" i="47" s="1"/>
  <c r="C52" i="47"/>
  <c r="J29" i="47"/>
  <c r="I29" i="47"/>
  <c r="E29" i="47"/>
  <c r="J28" i="47"/>
  <c r="I28" i="47"/>
  <c r="E28" i="47"/>
  <c r="J27" i="47"/>
  <c r="I27" i="47"/>
  <c r="E27" i="47"/>
  <c r="J26" i="47"/>
  <c r="I26" i="47"/>
  <c r="E26" i="47"/>
  <c r="J25" i="47"/>
  <c r="I25" i="47"/>
  <c r="E25" i="47"/>
  <c r="J24" i="47"/>
  <c r="I24" i="47"/>
  <c r="E24" i="47"/>
  <c r="J23" i="47"/>
  <c r="I23" i="47"/>
  <c r="E23" i="47"/>
  <c r="C51" i="47"/>
  <c r="J22" i="47"/>
  <c r="I22" i="47"/>
  <c r="E22" i="47"/>
  <c r="D51" i="47" s="1"/>
  <c r="F8" i="47"/>
  <c r="J56" i="46"/>
  <c r="I56" i="46"/>
  <c r="J55" i="46"/>
  <c r="I55" i="46"/>
  <c r="J49" i="46"/>
  <c r="I49" i="46"/>
  <c r="E49" i="46"/>
  <c r="J48" i="46"/>
  <c r="I48" i="46"/>
  <c r="E48" i="46"/>
  <c r="J47" i="46"/>
  <c r="I47" i="46"/>
  <c r="E47" i="46"/>
  <c r="J46" i="46"/>
  <c r="I46" i="46"/>
  <c r="E46" i="46"/>
  <c r="J45" i="46"/>
  <c r="I45" i="46"/>
  <c r="E45" i="46"/>
  <c r="J44" i="46"/>
  <c r="I44" i="46"/>
  <c r="E44" i="46"/>
  <c r="J43" i="46"/>
  <c r="I43" i="46"/>
  <c r="E43" i="46"/>
  <c r="J42" i="46"/>
  <c r="I42" i="46"/>
  <c r="E42" i="46"/>
  <c r="J41" i="46"/>
  <c r="I41" i="46"/>
  <c r="E41" i="46"/>
  <c r="J40" i="46"/>
  <c r="I40" i="46"/>
  <c r="E40" i="46"/>
  <c r="C56" i="46"/>
  <c r="J39" i="46"/>
  <c r="I39" i="46"/>
  <c r="E39" i="46"/>
  <c r="J38" i="46"/>
  <c r="I38" i="46"/>
  <c r="E38" i="46"/>
  <c r="J37" i="46"/>
  <c r="I37" i="46"/>
  <c r="E37" i="46"/>
  <c r="J36" i="46"/>
  <c r="I36" i="46"/>
  <c r="E36" i="46"/>
  <c r="D56" i="46" s="1"/>
  <c r="J35" i="46"/>
  <c r="I35" i="46"/>
  <c r="E35" i="46"/>
  <c r="J34" i="46"/>
  <c r="I34" i="46"/>
  <c r="E34" i="46"/>
  <c r="J33" i="46"/>
  <c r="I33" i="46"/>
  <c r="E33" i="46"/>
  <c r="J32" i="46"/>
  <c r="I32" i="46"/>
  <c r="E32" i="46"/>
  <c r="J31" i="46"/>
  <c r="I31" i="46"/>
  <c r="E31" i="46"/>
  <c r="J30" i="46"/>
  <c r="I30" i="46"/>
  <c r="E30" i="46"/>
  <c r="J29" i="46"/>
  <c r="I29" i="46"/>
  <c r="E29" i="46"/>
  <c r="D55" i="46" s="1"/>
  <c r="J28" i="46"/>
  <c r="I28" i="46"/>
  <c r="E28" i="46"/>
  <c r="J27" i="46"/>
  <c r="I27" i="46"/>
  <c r="E27" i="46"/>
  <c r="J26" i="46"/>
  <c r="I26" i="46"/>
  <c r="E26" i="46"/>
  <c r="C55" i="46"/>
  <c r="J25" i="46"/>
  <c r="I25" i="46"/>
  <c r="E25" i="46"/>
  <c r="J24" i="46"/>
  <c r="I24" i="46"/>
  <c r="E24" i="46"/>
  <c r="J23" i="46"/>
  <c r="I23" i="46"/>
  <c r="E23" i="46"/>
  <c r="J22" i="46"/>
  <c r="I22" i="46"/>
  <c r="E22" i="46"/>
  <c r="F8" i="46"/>
  <c r="J52" i="45"/>
  <c r="I52" i="45"/>
  <c r="J51" i="45"/>
  <c r="I51" i="45"/>
  <c r="J45" i="45"/>
  <c r="I45" i="45"/>
  <c r="E45" i="45"/>
  <c r="J44" i="45"/>
  <c r="I44" i="45"/>
  <c r="E44" i="45"/>
  <c r="J43" i="45"/>
  <c r="I43" i="45"/>
  <c r="E43" i="45"/>
  <c r="J42" i="45"/>
  <c r="I42" i="45"/>
  <c r="E42" i="45"/>
  <c r="J41" i="45"/>
  <c r="I41" i="45"/>
  <c r="E41" i="45"/>
  <c r="J40" i="45"/>
  <c r="I40" i="45"/>
  <c r="E40" i="45"/>
  <c r="J39" i="45"/>
  <c r="I39" i="45"/>
  <c r="E39" i="45"/>
  <c r="J38" i="45"/>
  <c r="I38" i="45"/>
  <c r="E38" i="45"/>
  <c r="C52" i="45"/>
  <c r="J37" i="45"/>
  <c r="I37" i="45"/>
  <c r="E37" i="45"/>
  <c r="J36" i="45"/>
  <c r="I36" i="45"/>
  <c r="E36" i="45"/>
  <c r="D52" i="45" s="1"/>
  <c r="J35" i="45"/>
  <c r="I35" i="45"/>
  <c r="E35" i="45"/>
  <c r="J34" i="45"/>
  <c r="I34" i="45"/>
  <c r="E34" i="45"/>
  <c r="J33" i="45"/>
  <c r="I33" i="45"/>
  <c r="E33" i="45"/>
  <c r="J32" i="45"/>
  <c r="I32" i="45"/>
  <c r="E32" i="45"/>
  <c r="J31" i="45"/>
  <c r="I31" i="45"/>
  <c r="E31" i="45"/>
  <c r="J30" i="45"/>
  <c r="I30" i="45"/>
  <c r="E30" i="45"/>
  <c r="J29" i="45"/>
  <c r="I29" i="45"/>
  <c r="E29" i="45"/>
  <c r="D51" i="45" s="1"/>
  <c r="J28" i="45"/>
  <c r="I28" i="45"/>
  <c r="E28" i="45"/>
  <c r="C51" i="45"/>
  <c r="J27" i="45"/>
  <c r="I27" i="45"/>
  <c r="E27" i="45"/>
  <c r="J26" i="45"/>
  <c r="I26" i="45"/>
  <c r="E26" i="45"/>
  <c r="J25" i="45"/>
  <c r="I25" i="45"/>
  <c r="E25" i="45"/>
  <c r="J24" i="45"/>
  <c r="I24" i="45"/>
  <c r="E24" i="45"/>
  <c r="J23" i="45"/>
  <c r="I23" i="45"/>
  <c r="E23" i="45"/>
  <c r="J22" i="45"/>
  <c r="I22" i="45"/>
  <c r="E22" i="45"/>
  <c r="F8" i="45"/>
  <c r="E42" i="44"/>
  <c r="I42" i="44"/>
  <c r="J42" i="44"/>
  <c r="E43" i="44"/>
  <c r="I43" i="44"/>
  <c r="J43" i="44"/>
  <c r="E44" i="44"/>
  <c r="I44" i="44"/>
  <c r="J44" i="44"/>
  <c r="E45" i="44"/>
  <c r="I45" i="44"/>
  <c r="J45" i="44"/>
  <c r="E42" i="43"/>
  <c r="I42" i="43"/>
  <c r="J42" i="43"/>
  <c r="E43" i="43"/>
  <c r="I43" i="43"/>
  <c r="J43" i="43"/>
  <c r="E44" i="43"/>
  <c r="I44" i="43"/>
  <c r="J44" i="43"/>
  <c r="E45" i="43"/>
  <c r="I45" i="43"/>
  <c r="J45" i="43"/>
  <c r="E46" i="43"/>
  <c r="I46" i="43"/>
  <c r="J46" i="43"/>
  <c r="E47" i="43"/>
  <c r="I47" i="43"/>
  <c r="J47" i="43"/>
  <c r="E48" i="43"/>
  <c r="I48" i="43"/>
  <c r="J48" i="43"/>
  <c r="E49" i="43"/>
  <c r="I49" i="43"/>
  <c r="J49" i="43"/>
  <c r="J52" i="44"/>
  <c r="I52" i="44"/>
  <c r="J51" i="44"/>
  <c r="I51" i="44"/>
  <c r="J41" i="44"/>
  <c r="I41" i="44"/>
  <c r="E41" i="44"/>
  <c r="J40" i="44"/>
  <c r="I40" i="44"/>
  <c r="E40" i="44"/>
  <c r="J39" i="44"/>
  <c r="I39" i="44"/>
  <c r="E39" i="44"/>
  <c r="J38" i="44"/>
  <c r="I38" i="44"/>
  <c r="E38" i="44"/>
  <c r="J37" i="44"/>
  <c r="I37" i="44"/>
  <c r="E37" i="44"/>
  <c r="J36" i="44"/>
  <c r="I36" i="44"/>
  <c r="E36" i="44"/>
  <c r="J35" i="44"/>
  <c r="I35" i="44"/>
  <c r="E35" i="44"/>
  <c r="J34" i="44"/>
  <c r="I34" i="44"/>
  <c r="E34" i="44"/>
  <c r="J33" i="44"/>
  <c r="I33" i="44"/>
  <c r="E33" i="44"/>
  <c r="J32" i="44"/>
  <c r="I32" i="44"/>
  <c r="E32" i="44"/>
  <c r="J31" i="44"/>
  <c r="I31" i="44"/>
  <c r="E31" i="44"/>
  <c r="J30" i="44"/>
  <c r="I30" i="44"/>
  <c r="E30" i="44"/>
  <c r="D52" i="44" s="1"/>
  <c r="C52" i="44"/>
  <c r="J29" i="44"/>
  <c r="I29" i="44"/>
  <c r="E29" i="44"/>
  <c r="J28" i="44"/>
  <c r="I28" i="44"/>
  <c r="E28" i="44"/>
  <c r="J27" i="44"/>
  <c r="I27" i="44"/>
  <c r="E27" i="44"/>
  <c r="J26" i="44"/>
  <c r="I26" i="44"/>
  <c r="E26" i="44"/>
  <c r="J25" i="44"/>
  <c r="I25" i="44"/>
  <c r="E25" i="44"/>
  <c r="J24" i="44"/>
  <c r="I24" i="44"/>
  <c r="E24" i="44"/>
  <c r="J23" i="44"/>
  <c r="I23" i="44"/>
  <c r="E23" i="44"/>
  <c r="J22" i="44"/>
  <c r="I22" i="44"/>
  <c r="E22" i="44"/>
  <c r="D51" i="44" s="1"/>
  <c r="C51" i="44"/>
  <c r="F8" i="44"/>
  <c r="J56" i="43"/>
  <c r="I56" i="43"/>
  <c r="J55" i="43"/>
  <c r="I55" i="43"/>
  <c r="J41" i="43"/>
  <c r="I41" i="43"/>
  <c r="E41" i="43"/>
  <c r="J40" i="43"/>
  <c r="I40" i="43"/>
  <c r="E40" i="43"/>
  <c r="J39" i="43"/>
  <c r="I39" i="43"/>
  <c r="E39" i="43"/>
  <c r="J38" i="43"/>
  <c r="I38" i="43"/>
  <c r="E38" i="43"/>
  <c r="J37" i="43"/>
  <c r="I37" i="43"/>
  <c r="E37" i="43"/>
  <c r="J36" i="43"/>
  <c r="I36" i="43"/>
  <c r="E36" i="43"/>
  <c r="D56" i="43" s="1"/>
  <c r="J35" i="43"/>
  <c r="I35" i="43"/>
  <c r="E35" i="43"/>
  <c r="C56" i="43"/>
  <c r="J34" i="43"/>
  <c r="I34" i="43"/>
  <c r="E34" i="43"/>
  <c r="J33" i="43"/>
  <c r="I33" i="43"/>
  <c r="E33" i="43"/>
  <c r="J32" i="43"/>
  <c r="I32" i="43"/>
  <c r="E32" i="43"/>
  <c r="J31" i="43"/>
  <c r="I31" i="43"/>
  <c r="E31" i="43"/>
  <c r="J30" i="43"/>
  <c r="I30" i="43"/>
  <c r="E30" i="43"/>
  <c r="J29" i="43"/>
  <c r="I29" i="43"/>
  <c r="E29" i="43"/>
  <c r="D55" i="43" s="1"/>
  <c r="J28" i="43"/>
  <c r="I28" i="43"/>
  <c r="E28" i="43"/>
  <c r="J27" i="43"/>
  <c r="I27" i="43"/>
  <c r="E27" i="43"/>
  <c r="J26" i="43"/>
  <c r="I26" i="43"/>
  <c r="E26" i="43"/>
  <c r="J25" i="43"/>
  <c r="I25" i="43"/>
  <c r="E25" i="43"/>
  <c r="J24" i="43"/>
  <c r="I24" i="43"/>
  <c r="E24" i="43"/>
  <c r="C55" i="43"/>
  <c r="J23" i="43"/>
  <c r="I23" i="43"/>
  <c r="E23" i="43"/>
  <c r="J22" i="43"/>
  <c r="I22" i="43"/>
  <c r="E22" i="43"/>
  <c r="F8" i="43"/>
  <c r="I42" i="42"/>
  <c r="I41" i="42"/>
  <c r="J38" i="42"/>
  <c r="J39" i="42"/>
  <c r="J40" i="42"/>
  <c r="J41" i="42"/>
  <c r="J42" i="42"/>
  <c r="J43" i="42"/>
  <c r="J44" i="42"/>
  <c r="J45" i="42"/>
  <c r="I38" i="42"/>
  <c r="I39" i="42"/>
  <c r="I40" i="42"/>
  <c r="I43" i="42"/>
  <c r="I44" i="42"/>
  <c r="I45" i="42"/>
  <c r="C53" i="42"/>
  <c r="C54" i="42"/>
  <c r="E38" i="42"/>
  <c r="E39" i="42"/>
  <c r="E40" i="42"/>
  <c r="E41" i="42"/>
  <c r="D53" i="42" s="1"/>
  <c r="E42" i="42"/>
  <c r="D54" i="42" s="1"/>
  <c r="E43" i="42"/>
  <c r="E44" i="42"/>
  <c r="E45" i="42"/>
  <c r="E37" i="42"/>
  <c r="J37" i="42"/>
  <c r="I37" i="42"/>
  <c r="J54" i="42"/>
  <c r="I54" i="42"/>
  <c r="J53" i="42"/>
  <c r="I53" i="42"/>
  <c r="J52" i="42"/>
  <c r="I52" i="42"/>
  <c r="J51" i="42"/>
  <c r="I51" i="42"/>
  <c r="J36" i="42"/>
  <c r="I36" i="42"/>
  <c r="E36" i="42"/>
  <c r="D52" i="42" s="1"/>
  <c r="C52" i="42"/>
  <c r="J35" i="42"/>
  <c r="I35" i="42"/>
  <c r="E35" i="42"/>
  <c r="J34" i="42"/>
  <c r="I34" i="42"/>
  <c r="E34" i="42"/>
  <c r="J33" i="42"/>
  <c r="I33" i="42"/>
  <c r="E33" i="42"/>
  <c r="J32" i="42"/>
  <c r="I32" i="42"/>
  <c r="E32" i="42"/>
  <c r="J31" i="42"/>
  <c r="I31" i="42"/>
  <c r="E31" i="42"/>
  <c r="J30" i="42"/>
  <c r="I30" i="42"/>
  <c r="E30" i="42"/>
  <c r="J29" i="42"/>
  <c r="I29" i="42"/>
  <c r="E29" i="42"/>
  <c r="D51" i="42" s="1"/>
  <c r="C51" i="42"/>
  <c r="J28" i="42"/>
  <c r="I28" i="42"/>
  <c r="E28" i="42"/>
  <c r="J27" i="42"/>
  <c r="I27" i="42"/>
  <c r="E27" i="42"/>
  <c r="J26" i="42"/>
  <c r="I26" i="42"/>
  <c r="E26" i="42"/>
  <c r="J25" i="42"/>
  <c r="I25" i="42"/>
  <c r="E25" i="42"/>
  <c r="J24" i="42"/>
  <c r="I24" i="42"/>
  <c r="E24" i="42"/>
  <c r="J23" i="42"/>
  <c r="I23" i="42"/>
  <c r="E23" i="42"/>
  <c r="J22" i="42"/>
  <c r="I22" i="42"/>
  <c r="E22" i="42"/>
  <c r="F8" i="42"/>
  <c r="I46" i="39"/>
  <c r="I45" i="39"/>
  <c r="I44" i="39"/>
  <c r="E27" i="39"/>
  <c r="D44" i="39" s="1"/>
  <c r="C46" i="39"/>
  <c r="I33" i="39"/>
  <c r="I34" i="39"/>
  <c r="I24" i="38"/>
  <c r="I35" i="38"/>
  <c r="J35" i="38"/>
  <c r="J36" i="37"/>
  <c r="I36" i="37"/>
  <c r="J36" i="33"/>
  <c r="I36" i="33"/>
  <c r="J44" i="31"/>
  <c r="I44" i="31"/>
  <c r="I36" i="29"/>
  <c r="J36" i="29"/>
  <c r="I37" i="39"/>
  <c r="I36" i="39"/>
  <c r="I36" i="32"/>
  <c r="J36" i="32"/>
  <c r="J52" i="40"/>
  <c r="I52" i="40"/>
  <c r="E38" i="40"/>
  <c r="D55" i="40" s="1"/>
  <c r="C55" i="40"/>
  <c r="E37" i="40"/>
  <c r="E36" i="40"/>
  <c r="J35" i="40"/>
  <c r="I35" i="40"/>
  <c r="E35" i="40"/>
  <c r="J34" i="40"/>
  <c r="I34" i="40"/>
  <c r="E34" i="40"/>
  <c r="J33" i="40"/>
  <c r="I33" i="40"/>
  <c r="E33" i="40"/>
  <c r="J32" i="40"/>
  <c r="I32" i="40"/>
  <c r="E32" i="40"/>
  <c r="D54" i="40" s="1"/>
  <c r="C54" i="40"/>
  <c r="J31" i="40"/>
  <c r="I31" i="40"/>
  <c r="E31" i="40"/>
  <c r="J30" i="40"/>
  <c r="I30" i="40"/>
  <c r="E30" i="40"/>
  <c r="J29" i="40"/>
  <c r="I29" i="40"/>
  <c r="E29" i="40"/>
  <c r="J28" i="40"/>
  <c r="I28" i="40"/>
  <c r="E28" i="40"/>
  <c r="J27" i="40"/>
  <c r="I27" i="40"/>
  <c r="E27" i="40"/>
  <c r="D53" i="40" s="1"/>
  <c r="C53" i="40"/>
  <c r="J26" i="40"/>
  <c r="I26" i="40"/>
  <c r="E26" i="40"/>
  <c r="J25" i="40"/>
  <c r="I25" i="40"/>
  <c r="E25" i="40"/>
  <c r="J24" i="40"/>
  <c r="I24" i="40"/>
  <c r="E24" i="40"/>
  <c r="D52" i="40" s="1"/>
  <c r="C52" i="40"/>
  <c r="J23" i="40"/>
  <c r="I23" i="40"/>
  <c r="E23" i="40"/>
  <c r="J22" i="40"/>
  <c r="I22" i="40"/>
  <c r="E22" i="40"/>
  <c r="F8" i="40"/>
  <c r="E4" i="64" l="1"/>
  <c r="EG2" i="63"/>
  <c r="DQ3" i="63"/>
  <c r="DQ2" i="63" s="1"/>
  <c r="DV2" i="63"/>
  <c r="DI2" i="63"/>
  <c r="I4" i="64" s="1"/>
  <c r="EA2" i="63"/>
  <c r="DN3" i="63"/>
  <c r="DN2" i="63" s="1"/>
  <c r="DM3" i="63"/>
  <c r="DM2" i="63" s="1"/>
  <c r="DR3" i="63"/>
  <c r="DR2" i="63" s="1"/>
  <c r="DU2" i="63"/>
  <c r="DX2" i="63"/>
  <c r="DY2" i="63"/>
  <c r="EB2" i="63"/>
  <c r="DS2" i="63"/>
  <c r="ED2" i="63"/>
  <c r="G4" i="64"/>
  <c r="EI2" i="63"/>
  <c r="DG2" i="63"/>
  <c r="J46" i="39"/>
  <c r="J45" i="39"/>
  <c r="J44" i="39"/>
  <c r="J43" i="39"/>
  <c r="I43" i="39"/>
  <c r="E37" i="39"/>
  <c r="E36" i="39"/>
  <c r="I35" i="39"/>
  <c r="E35" i="39"/>
  <c r="E34" i="39"/>
  <c r="J33" i="39"/>
  <c r="E33" i="39"/>
  <c r="D46" i="39" s="1"/>
  <c r="J32" i="39"/>
  <c r="I32" i="39"/>
  <c r="E32" i="39"/>
  <c r="J31" i="39"/>
  <c r="I31" i="39"/>
  <c r="E31" i="39"/>
  <c r="J30" i="39"/>
  <c r="I30" i="39"/>
  <c r="E30" i="39"/>
  <c r="C45" i="39"/>
  <c r="J29" i="39"/>
  <c r="I29" i="39"/>
  <c r="E29" i="39"/>
  <c r="D45" i="39" s="1"/>
  <c r="J28" i="39"/>
  <c r="I28" i="39"/>
  <c r="E28" i="39"/>
  <c r="C44" i="39"/>
  <c r="J27" i="39"/>
  <c r="I27" i="39"/>
  <c r="J26" i="39"/>
  <c r="I26" i="39"/>
  <c r="E26" i="39"/>
  <c r="J25" i="39"/>
  <c r="I25" i="39"/>
  <c r="E25" i="39"/>
  <c r="J24" i="39"/>
  <c r="I24" i="39"/>
  <c r="E24" i="39"/>
  <c r="D43" i="39" s="1"/>
  <c r="C43" i="39"/>
  <c r="J23" i="39"/>
  <c r="I23" i="39"/>
  <c r="E23" i="39"/>
  <c r="J22" i="39"/>
  <c r="I22" i="39"/>
  <c r="E22" i="39"/>
  <c r="F8" i="39"/>
  <c r="A3" i="63" l="1"/>
  <c r="J43" i="38"/>
  <c r="I43" i="38"/>
  <c r="E35" i="38"/>
  <c r="J34" i="38"/>
  <c r="I34" i="38"/>
  <c r="E34" i="38"/>
  <c r="J33" i="38"/>
  <c r="I33" i="38"/>
  <c r="E33" i="38"/>
  <c r="J32" i="38"/>
  <c r="I32" i="38"/>
  <c r="E32" i="38"/>
  <c r="J31" i="38"/>
  <c r="I31" i="38"/>
  <c r="E31" i="38"/>
  <c r="J30" i="38"/>
  <c r="I30" i="38"/>
  <c r="E30" i="38"/>
  <c r="J29" i="38"/>
  <c r="I29" i="38"/>
  <c r="E29" i="38"/>
  <c r="J28" i="38"/>
  <c r="I28" i="38"/>
  <c r="E28" i="38"/>
  <c r="J27" i="38"/>
  <c r="I27" i="38"/>
  <c r="E27" i="38"/>
  <c r="J26" i="38"/>
  <c r="I26" i="38"/>
  <c r="E26" i="38"/>
  <c r="J25" i="38"/>
  <c r="I25" i="38"/>
  <c r="E25" i="38"/>
  <c r="J24" i="38"/>
  <c r="E24" i="38"/>
  <c r="J23" i="38"/>
  <c r="I23" i="38"/>
  <c r="E23" i="38"/>
  <c r="J22" i="38"/>
  <c r="I22" i="38"/>
  <c r="E22" i="38"/>
  <c r="D43" i="38" s="1"/>
  <c r="F8" i="38"/>
  <c r="J42" i="37"/>
  <c r="I42" i="37"/>
  <c r="E36" i="37"/>
  <c r="J35" i="37"/>
  <c r="I35" i="37"/>
  <c r="E35" i="37"/>
  <c r="J34" i="37"/>
  <c r="I34" i="37"/>
  <c r="E34" i="37"/>
  <c r="J33" i="37"/>
  <c r="I33" i="37"/>
  <c r="E33" i="37"/>
  <c r="J32" i="37"/>
  <c r="I32" i="37"/>
  <c r="E32" i="37"/>
  <c r="J31" i="37"/>
  <c r="I31" i="37"/>
  <c r="E31" i="37"/>
  <c r="J30" i="37"/>
  <c r="I30" i="37"/>
  <c r="E30" i="37"/>
  <c r="J29" i="37"/>
  <c r="I29" i="37"/>
  <c r="E29" i="37"/>
  <c r="J28" i="37"/>
  <c r="I28" i="37"/>
  <c r="E28" i="37"/>
  <c r="J27" i="37"/>
  <c r="I27" i="37"/>
  <c r="E27" i="37"/>
  <c r="J26" i="37"/>
  <c r="I26" i="37"/>
  <c r="E26" i="37"/>
  <c r="J25" i="37"/>
  <c r="I25" i="37"/>
  <c r="E25" i="37"/>
  <c r="J24" i="37"/>
  <c r="I24" i="37"/>
  <c r="E24" i="37"/>
  <c r="J23" i="37"/>
  <c r="I23" i="37"/>
  <c r="E23" i="37"/>
  <c r="J22" i="37"/>
  <c r="I22" i="37"/>
  <c r="E22" i="37"/>
  <c r="D42" i="37" s="1"/>
  <c r="F8" i="37"/>
  <c r="J35" i="36"/>
  <c r="I35" i="36"/>
  <c r="E35" i="36"/>
  <c r="D43" i="36" s="1"/>
  <c r="C43" i="36"/>
  <c r="J34" i="36"/>
  <c r="I34" i="36"/>
  <c r="E34" i="36"/>
  <c r="J33" i="36"/>
  <c r="I33" i="36"/>
  <c r="E33" i="36"/>
  <c r="J32" i="36"/>
  <c r="I32" i="36"/>
  <c r="E32" i="36"/>
  <c r="J31" i="36"/>
  <c r="I31" i="36"/>
  <c r="E31" i="36"/>
  <c r="J30" i="36"/>
  <c r="I30" i="36"/>
  <c r="E30" i="36"/>
  <c r="J29" i="36"/>
  <c r="I29" i="36"/>
  <c r="E29" i="36"/>
  <c r="J28" i="36"/>
  <c r="I28" i="36"/>
  <c r="E28" i="36"/>
  <c r="J27" i="36"/>
  <c r="I27" i="36"/>
  <c r="E27" i="36"/>
  <c r="J26" i="36"/>
  <c r="I26" i="36"/>
  <c r="E26" i="36"/>
  <c r="J25" i="36"/>
  <c r="I25" i="36"/>
  <c r="E25" i="36"/>
  <c r="J24" i="36"/>
  <c r="I24" i="36"/>
  <c r="E24" i="36"/>
  <c r="J23" i="36"/>
  <c r="I23" i="36"/>
  <c r="E23" i="36"/>
  <c r="J22" i="36"/>
  <c r="I22" i="36"/>
  <c r="E22" i="36"/>
  <c r="F8" i="36"/>
  <c r="E36" i="35"/>
  <c r="J35" i="35"/>
  <c r="I35" i="35"/>
  <c r="E35" i="35"/>
  <c r="C34" i="35"/>
  <c r="J34" i="35"/>
  <c r="I34" i="35"/>
  <c r="E34" i="35"/>
  <c r="C33" i="35"/>
  <c r="J33" i="35"/>
  <c r="I33" i="35"/>
  <c r="E33" i="35"/>
  <c r="C32" i="35"/>
  <c r="J32" i="35"/>
  <c r="I32" i="35"/>
  <c r="E32" i="35"/>
  <c r="C31" i="35"/>
  <c r="J31" i="35"/>
  <c r="I31" i="35"/>
  <c r="E31" i="35"/>
  <c r="C30" i="35"/>
  <c r="J30" i="35"/>
  <c r="I30" i="35"/>
  <c r="E30" i="35"/>
  <c r="C29" i="35"/>
  <c r="J29" i="35"/>
  <c r="I29" i="35"/>
  <c r="E29" i="35"/>
  <c r="C28" i="35"/>
  <c r="J28" i="35"/>
  <c r="I28" i="35"/>
  <c r="E28" i="35"/>
  <c r="C27" i="35"/>
  <c r="J27" i="35"/>
  <c r="I27" i="35"/>
  <c r="E27" i="35"/>
  <c r="C26" i="35"/>
  <c r="J26" i="35"/>
  <c r="I26" i="35"/>
  <c r="E26" i="35"/>
  <c r="C25" i="35"/>
  <c r="J25" i="35"/>
  <c r="I25" i="35"/>
  <c r="E25" i="35"/>
  <c r="C24" i="35"/>
  <c r="J24" i="35"/>
  <c r="I24" i="35"/>
  <c r="E24" i="35"/>
  <c r="C23" i="35"/>
  <c r="J23" i="35"/>
  <c r="I23" i="35"/>
  <c r="E23" i="35"/>
  <c r="C22" i="35"/>
  <c r="J22" i="35"/>
  <c r="I22" i="35"/>
  <c r="E22" i="35"/>
  <c r="F8" i="35"/>
  <c r="J43" i="34"/>
  <c r="I43" i="34"/>
  <c r="J35" i="34"/>
  <c r="I35" i="34"/>
  <c r="E35" i="34"/>
  <c r="J34" i="34"/>
  <c r="I34" i="34"/>
  <c r="E34" i="34"/>
  <c r="J33" i="34"/>
  <c r="I33" i="34"/>
  <c r="E33" i="34"/>
  <c r="J32" i="34"/>
  <c r="I32" i="34"/>
  <c r="E32" i="34"/>
  <c r="J31" i="34"/>
  <c r="I31" i="34"/>
  <c r="E31" i="34"/>
  <c r="J30" i="34"/>
  <c r="I30" i="34"/>
  <c r="E30" i="34"/>
  <c r="J29" i="34"/>
  <c r="I29" i="34"/>
  <c r="E29" i="34"/>
  <c r="J28" i="34"/>
  <c r="I28" i="34"/>
  <c r="E28" i="34"/>
  <c r="J27" i="34"/>
  <c r="I27" i="34"/>
  <c r="E27" i="34"/>
  <c r="J26" i="34"/>
  <c r="I26" i="34"/>
  <c r="E26" i="34"/>
  <c r="J25" i="34"/>
  <c r="I25" i="34"/>
  <c r="E25" i="34"/>
  <c r="J24" i="34"/>
  <c r="I24" i="34"/>
  <c r="E24" i="34"/>
  <c r="J23" i="34"/>
  <c r="I23" i="34"/>
  <c r="E23" i="34"/>
  <c r="J22" i="34"/>
  <c r="I22" i="34"/>
  <c r="E22" i="34"/>
  <c r="F8" i="34"/>
  <c r="J42" i="33"/>
  <c r="I42" i="33"/>
  <c r="C42" i="33"/>
  <c r="E36" i="33"/>
  <c r="D42" i="33" s="1"/>
  <c r="J35" i="33"/>
  <c r="I35" i="33"/>
  <c r="E35" i="33"/>
  <c r="J34" i="33"/>
  <c r="I34" i="33"/>
  <c r="E34" i="33"/>
  <c r="J33" i="33"/>
  <c r="I33" i="33"/>
  <c r="E33" i="33"/>
  <c r="J32" i="33"/>
  <c r="I32" i="33"/>
  <c r="E32" i="33"/>
  <c r="J31" i="33"/>
  <c r="I31" i="33"/>
  <c r="E31" i="33"/>
  <c r="J30" i="33"/>
  <c r="I30" i="33"/>
  <c r="E30" i="33"/>
  <c r="J29" i="33"/>
  <c r="I29" i="33"/>
  <c r="E29" i="33"/>
  <c r="J28" i="33"/>
  <c r="I28" i="33"/>
  <c r="E28" i="33"/>
  <c r="J27" i="33"/>
  <c r="I27" i="33"/>
  <c r="E27" i="33"/>
  <c r="J26" i="33"/>
  <c r="I26" i="33"/>
  <c r="E26" i="33"/>
  <c r="J25" i="33"/>
  <c r="I25" i="33"/>
  <c r="E25" i="33"/>
  <c r="J24" i="33"/>
  <c r="I24" i="33"/>
  <c r="E24" i="33"/>
  <c r="J23" i="33"/>
  <c r="I23" i="33"/>
  <c r="E23" i="33"/>
  <c r="J22" i="33"/>
  <c r="I22" i="33"/>
  <c r="E22" i="33"/>
  <c r="F8" i="33"/>
  <c r="J43" i="32"/>
  <c r="J42" i="32"/>
  <c r="I42" i="32"/>
  <c r="E36" i="32"/>
  <c r="J35" i="32"/>
  <c r="I35" i="32"/>
  <c r="E35" i="32"/>
  <c r="D43" i="32" s="1"/>
  <c r="C43" i="32"/>
  <c r="J34" i="32"/>
  <c r="I34" i="32"/>
  <c r="E34" i="32"/>
  <c r="J33" i="32"/>
  <c r="I33" i="32"/>
  <c r="E33" i="32"/>
  <c r="J32" i="32"/>
  <c r="I32" i="32"/>
  <c r="E32" i="32"/>
  <c r="J31" i="32"/>
  <c r="I31" i="32"/>
  <c r="E31" i="32"/>
  <c r="J30" i="32"/>
  <c r="I30" i="32"/>
  <c r="E30" i="32"/>
  <c r="J29" i="32"/>
  <c r="I29" i="32"/>
  <c r="E29" i="32"/>
  <c r="J28" i="32"/>
  <c r="I28" i="32"/>
  <c r="E28" i="32"/>
  <c r="J27" i="32"/>
  <c r="I27" i="32"/>
  <c r="E27" i="32"/>
  <c r="J26" i="32"/>
  <c r="I26" i="32"/>
  <c r="E26" i="32"/>
  <c r="J25" i="32"/>
  <c r="I25" i="32"/>
  <c r="E25" i="32"/>
  <c r="J24" i="32"/>
  <c r="I24" i="32"/>
  <c r="E24" i="32"/>
  <c r="J23" i="32"/>
  <c r="I23" i="32"/>
  <c r="E23" i="32"/>
  <c r="J22" i="32"/>
  <c r="I22" i="32"/>
  <c r="E22" i="32"/>
  <c r="D42" i="32" s="1"/>
  <c r="F8" i="32"/>
  <c r="J43" i="31"/>
  <c r="I43" i="31"/>
  <c r="J35" i="31"/>
  <c r="I35" i="31"/>
  <c r="E35" i="31"/>
  <c r="J34" i="31"/>
  <c r="I34" i="31"/>
  <c r="E34" i="31"/>
  <c r="J33" i="31"/>
  <c r="I33" i="31"/>
  <c r="E33" i="31"/>
  <c r="J32" i="31"/>
  <c r="I32" i="31"/>
  <c r="E32" i="31"/>
  <c r="J31" i="31"/>
  <c r="I31" i="31"/>
  <c r="E31" i="31"/>
  <c r="J30" i="31"/>
  <c r="I30" i="31"/>
  <c r="E30" i="31"/>
  <c r="J29" i="31"/>
  <c r="I29" i="31"/>
  <c r="E29" i="31"/>
  <c r="J28" i="31"/>
  <c r="I28" i="31"/>
  <c r="E28" i="31"/>
  <c r="D44" i="31" s="1"/>
  <c r="J27" i="31"/>
  <c r="I27" i="31"/>
  <c r="E27" i="31"/>
  <c r="J26" i="31"/>
  <c r="I26" i="31"/>
  <c r="E26" i="31"/>
  <c r="D43" i="31" s="1"/>
  <c r="J25" i="31"/>
  <c r="I25" i="31"/>
  <c r="E25" i="31"/>
  <c r="J24" i="31"/>
  <c r="I24" i="31"/>
  <c r="E24" i="31"/>
  <c r="J23" i="31"/>
  <c r="I23" i="31"/>
  <c r="E23" i="31"/>
  <c r="J22" i="31"/>
  <c r="I22" i="31"/>
  <c r="E22" i="31"/>
  <c r="F8" i="31"/>
  <c r="J43" i="30"/>
  <c r="I43" i="30"/>
  <c r="J35" i="30"/>
  <c r="I35" i="30"/>
  <c r="E35" i="30"/>
  <c r="J34" i="30"/>
  <c r="I34" i="30"/>
  <c r="E34" i="30"/>
  <c r="J33" i="30"/>
  <c r="I33" i="30"/>
  <c r="E33" i="30"/>
  <c r="J32" i="30"/>
  <c r="I32" i="30"/>
  <c r="E32" i="30"/>
  <c r="J31" i="30"/>
  <c r="I31" i="30"/>
  <c r="E31" i="30"/>
  <c r="J30" i="30"/>
  <c r="I30" i="30"/>
  <c r="E30" i="30"/>
  <c r="J29" i="30"/>
  <c r="I29" i="30"/>
  <c r="E29" i="30"/>
  <c r="J28" i="30"/>
  <c r="I28" i="30"/>
  <c r="E28" i="30"/>
  <c r="J27" i="30"/>
  <c r="I27" i="30"/>
  <c r="E27" i="30"/>
  <c r="J26" i="30"/>
  <c r="I26" i="30"/>
  <c r="E26" i="30"/>
  <c r="J25" i="30"/>
  <c r="I25" i="30"/>
  <c r="E25" i="30"/>
  <c r="J24" i="30"/>
  <c r="I24" i="30"/>
  <c r="E24" i="30"/>
  <c r="J23" i="30"/>
  <c r="I23" i="30"/>
  <c r="E23" i="30"/>
  <c r="J22" i="30"/>
  <c r="I22" i="30"/>
  <c r="E22" i="30"/>
  <c r="D43" i="30" s="1"/>
  <c r="F8" i="30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22" i="29"/>
  <c r="D42" i="29" s="1"/>
  <c r="C44" i="31" l="1"/>
  <c r="C42" i="32"/>
  <c r="C42" i="29"/>
  <c r="C43" i="38"/>
  <c r="C42" i="37"/>
  <c r="C43" i="30"/>
  <c r="C43" i="31"/>
  <c r="J42" i="29" l="1"/>
  <c r="I42" i="29"/>
  <c r="J35" i="29"/>
  <c r="I35" i="29"/>
  <c r="J34" i="29"/>
  <c r="I34" i="29"/>
  <c r="J33" i="29"/>
  <c r="I33" i="29"/>
  <c r="J32" i="29"/>
  <c r="I32" i="29"/>
  <c r="J31" i="29"/>
  <c r="I31" i="29"/>
  <c r="J30" i="29"/>
  <c r="I30" i="29"/>
  <c r="J29" i="29"/>
  <c r="I29" i="29"/>
  <c r="J28" i="29"/>
  <c r="I28" i="29"/>
  <c r="J27" i="29"/>
  <c r="I27" i="29"/>
  <c r="J26" i="29"/>
  <c r="I26" i="29"/>
  <c r="J25" i="29"/>
  <c r="I25" i="29"/>
  <c r="J24" i="29"/>
  <c r="I24" i="29"/>
  <c r="J23" i="29"/>
  <c r="I23" i="29"/>
  <c r="J22" i="29"/>
  <c r="I22" i="29"/>
  <c r="F8" i="29"/>
  <c r="W42" i="96" l="1"/>
  <c r="W21" i="96" s="1"/>
  <c r="FK9" i="63" s="1"/>
  <c r="FK4" i="63" s="1"/>
  <c r="F56" i="110"/>
  <c r="W56" i="110"/>
  <c r="W21" i="110" s="1"/>
  <c r="FY9" i="63" s="1"/>
  <c r="FY4" i="63" s="1"/>
  <c r="FY2" i="63" s="1"/>
  <c r="M4" i="64" s="1"/>
  <c r="B4" i="64" s="1"/>
  <c r="F56" i="116"/>
  <c r="W56" i="116"/>
  <c r="W21" i="116" s="1"/>
  <c r="GE9" i="63" s="1"/>
  <c r="GE4" i="63" s="1"/>
  <c r="GE2" i="63" s="1"/>
  <c r="W44" i="102"/>
  <c r="W21" i="102" s="1"/>
  <c r="FR9" i="63" s="1"/>
  <c r="FR4" i="63" s="1"/>
  <c r="FR2" i="63" s="1"/>
  <c r="F44" i="102"/>
  <c r="FK2" i="63" l="1"/>
  <c r="A4" i="63"/>
  <c r="A6" i="63" s="1"/>
  <c r="A2" i="63" l="1"/>
  <c r="A2" i="64" s="1"/>
  <c r="D9" i="64" l="1"/>
  <c r="H14" i="64" s="1"/>
  <c r="M5" i="64" s="1"/>
  <c r="B5" i="64" s="1"/>
  <c r="B14" i="64" l="1"/>
</calcChain>
</file>

<file path=xl/sharedStrings.xml><?xml version="1.0" encoding="utf-8"?>
<sst xmlns="http://schemas.openxmlformats.org/spreadsheetml/2006/main" count="40800" uniqueCount="16690">
  <si>
    <t>Маркировка швов</t>
  </si>
  <si>
    <t>Дата контроля</t>
  </si>
  <si>
    <t>П.В. Токарев</t>
  </si>
  <si>
    <t>Оценка качества</t>
  </si>
  <si>
    <t>Характеристики дефектов</t>
  </si>
  <si>
    <t>Общество с ограниченной ответственностью «МостДеталь»</t>
  </si>
  <si>
    <t>ИНН 7838502442, КПП 783801001, ОГРН 1147847082041</t>
  </si>
  <si>
    <t>ДЕ-6-22-100</t>
  </si>
  <si>
    <t>ДГ-6-22-0; ДГ-6-22-0</t>
  </si>
  <si>
    <t>150×12</t>
  </si>
  <si>
    <t>240×12</t>
  </si>
  <si>
    <t>370×25</t>
  </si>
  <si>
    <t>100×32</t>
  </si>
  <si>
    <t>300×32</t>
  </si>
  <si>
    <t>1173×16</t>
  </si>
  <si>
    <t>Длина пере-
контроля (мм.) 
× толщина (мм.)</t>
  </si>
  <si>
    <t>Юр. адрес: 190013, Санкт-Петербург, ул. 12-я Красноармейская д. 10, лит. А, офис №11,</t>
  </si>
  <si>
    <t>Свидетельство об аттестации СЭПБ СНК№ ЛНК-082А1157 от 30.06.2022г. Свидетельство об аккредитации № RU.ММС.АЛ.191 от 07.11.2022г.</t>
  </si>
  <si>
    <t>по ультразвуковому контролю сварных соединений металлоконструкции</t>
  </si>
  <si>
    <t>2023г.</t>
  </si>
  <si>
    <t>06</t>
  </si>
  <si>
    <t>Длина(мм.) ×
Толщина(мм.)</t>
  </si>
  <si>
    <t>тел: +7(911) 957-07-41; E-mail: info@mostdetal.com</t>
  </si>
  <si>
    <t>недопустимых дефектов не обнаружено</t>
  </si>
  <si>
    <t>№
п.п</t>
  </si>
  <si>
    <r>
      <t>1. Наименование объекта:</t>
    </r>
    <r>
      <rPr>
        <sz val="11"/>
        <rFont val="Times New Roman"/>
        <family val="1"/>
        <charset val="204"/>
      </rPr>
      <t xml:space="preserve"> "Строительство мостового перехода через р.Волга в г.Твери (Западный мост)."</t>
    </r>
  </si>
  <si>
    <r>
      <t xml:space="preserve">2. Конструктив: </t>
    </r>
    <r>
      <rPr>
        <sz val="11"/>
        <rFont val="Times New Roman"/>
        <family val="1"/>
        <charset val="204"/>
      </rPr>
      <t>Автодорожный мост. Пролетные строения 1-4. (левое направление)</t>
    </r>
  </si>
  <si>
    <r>
      <t xml:space="preserve">3. Проект (чертеж): </t>
    </r>
    <r>
      <rPr>
        <sz val="11"/>
        <rFont val="Times New Roman"/>
        <family val="1"/>
        <charset val="204"/>
      </rPr>
      <t>1-1/РД-2.1-КМ1</t>
    </r>
  </si>
  <si>
    <r>
      <t xml:space="preserve">4. Дефектоскопист: </t>
    </r>
    <r>
      <rPr>
        <sz val="11"/>
        <rFont val="Times New Roman"/>
        <family val="1"/>
        <charset val="204"/>
      </rPr>
      <t>Токарев П.В.</t>
    </r>
    <r>
      <rPr>
        <b/>
        <sz val="11"/>
        <rFont val="Times New Roman"/>
        <family val="1"/>
        <charset val="204"/>
      </rPr>
      <t xml:space="preserve"> Удостоверение: </t>
    </r>
    <r>
      <rPr>
        <sz val="11"/>
        <rFont val="Times New Roman"/>
        <family val="1"/>
        <charset val="204"/>
      </rPr>
      <t>№ НОАП-0018-9272</t>
    </r>
  </si>
  <si>
    <r>
      <t xml:space="preserve">6. Контроль выполнен согласно: </t>
    </r>
    <r>
      <rPr>
        <sz val="11"/>
        <rFont val="Times New Roman"/>
        <family val="1"/>
        <charset val="204"/>
      </rPr>
      <t>ГОСТ Р 55724-2013</t>
    </r>
  </si>
  <si>
    <r>
      <t xml:space="preserve">5. Дефектоскоп: </t>
    </r>
    <r>
      <rPr>
        <sz val="11"/>
        <rFont val="Times New Roman"/>
        <family val="1"/>
        <charset val="204"/>
      </rPr>
      <t>А1212 Master</t>
    </r>
    <r>
      <rPr>
        <b/>
        <sz val="11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зав. №4142456</t>
    </r>
    <r>
      <rPr>
        <b/>
        <sz val="11"/>
        <rFont val="Times New Roman"/>
        <family val="1"/>
        <charset val="204"/>
      </rPr>
      <t xml:space="preserve"> ПЭП </t>
    </r>
    <r>
      <rPr>
        <sz val="11"/>
        <rFont val="Times New Roman"/>
        <family val="1"/>
        <charset val="204"/>
      </rPr>
      <t>ANB2550 зав. №73215</t>
    </r>
    <r>
      <rPr>
        <b/>
        <sz val="11"/>
        <rFont val="Times New Roman"/>
        <family val="1"/>
        <charset val="204"/>
      </rPr>
      <t xml:space="preserve">; ПЭП </t>
    </r>
    <r>
      <rPr>
        <sz val="11"/>
        <rFont val="Times New Roman"/>
        <family val="1"/>
        <charset val="204"/>
      </rPr>
      <t>ANB2565 зав. №69024</t>
    </r>
  </si>
  <si>
    <r>
      <t xml:space="preserve">7. Оценка качества по: </t>
    </r>
    <r>
      <rPr>
        <sz val="11"/>
        <rFont val="Times New Roman"/>
        <family val="1"/>
        <charset val="204"/>
      </rPr>
      <t>СТО ГК 005-2018</t>
    </r>
  </si>
  <si>
    <r>
      <t xml:space="preserve">8. Объём контроля: </t>
    </r>
    <r>
      <rPr>
        <sz val="11"/>
        <rFont val="Times New Roman"/>
        <family val="1"/>
        <charset val="204"/>
      </rPr>
      <t>100% по СТО ГК 005-2018</t>
    </r>
  </si>
  <si>
    <r>
      <t xml:space="preserve">9. Порядок предъявления: </t>
    </r>
    <r>
      <rPr>
        <sz val="11"/>
        <rFont val="Times New Roman"/>
        <family val="1"/>
        <charset val="204"/>
      </rPr>
      <t>Первичный</t>
    </r>
  </si>
  <si>
    <r>
      <t xml:space="preserve">10. Порядок предъявления: </t>
    </r>
    <r>
      <rPr>
        <sz val="11"/>
        <rFont val="Times New Roman"/>
        <family val="1"/>
        <charset val="204"/>
      </rPr>
      <t>Повторный</t>
    </r>
  </si>
  <si>
    <t>Дефектоскопист</t>
  </si>
  <si>
    <t>Начальник лаборатории</t>
  </si>
  <si>
    <t>А.В. Чистяков</t>
  </si>
  <si>
    <r>
      <rPr>
        <b/>
        <sz val="11"/>
        <rFont val="Times New Roman"/>
        <family val="1"/>
        <charset val="204"/>
      </rPr>
      <t xml:space="preserve">11. Заключение: </t>
    </r>
    <r>
      <rPr>
        <sz val="11"/>
        <rFont val="Times New Roman"/>
        <family val="1"/>
        <charset val="204"/>
      </rPr>
      <t xml:space="preserve">Проконтролированные сварные соединения: 
                     </t>
    </r>
    <r>
      <rPr>
        <b/>
        <sz val="11"/>
        <rFont val="Times New Roman"/>
        <family val="1"/>
        <charset val="204"/>
      </rPr>
      <t>выполнены в соответствии с проектной документацией и удовлетворяют требованиям НТД</t>
    </r>
  </si>
  <si>
    <t>v1</t>
  </si>
  <si>
    <t>200×20</t>
  </si>
  <si>
    <t>768×8</t>
  </si>
  <si>
    <t>НП</t>
  </si>
  <si>
    <t>Л</t>
  </si>
  <si>
    <t>Рн1/1</t>
  </si>
  <si>
    <t>Рн1/2</t>
  </si>
  <si>
    <t>Рн2/1</t>
  </si>
  <si>
    <t>Рн2/2</t>
  </si>
  <si>
    <t>Рн3/1</t>
  </si>
  <si>
    <t>Рн4/1</t>
  </si>
  <si>
    <t>Рн4/2</t>
  </si>
  <si>
    <t>Рн5/1</t>
  </si>
  <si>
    <t>Рн5/2</t>
  </si>
  <si>
    <t>Рн6/1</t>
  </si>
  <si>
    <t>Рн6/2</t>
  </si>
  <si>
    <t>Рн3/2</t>
  </si>
  <si>
    <t>В-Г</t>
  </si>
  <si>
    <t>Б-В</t>
  </si>
  <si>
    <t>-</t>
  </si>
  <si>
    <t>3795×50</t>
  </si>
  <si>
    <t>180×16</t>
  </si>
  <si>
    <t>1855×14</t>
  </si>
  <si>
    <t>2470×14</t>
  </si>
  <si>
    <t>2310×14</t>
  </si>
  <si>
    <t>863×14</t>
  </si>
  <si>
    <t>1422×14</t>
  </si>
  <si>
    <t>М</t>
  </si>
  <si>
    <t>Е-Ж</t>
  </si>
  <si>
    <t>Ж-И</t>
  </si>
  <si>
    <t>И</t>
  </si>
  <si>
    <t>Лб1</t>
  </si>
  <si>
    <t>Лн</t>
  </si>
  <si>
    <t>Лв</t>
  </si>
  <si>
    <t>,</t>
  </si>
  <si>
    <t>А-Б</t>
  </si>
  <si>
    <t>Г-Д</t>
  </si>
  <si>
    <t>Д-Е</t>
  </si>
  <si>
    <t>10</t>
  </si>
  <si>
    <t>Е</t>
  </si>
  <si>
    <t>18-19</t>
  </si>
  <si>
    <t>19-20</t>
  </si>
  <si>
    <t>Г</t>
  </si>
  <si>
    <t>11</t>
  </si>
  <si>
    <t>И-К</t>
  </si>
  <si>
    <t>950×14</t>
  </si>
  <si>
    <t>1445×14</t>
  </si>
  <si>
    <t>2780×14</t>
  </si>
  <si>
    <t>950×20</t>
  </si>
  <si>
    <t>1445×20</t>
  </si>
  <si>
    <t>2780×20</t>
  </si>
  <si>
    <t>8860×14</t>
  </si>
  <si>
    <t>2800×16</t>
  </si>
  <si>
    <t>940×20</t>
  </si>
  <si>
    <t>9800×20</t>
  </si>
  <si>
    <t>ноября</t>
  </si>
  <si>
    <t>ДЕ-6-30-300</t>
  </si>
  <si>
    <t>450×50</t>
  </si>
  <si>
    <t>ДЕ-6-22-350</t>
  </si>
  <si>
    <t>500×50</t>
  </si>
  <si>
    <t>ДГ-6-12-0</t>
  </si>
  <si>
    <t>150×16</t>
  </si>
  <si>
    <t>ДЕ-6-10-100</t>
  </si>
  <si>
    <t>250×14</t>
  </si>
  <si>
    <t>ДЕ-6-45-200</t>
  </si>
  <si>
    <t>1855×20</t>
  </si>
  <si>
    <t>2470×20</t>
  </si>
  <si>
    <t>2310×20</t>
  </si>
  <si>
    <t>350×50</t>
  </si>
  <si>
    <t>150×50</t>
  </si>
  <si>
    <t>ДЕ-6-15-100</t>
  </si>
  <si>
    <t>ДГ-6-32-0; ДГ-6-42-0</t>
  </si>
  <si>
    <t>ДЕ-6-15-300</t>
  </si>
  <si>
    <t>ДЕ-6-12-300</t>
  </si>
  <si>
    <t>250×20</t>
  </si>
  <si>
    <t>150×20</t>
  </si>
  <si>
    <t>450×14</t>
  </si>
  <si>
    <t>450×20</t>
  </si>
  <si>
    <t>180×14</t>
  </si>
  <si>
    <t>460×14</t>
  </si>
  <si>
    <t>180×12</t>
  </si>
  <si>
    <t>587×12</t>
  </si>
  <si>
    <t>Рв1/1</t>
  </si>
  <si>
    <t>Рв1/2</t>
  </si>
  <si>
    <t>А</t>
  </si>
  <si>
    <t>Рв2/1</t>
  </si>
  <si>
    <t>Рв2/2</t>
  </si>
  <si>
    <t>Рв3/1</t>
  </si>
  <si>
    <t>Рв3/2</t>
  </si>
  <si>
    <t>Рв4/1</t>
  </si>
  <si>
    <t>Рв4/2</t>
  </si>
  <si>
    <t>08</t>
  </si>
  <si>
    <t>ДВ-6-6-768</t>
  </si>
  <si>
    <t>450×8</t>
  </si>
  <si>
    <t>Рв5/1</t>
  </si>
  <si>
    <t>Рв5/2</t>
  </si>
  <si>
    <t>Рв6/1</t>
  </si>
  <si>
    <t>Рв6/2</t>
  </si>
  <si>
    <t>Рв7/1</t>
  </si>
  <si>
    <t>Рв7/2</t>
  </si>
  <si>
    <t>Лк1</t>
  </si>
  <si>
    <t>Лк2</t>
  </si>
  <si>
    <t>Лб2</t>
  </si>
  <si>
    <t>ДВ-6-6-769</t>
  </si>
  <si>
    <t>К</t>
  </si>
  <si>
    <t>3795×32</t>
  </si>
  <si>
    <t>863×20</t>
  </si>
  <si>
    <t>1422×20</t>
  </si>
  <si>
    <t>3795×25</t>
  </si>
  <si>
    <t>350×20</t>
  </si>
  <si>
    <t>ДЕ-6-45-300</t>
  </si>
  <si>
    <t>350×14</t>
  </si>
  <si>
    <t>ДГ-6-10-0</t>
  </si>
  <si>
    <t>150×14</t>
  </si>
  <si>
    <t>3628×14</t>
  </si>
  <si>
    <t>Б</t>
  </si>
  <si>
    <t>15-16</t>
  </si>
  <si>
    <t>16-17</t>
  </si>
  <si>
    <t>17-18</t>
  </si>
  <si>
    <t xml:space="preserve"> </t>
  </si>
  <si>
    <t>12600×14</t>
  </si>
  <si>
    <t xml:space="preserve">Страница 1 из 1 </t>
  </si>
  <si>
    <t xml:space="preserve"> Г</t>
  </si>
  <si>
    <t>Врп1</t>
  </si>
  <si>
    <t>Врп2</t>
  </si>
  <si>
    <t>Втд1/1</t>
  </si>
  <si>
    <t>Втд1/2</t>
  </si>
  <si>
    <t>Втд2/1</t>
  </si>
  <si>
    <t>Втд2/2</t>
  </si>
  <si>
    <t>Нрп1</t>
  </si>
  <si>
    <t>Нрп2</t>
  </si>
  <si>
    <t>400×25</t>
  </si>
  <si>
    <t>Дата заключения</t>
  </si>
  <si>
    <t>СШ+дефекты</t>
  </si>
  <si>
    <t>Метраж</t>
  </si>
  <si>
    <t>Дефекты</t>
  </si>
  <si>
    <t>№ заключения</t>
  </si>
  <si>
    <t>дефекты</t>
  </si>
  <si>
    <t>ВСЕГО</t>
  </si>
  <si>
    <t>Счёт</t>
  </si>
  <si>
    <t>№1</t>
  </si>
  <si>
    <t>№2</t>
  </si>
  <si>
    <t>№3</t>
  </si>
  <si>
    <t>Заключения №№</t>
  </si>
  <si>
    <t>Месяцы</t>
  </si>
  <si>
    <t>от</t>
  </si>
  <si>
    <t>Декабрь</t>
  </si>
  <si>
    <t>Март</t>
  </si>
  <si>
    <t>Июль</t>
  </si>
  <si>
    <t>до</t>
  </si>
  <si>
    <t>Февраль</t>
  </si>
  <si>
    <t>Июнь</t>
  </si>
  <si>
    <t>Сентябрь</t>
  </si>
  <si>
    <t>Столбец1</t>
  </si>
  <si>
    <t>Столбец177</t>
  </si>
  <si>
    <t>Столбец178</t>
  </si>
  <si>
    <t>Столбец179</t>
  </si>
  <si>
    <t>Столбец180</t>
  </si>
  <si>
    <t>Столбец181</t>
  </si>
  <si>
    <t>Столбец182</t>
  </si>
  <si>
    <t>Столбец183</t>
  </si>
  <si>
    <t>Столбец184</t>
  </si>
  <si>
    <t>Столбец185</t>
  </si>
  <si>
    <t>Столбец186</t>
  </si>
  <si>
    <t>Столбец187</t>
  </si>
  <si>
    <t>Столбец188</t>
  </si>
  <si>
    <t>Столбец189</t>
  </si>
  <si>
    <t>Столбец190</t>
  </si>
  <si>
    <t>Столбец191</t>
  </si>
  <si>
    <t>Столбец192</t>
  </si>
  <si>
    <t>Столбец193</t>
  </si>
  <si>
    <t>Столбец194</t>
  </si>
  <si>
    <t>Столбец195</t>
  </si>
  <si>
    <t>Столбец196</t>
  </si>
  <si>
    <t>Столбец197</t>
  </si>
  <si>
    <t>Столбец198</t>
  </si>
  <si>
    <t>Столбец199</t>
  </si>
  <si>
    <t>Столбец200</t>
  </si>
  <si>
    <t>Столбец201</t>
  </si>
  <si>
    <t>Столбец202</t>
  </si>
  <si>
    <t>Столбец203</t>
  </si>
  <si>
    <t>Столбец204</t>
  </si>
  <si>
    <t>Столбец207</t>
  </si>
  <si>
    <t>Столбец208</t>
  </si>
  <si>
    <t>Столбец209</t>
  </si>
  <si>
    <t>Столбец210</t>
  </si>
  <si>
    <t>Столбец211</t>
  </si>
  <si>
    <t>Столбец212</t>
  </si>
  <si>
    <t>Столбец213</t>
  </si>
  <si>
    <t>Столбец214</t>
  </si>
  <si>
    <t>Столбец215</t>
  </si>
  <si>
    <t>Столбец216</t>
  </si>
  <si>
    <t>Столбец217</t>
  </si>
  <si>
    <t>Столбец218</t>
  </si>
  <si>
    <t>Столбец219</t>
  </si>
  <si>
    <t>Столбец220</t>
  </si>
  <si>
    <t>Столбец221</t>
  </si>
  <si>
    <t>Столбец222</t>
  </si>
  <si>
    <t>Столбец223</t>
  </si>
  <si>
    <t>Столбец224</t>
  </si>
  <si>
    <t>Столбец225</t>
  </si>
  <si>
    <t>Столбец226</t>
  </si>
  <si>
    <t>Столбец227</t>
  </si>
  <si>
    <t>Столбец228</t>
  </si>
  <si>
    <t>Столбец229</t>
  </si>
  <si>
    <t>Столбец230</t>
  </si>
  <si>
    <t>Столбец231</t>
  </si>
  <si>
    <t>Столбец232</t>
  </si>
  <si>
    <t>Столбец233</t>
  </si>
  <si>
    <t>Столбец234</t>
  </si>
  <si>
    <t>Столбец235</t>
  </si>
  <si>
    <t>Столбец236</t>
  </si>
  <si>
    <t>Столбец237</t>
  </si>
  <si>
    <t>Столбец238</t>
  </si>
  <si>
    <t>Столбец239</t>
  </si>
  <si>
    <t>Столбец240</t>
  </si>
  <si>
    <t>Столбец241</t>
  </si>
  <si>
    <t>Столбец242</t>
  </si>
  <si>
    <t>Столбец243</t>
  </si>
  <si>
    <t>Столбец244</t>
  </si>
  <si>
    <t>Столбец245</t>
  </si>
  <si>
    <t>Столбец246</t>
  </si>
  <si>
    <t>Столбец247</t>
  </si>
  <si>
    <t>Столбец248</t>
  </si>
  <si>
    <t>Столбец249</t>
  </si>
  <si>
    <t>Столбец250</t>
  </si>
  <si>
    <t>Столбец251</t>
  </si>
  <si>
    <t>Столбец252</t>
  </si>
  <si>
    <t>Столбец253</t>
  </si>
  <si>
    <t>Столбец254</t>
  </si>
  <si>
    <t>Столбец255</t>
  </si>
  <si>
    <t>Столбец256</t>
  </si>
  <si>
    <t>Столбец257</t>
  </si>
  <si>
    <t>Столбец258</t>
  </si>
  <si>
    <t>Столбец259</t>
  </si>
  <si>
    <t>Столбец260</t>
  </si>
  <si>
    <t>Столбец261</t>
  </si>
  <si>
    <t>Столбец262</t>
  </si>
  <si>
    <t>Столбец263</t>
  </si>
  <si>
    <t>Столбец264</t>
  </si>
  <si>
    <t>Столбец265</t>
  </si>
  <si>
    <t>Столбец266</t>
  </si>
  <si>
    <t>Столбец267</t>
  </si>
  <si>
    <t>Столбец268</t>
  </si>
  <si>
    <t>Столбец269</t>
  </si>
  <si>
    <t>Столбец270</t>
  </si>
  <si>
    <t>Столбец271</t>
  </si>
  <si>
    <t>Столбец272</t>
  </si>
  <si>
    <t>Столбец273</t>
  </si>
  <si>
    <t>Столбец274</t>
  </si>
  <si>
    <t>Столбец275</t>
  </si>
  <si>
    <t>Столбец276</t>
  </si>
  <si>
    <t>Столбец277</t>
  </si>
  <si>
    <t>Столбец278</t>
  </si>
  <si>
    <t>Столбец279</t>
  </si>
  <si>
    <t>Столбец280</t>
  </si>
  <si>
    <t>Столбец281</t>
  </si>
  <si>
    <t>Столбец282</t>
  </si>
  <si>
    <t>Столбец283</t>
  </si>
  <si>
    <t>Столбец284</t>
  </si>
  <si>
    <t>Столбец285</t>
  </si>
  <si>
    <t>Столбец286</t>
  </si>
  <si>
    <t>Столбец287</t>
  </si>
  <si>
    <t>Столбец288</t>
  </si>
  <si>
    <t>Столбец289</t>
  </si>
  <si>
    <t>Столбец290</t>
  </si>
  <si>
    <t>Столбец291</t>
  </si>
  <si>
    <t>Столбец292</t>
  </si>
  <si>
    <t>Столбец293</t>
  </si>
  <si>
    <t>Столбец294</t>
  </si>
  <si>
    <t>Столбец295</t>
  </si>
  <si>
    <t>Столбец296</t>
  </si>
  <si>
    <t>Столбец297</t>
  </si>
  <si>
    <t>Столбец298</t>
  </si>
  <si>
    <t>Столбец299</t>
  </si>
  <si>
    <t>Столбец300</t>
  </si>
  <si>
    <t>Столбец301</t>
  </si>
  <si>
    <t>Столбец302</t>
  </si>
  <si>
    <t>Столбец303</t>
  </si>
  <si>
    <t>Столбец304</t>
  </si>
  <si>
    <t>Столбец305</t>
  </si>
  <si>
    <t>Столбец306</t>
  </si>
  <si>
    <t>Столбец307</t>
  </si>
  <si>
    <t>Столбец308</t>
  </si>
  <si>
    <t>Столбец309</t>
  </si>
  <si>
    <t>Столбец310</t>
  </si>
  <si>
    <t>Столбец311</t>
  </si>
  <si>
    <t>Столбец312</t>
  </si>
  <si>
    <t>Столбец313</t>
  </si>
  <si>
    <t>Столбец314</t>
  </si>
  <si>
    <t>Столбец315</t>
  </si>
  <si>
    <t>Столбец316</t>
  </si>
  <si>
    <t>Столбец317</t>
  </si>
  <si>
    <t>Столбец318</t>
  </si>
  <si>
    <t>Столбец319</t>
  </si>
  <si>
    <t>Столбец320</t>
  </si>
  <si>
    <t>Столбец321</t>
  </si>
  <si>
    <t>Столбец322</t>
  </si>
  <si>
    <t>Столбец323</t>
  </si>
  <si>
    <t>Столбец324</t>
  </si>
  <si>
    <t>Столбец325</t>
  </si>
  <si>
    <t>Столбец326</t>
  </si>
  <si>
    <t>Столбец327</t>
  </si>
  <si>
    <t>Столбец328</t>
  </si>
  <si>
    <t>Столбец329</t>
  </si>
  <si>
    <t>Столбец330</t>
  </si>
  <si>
    <t>Столбец331</t>
  </si>
  <si>
    <t>Столбец332</t>
  </si>
  <si>
    <t>Столбец333</t>
  </si>
  <si>
    <t>Столбец334</t>
  </si>
  <si>
    <t>Столбец335</t>
  </si>
  <si>
    <t>Столбец336</t>
  </si>
  <si>
    <t>Столбец337</t>
  </si>
  <si>
    <t>Столбец338</t>
  </si>
  <si>
    <t>Столбец339</t>
  </si>
  <si>
    <t>Столбец340</t>
  </si>
  <si>
    <t>Столбец341</t>
  </si>
  <si>
    <t>Столбец342</t>
  </si>
  <si>
    <t>Столбец343</t>
  </si>
  <si>
    <t>Столбец344</t>
  </si>
  <si>
    <t>Столбец345</t>
  </si>
  <si>
    <t>Столбец346</t>
  </si>
  <si>
    <t>Столбец347</t>
  </si>
  <si>
    <t>Столбец348</t>
  </si>
  <si>
    <t>Столбец349</t>
  </si>
  <si>
    <t>Столбец350</t>
  </si>
  <si>
    <t>Столбец351</t>
  </si>
  <si>
    <t>Столбец352</t>
  </si>
  <si>
    <t>Столбец353</t>
  </si>
  <si>
    <t>Столбец354</t>
  </si>
  <si>
    <t>Столбец355</t>
  </si>
  <si>
    <t>Столбец356</t>
  </si>
  <si>
    <t>Столбец357</t>
  </si>
  <si>
    <t>Столбец358</t>
  </si>
  <si>
    <t>Столбец359</t>
  </si>
  <si>
    <t>Столбец360</t>
  </si>
  <si>
    <t>Столбец361</t>
  </si>
  <si>
    <t>Столбец362</t>
  </si>
  <si>
    <t>Столбец363</t>
  </si>
  <si>
    <t>Столбец364</t>
  </si>
  <si>
    <t>Столбец365</t>
  </si>
  <si>
    <t>Столбец366</t>
  </si>
  <si>
    <t>Столбец367</t>
  </si>
  <si>
    <t>Столбец368</t>
  </si>
  <si>
    <t>Столбец369</t>
  </si>
  <si>
    <t>Столбец370</t>
  </si>
  <si>
    <t>Столбец371</t>
  </si>
  <si>
    <t>Столбец372</t>
  </si>
  <si>
    <t>Столбец373</t>
  </si>
  <si>
    <t>Столбец374</t>
  </si>
  <si>
    <t>Столбец375</t>
  </si>
  <si>
    <t>Столбец376</t>
  </si>
  <si>
    <t>Столбец377</t>
  </si>
  <si>
    <t>Столбец378</t>
  </si>
  <si>
    <t>Столбец379</t>
  </si>
  <si>
    <t>Столбец380</t>
  </si>
  <si>
    <t>Столбец381</t>
  </si>
  <si>
    <t>Столбец382</t>
  </si>
  <si>
    <t>Столбец383</t>
  </si>
  <si>
    <t>Столбец384</t>
  </si>
  <si>
    <t>Столбец385</t>
  </si>
  <si>
    <t>Столбец386</t>
  </si>
  <si>
    <t>Столбец387</t>
  </si>
  <si>
    <t>Столбец388</t>
  </si>
  <si>
    <t>Столбец389</t>
  </si>
  <si>
    <t>Столбец390</t>
  </si>
  <si>
    <t>Столбец391</t>
  </si>
  <si>
    <t>Столбец392</t>
  </si>
  <si>
    <t>Столбец393</t>
  </si>
  <si>
    <t>Столбец394</t>
  </si>
  <si>
    <t>Столбец395</t>
  </si>
  <si>
    <t>Столбец396</t>
  </si>
  <si>
    <t>Столбец397</t>
  </si>
  <si>
    <t>Столбец398</t>
  </si>
  <si>
    <t>Столбец399</t>
  </si>
  <si>
    <t>Столбец400</t>
  </si>
  <si>
    <t>Столбец401</t>
  </si>
  <si>
    <t>Столбец402</t>
  </si>
  <si>
    <t>Столбец403</t>
  </si>
  <si>
    <t>Столбец404</t>
  </si>
  <si>
    <t>Столбец405</t>
  </si>
  <si>
    <t>Столбец406</t>
  </si>
  <si>
    <t>Столбец407</t>
  </si>
  <si>
    <t>Столбец408</t>
  </si>
  <si>
    <t>Столбец409</t>
  </si>
  <si>
    <t>Столбец410</t>
  </si>
  <si>
    <t>Столбец411</t>
  </si>
  <si>
    <t>Столбец412</t>
  </si>
  <si>
    <t>Столбец413</t>
  </si>
  <si>
    <t>Столбец414</t>
  </si>
  <si>
    <t>Столбец415</t>
  </si>
  <si>
    <t>Столбец416</t>
  </si>
  <si>
    <t>Столбец417</t>
  </si>
  <si>
    <t>Столбец418</t>
  </si>
  <si>
    <t>Столбец419</t>
  </si>
  <si>
    <t>Столбец420</t>
  </si>
  <si>
    <t>Столбец421</t>
  </si>
  <si>
    <t>Столбец422</t>
  </si>
  <si>
    <t>Столбец423</t>
  </si>
  <si>
    <t>Столбец424</t>
  </si>
  <si>
    <t>Столбец425</t>
  </si>
  <si>
    <t>Столбец426</t>
  </si>
  <si>
    <t>Столбец427</t>
  </si>
  <si>
    <t>Столбец428</t>
  </si>
  <si>
    <t>Столбец429</t>
  </si>
  <si>
    <t>Столбец430</t>
  </si>
  <si>
    <t>Столбец431</t>
  </si>
  <si>
    <t>Столбец432</t>
  </si>
  <si>
    <t>Столбец433</t>
  </si>
  <si>
    <t>Столбец434</t>
  </si>
  <si>
    <t>Столбец435</t>
  </si>
  <si>
    <t>Столбец436</t>
  </si>
  <si>
    <t>Столбец437</t>
  </si>
  <si>
    <t>Столбец438</t>
  </si>
  <si>
    <t>Столбец439</t>
  </si>
  <si>
    <t>Столбец440</t>
  </si>
  <si>
    <t>Столбец441</t>
  </si>
  <si>
    <t>Столбец442</t>
  </si>
  <si>
    <t>Столбец443</t>
  </si>
  <si>
    <t>Столбец444</t>
  </si>
  <si>
    <t>Столбец445</t>
  </si>
  <si>
    <t>Столбец446</t>
  </si>
  <si>
    <t>Столбец447</t>
  </si>
  <si>
    <t>Столбец448</t>
  </si>
  <si>
    <t>Столбец449</t>
  </si>
  <si>
    <t>Столбец450</t>
  </si>
  <si>
    <t>Столбец451</t>
  </si>
  <si>
    <t>Столбец452</t>
  </si>
  <si>
    <t>Столбец453</t>
  </si>
  <si>
    <t>Столбец454</t>
  </si>
  <si>
    <t>Столбец455</t>
  </si>
  <si>
    <t>Столбец456</t>
  </si>
  <si>
    <t>Столбец457</t>
  </si>
  <si>
    <t>Столбец458</t>
  </si>
  <si>
    <t>Столбец459</t>
  </si>
  <si>
    <t>Столбец460</t>
  </si>
  <si>
    <t>Столбец461</t>
  </si>
  <si>
    <t>Столбец462</t>
  </si>
  <si>
    <t>Столбец463</t>
  </si>
  <si>
    <t>Столбец464</t>
  </si>
  <si>
    <t>Столбец465</t>
  </si>
  <si>
    <t>Столбец466</t>
  </si>
  <si>
    <t>Столбец467</t>
  </si>
  <si>
    <t>Столбец468</t>
  </si>
  <si>
    <t>Столбец469</t>
  </si>
  <si>
    <t>Столбец470</t>
  </si>
  <si>
    <t>Столбец471</t>
  </si>
  <si>
    <t>Столбец472</t>
  </si>
  <si>
    <t>Столбец473</t>
  </si>
  <si>
    <t>Столбец474</t>
  </si>
  <si>
    <t>Столбец475</t>
  </si>
  <si>
    <t>Столбец476</t>
  </si>
  <si>
    <t>Столбец477</t>
  </si>
  <si>
    <t>Столбец478</t>
  </si>
  <si>
    <t>Столбец479</t>
  </si>
  <si>
    <t>Столбец480</t>
  </si>
  <si>
    <t>Столбец481</t>
  </si>
  <si>
    <t>Столбец482</t>
  </si>
  <si>
    <t>Столбец483</t>
  </si>
  <si>
    <t>Столбец484</t>
  </si>
  <si>
    <t>Столбец485</t>
  </si>
  <si>
    <t>Столбец486</t>
  </si>
  <si>
    <t>Столбец487</t>
  </si>
  <si>
    <t>Столбец488</t>
  </si>
  <si>
    <t>Столбец489</t>
  </si>
  <si>
    <t>Столбец490</t>
  </si>
  <si>
    <t>Столбец491</t>
  </si>
  <si>
    <t>Столбец492</t>
  </si>
  <si>
    <t>Столбец493</t>
  </si>
  <si>
    <t>Столбец494</t>
  </si>
  <si>
    <t>Столбец495</t>
  </si>
  <si>
    <t>Столбец496</t>
  </si>
  <si>
    <t>Столбец497</t>
  </si>
  <si>
    <t>Столбец498</t>
  </si>
  <si>
    <t>Столбец499</t>
  </si>
  <si>
    <t>Столбец500</t>
  </si>
  <si>
    <t>Столбец501</t>
  </si>
  <si>
    <t>Столбец502</t>
  </si>
  <si>
    <t>Столбец503</t>
  </si>
  <si>
    <t>Столбец504</t>
  </si>
  <si>
    <t>Столбец505</t>
  </si>
  <si>
    <t>Столбец506</t>
  </si>
  <si>
    <t>Столбец507</t>
  </si>
  <si>
    <t>Столбец508</t>
  </si>
  <si>
    <t>Столбец509</t>
  </si>
  <si>
    <t>Столбец510</t>
  </si>
  <si>
    <t>Столбец511</t>
  </si>
  <si>
    <t>Столбец512</t>
  </si>
  <si>
    <t>Столбец513</t>
  </si>
  <si>
    <t>Столбец514</t>
  </si>
  <si>
    <t>Столбец515</t>
  </si>
  <si>
    <t>Столбец516</t>
  </si>
  <si>
    <t>Столбец517</t>
  </si>
  <si>
    <t>Столбец518</t>
  </si>
  <si>
    <t>Столбец519</t>
  </si>
  <si>
    <t>Столбец520</t>
  </si>
  <si>
    <t>Столбец521</t>
  </si>
  <si>
    <t>Столбец522</t>
  </si>
  <si>
    <t>Столбец523</t>
  </si>
  <si>
    <t>Столбец524</t>
  </si>
  <si>
    <t>Столбец525</t>
  </si>
  <si>
    <t>Столбец526</t>
  </si>
  <si>
    <t>Столбец527</t>
  </si>
  <si>
    <t>Столбец528</t>
  </si>
  <si>
    <t>Столбец529</t>
  </si>
  <si>
    <t>Столбец530</t>
  </si>
  <si>
    <t>Столбец531</t>
  </si>
  <si>
    <t>Столбец532</t>
  </si>
  <si>
    <t>Столбец533</t>
  </si>
  <si>
    <t>Столбец534</t>
  </si>
  <si>
    <t>Столбец535</t>
  </si>
  <si>
    <t>Столбец536</t>
  </si>
  <si>
    <t>Столбец537</t>
  </si>
  <si>
    <t>Столбец538</t>
  </si>
  <si>
    <t>Столбец539</t>
  </si>
  <si>
    <t>Столбец540</t>
  </si>
  <si>
    <t>Столбец541</t>
  </si>
  <si>
    <t>Столбец542</t>
  </si>
  <si>
    <t>Столбец543</t>
  </si>
  <si>
    <t>Столбец544</t>
  </si>
  <si>
    <t>Столбец545</t>
  </si>
  <si>
    <t>Столбец546</t>
  </si>
  <si>
    <t>Столбец547</t>
  </si>
  <si>
    <t>Столбец548</t>
  </si>
  <si>
    <t>Столбец549</t>
  </si>
  <si>
    <t>Столбец550</t>
  </si>
  <si>
    <t>Столбец551</t>
  </si>
  <si>
    <t>Столбец552</t>
  </si>
  <si>
    <t>Столбец553</t>
  </si>
  <si>
    <t>Столбец554</t>
  </si>
  <si>
    <t>Столбец555</t>
  </si>
  <si>
    <t>Столбец556</t>
  </si>
  <si>
    <t>Столбец557</t>
  </si>
  <si>
    <t>Столбец558</t>
  </si>
  <si>
    <t>Столбец559</t>
  </si>
  <si>
    <t>Столбец560</t>
  </si>
  <si>
    <t>Столбец561</t>
  </si>
  <si>
    <t>Столбец562</t>
  </si>
  <si>
    <t>Столбец563</t>
  </si>
  <si>
    <t>Столбец564</t>
  </si>
  <si>
    <t>Столбец565</t>
  </si>
  <si>
    <t>Столбец566</t>
  </si>
  <si>
    <t>Столбец567</t>
  </si>
  <si>
    <t>Столбец568</t>
  </si>
  <si>
    <t>Столбец569</t>
  </si>
  <si>
    <t>Столбец570</t>
  </si>
  <si>
    <t>Столбец571</t>
  </si>
  <si>
    <t>Столбец572</t>
  </si>
  <si>
    <t>Столбец573</t>
  </si>
  <si>
    <t>Столбец574</t>
  </si>
  <si>
    <t>Столбец575</t>
  </si>
  <si>
    <t>Столбец576</t>
  </si>
  <si>
    <t>Столбец577</t>
  </si>
  <si>
    <t>Столбец578</t>
  </si>
  <si>
    <t>Столбец579</t>
  </si>
  <si>
    <t>Столбец580</t>
  </si>
  <si>
    <t>Столбец581</t>
  </si>
  <si>
    <t>Столбец582</t>
  </si>
  <si>
    <t>Столбец583</t>
  </si>
  <si>
    <t>Столбец584</t>
  </si>
  <si>
    <t>Столбец585</t>
  </si>
  <si>
    <t>Столбец586</t>
  </si>
  <si>
    <t>Столбец587</t>
  </si>
  <si>
    <t>Столбец588</t>
  </si>
  <si>
    <t>Столбец589</t>
  </si>
  <si>
    <t>Столбец590</t>
  </si>
  <si>
    <t>Столбец591</t>
  </si>
  <si>
    <t>Столбец592</t>
  </si>
  <si>
    <t>Столбец593</t>
  </si>
  <si>
    <t>Столбец594</t>
  </si>
  <si>
    <t>Столбец595</t>
  </si>
  <si>
    <t>Столбец596</t>
  </si>
  <si>
    <t>Столбец597</t>
  </si>
  <si>
    <t>Столбец598</t>
  </si>
  <si>
    <t>Столбец599</t>
  </si>
  <si>
    <t>Столбец600</t>
  </si>
  <si>
    <t>Столбец601</t>
  </si>
  <si>
    <t>Столбец602</t>
  </si>
  <si>
    <t>Столбец603</t>
  </si>
  <si>
    <t>Столбец604</t>
  </si>
  <si>
    <t>Столбец605</t>
  </si>
  <si>
    <t>Столбец606</t>
  </si>
  <si>
    <t>Столбец607</t>
  </si>
  <si>
    <t>Столбец608</t>
  </si>
  <si>
    <t>Столбец609</t>
  </si>
  <si>
    <t>Столбец610</t>
  </si>
  <si>
    <t>Столбец611</t>
  </si>
  <si>
    <t>Столбец612</t>
  </si>
  <si>
    <t>Столбец613</t>
  </si>
  <si>
    <t>Столбец614</t>
  </si>
  <si>
    <t>Столбец615</t>
  </si>
  <si>
    <t>Столбец616</t>
  </si>
  <si>
    <t>Столбец617</t>
  </si>
  <si>
    <t>Столбец618</t>
  </si>
  <si>
    <t>Столбец619</t>
  </si>
  <si>
    <t>Столбец620</t>
  </si>
  <si>
    <t>Столбец621</t>
  </si>
  <si>
    <t>Столбец622</t>
  </si>
  <si>
    <t>Столбец623</t>
  </si>
  <si>
    <t>Столбец624</t>
  </si>
  <si>
    <t>Столбец625</t>
  </si>
  <si>
    <t>Столбец626</t>
  </si>
  <si>
    <t>Столбец627</t>
  </si>
  <si>
    <t>Столбец628</t>
  </si>
  <si>
    <t>Столбец629</t>
  </si>
  <si>
    <t>Столбец630</t>
  </si>
  <si>
    <t>Столбец631</t>
  </si>
  <si>
    <t>Столбец632</t>
  </si>
  <si>
    <t>Столбец633</t>
  </si>
  <si>
    <t>Столбец634</t>
  </si>
  <si>
    <t>Столбец635</t>
  </si>
  <si>
    <t>Столбец636</t>
  </si>
  <si>
    <t>Столбец637</t>
  </si>
  <si>
    <t>Столбец638</t>
  </si>
  <si>
    <t>Столбец639</t>
  </si>
  <si>
    <t>Столбец640</t>
  </si>
  <si>
    <t>Столбец641</t>
  </si>
  <si>
    <t>Столбец642</t>
  </si>
  <si>
    <t>Столбец643</t>
  </si>
  <si>
    <t>Столбец644</t>
  </si>
  <si>
    <t>Столбец645</t>
  </si>
  <si>
    <t>Столбец646</t>
  </si>
  <si>
    <t>Столбец647</t>
  </si>
  <si>
    <t>Столбец648</t>
  </si>
  <si>
    <t>Столбец649</t>
  </si>
  <si>
    <t>Столбец650</t>
  </si>
  <si>
    <t>Столбец651</t>
  </si>
  <si>
    <t>Столбец652</t>
  </si>
  <si>
    <t>Столбец653</t>
  </si>
  <si>
    <t>Столбец654</t>
  </si>
  <si>
    <t>Столбец655</t>
  </si>
  <si>
    <t>Столбец656</t>
  </si>
  <si>
    <t>Столбец657</t>
  </si>
  <si>
    <t>Столбец658</t>
  </si>
  <si>
    <t>Столбец659</t>
  </si>
  <si>
    <t>Столбец660</t>
  </si>
  <si>
    <t>Столбец661</t>
  </si>
  <si>
    <t>Столбец662</t>
  </si>
  <si>
    <t>Столбец663</t>
  </si>
  <si>
    <t>Столбец664</t>
  </si>
  <si>
    <t>Столбец665</t>
  </si>
  <si>
    <t>Столбец666</t>
  </si>
  <si>
    <t>Столбец667</t>
  </si>
  <si>
    <t>Столбец668</t>
  </si>
  <si>
    <t>Столбец669</t>
  </si>
  <si>
    <t>Столбец670</t>
  </si>
  <si>
    <t>Столбец671</t>
  </si>
  <si>
    <t>Столбец672</t>
  </si>
  <si>
    <t>Столбец673</t>
  </si>
  <si>
    <t>Столбец674</t>
  </si>
  <si>
    <t>Столбец675</t>
  </si>
  <si>
    <t>Столбец676</t>
  </si>
  <si>
    <t>Столбец677</t>
  </si>
  <si>
    <t>Столбец678</t>
  </si>
  <si>
    <t>Столбец679</t>
  </si>
  <si>
    <t>Столбец680</t>
  </si>
  <si>
    <t>Столбец681</t>
  </si>
  <si>
    <t>Столбец682</t>
  </si>
  <si>
    <t>Столбец683</t>
  </si>
  <si>
    <t>Столбец684</t>
  </si>
  <si>
    <t>Столбец685</t>
  </si>
  <si>
    <t>Столбец686</t>
  </si>
  <si>
    <t>Столбец687</t>
  </si>
  <si>
    <t>Столбец688</t>
  </si>
  <si>
    <t>Столбец689</t>
  </si>
  <si>
    <t>Столбец690</t>
  </si>
  <si>
    <t>Столбец691</t>
  </si>
  <si>
    <t>Столбец692</t>
  </si>
  <si>
    <t>Столбец693</t>
  </si>
  <si>
    <t>Столбец694</t>
  </si>
  <si>
    <t>Столбец695</t>
  </si>
  <si>
    <t>Столбец696</t>
  </si>
  <si>
    <t>Столбец697</t>
  </si>
  <si>
    <t>Столбец698</t>
  </si>
  <si>
    <t>Столбец699</t>
  </si>
  <si>
    <t>Столбец700</t>
  </si>
  <si>
    <t>Столбец701</t>
  </si>
  <si>
    <t>Столбец702</t>
  </si>
  <si>
    <t>Столбец703</t>
  </si>
  <si>
    <t>Столбец704</t>
  </si>
  <si>
    <t>Столбец705</t>
  </si>
  <si>
    <t>Столбец706</t>
  </si>
  <si>
    <t>Столбец707</t>
  </si>
  <si>
    <t>Столбец708</t>
  </si>
  <si>
    <t>Столбец709</t>
  </si>
  <si>
    <t>Столбец710</t>
  </si>
  <si>
    <t>Столбец711</t>
  </si>
  <si>
    <t>Столбец712</t>
  </si>
  <si>
    <t>Столбец713</t>
  </si>
  <si>
    <t>Столбец714</t>
  </si>
  <si>
    <t>Столбец715</t>
  </si>
  <si>
    <t>Столбец716</t>
  </si>
  <si>
    <t>Столбец717</t>
  </si>
  <si>
    <t>Столбец718</t>
  </si>
  <si>
    <t>Столбец719</t>
  </si>
  <si>
    <t>Столбец720</t>
  </si>
  <si>
    <t>Столбец721</t>
  </si>
  <si>
    <t>Столбец722</t>
  </si>
  <si>
    <t>Столбец723</t>
  </si>
  <si>
    <t>Столбец724</t>
  </si>
  <si>
    <t>Столбец725</t>
  </si>
  <si>
    <t>Столбец726</t>
  </si>
  <si>
    <t>Столбец727</t>
  </si>
  <si>
    <t>Столбец728</t>
  </si>
  <si>
    <t>Столбец729</t>
  </si>
  <si>
    <t>Столбец730</t>
  </si>
  <si>
    <t>Столбец731</t>
  </si>
  <si>
    <t>Столбец732</t>
  </si>
  <si>
    <t>Столбец733</t>
  </si>
  <si>
    <t>Столбец734</t>
  </si>
  <si>
    <t>Столбец735</t>
  </si>
  <si>
    <t>Столбец736</t>
  </si>
  <si>
    <t>Столбец737</t>
  </si>
  <si>
    <t>Столбец738</t>
  </si>
  <si>
    <t>Столбец739</t>
  </si>
  <si>
    <t>Столбец740</t>
  </si>
  <si>
    <t>Столбец741</t>
  </si>
  <si>
    <t>Столбец742</t>
  </si>
  <si>
    <t>Столбец743</t>
  </si>
  <si>
    <t>Столбец744</t>
  </si>
  <si>
    <t>Столбец745</t>
  </si>
  <si>
    <t>Столбец746</t>
  </si>
  <si>
    <t>Столбец747</t>
  </si>
  <si>
    <t>Столбец748</t>
  </si>
  <si>
    <t>Столбец749</t>
  </si>
  <si>
    <t>Столбец750</t>
  </si>
  <si>
    <t>Столбец751</t>
  </si>
  <si>
    <t>Столбец752</t>
  </si>
  <si>
    <t>Столбец753</t>
  </si>
  <si>
    <t>Столбец754</t>
  </si>
  <si>
    <t>Столбец755</t>
  </si>
  <si>
    <t>Столбец756</t>
  </si>
  <si>
    <t>Столбец757</t>
  </si>
  <si>
    <t>Столбец758</t>
  </si>
  <si>
    <t>Столбец759</t>
  </si>
  <si>
    <t>Столбец760</t>
  </si>
  <si>
    <t>Столбец761</t>
  </si>
  <si>
    <t>Столбец762</t>
  </si>
  <si>
    <t>Столбец763</t>
  </si>
  <si>
    <t>Столбец764</t>
  </si>
  <si>
    <t>Столбец765</t>
  </si>
  <si>
    <t>Столбец766</t>
  </si>
  <si>
    <t>Столбец767</t>
  </si>
  <si>
    <t>Столбец768</t>
  </si>
  <si>
    <t>Столбец769</t>
  </si>
  <si>
    <t>Столбец770</t>
  </si>
  <si>
    <t>Столбец771</t>
  </si>
  <si>
    <t>Столбец772</t>
  </si>
  <si>
    <t>Столбец773</t>
  </si>
  <si>
    <t>Столбец774</t>
  </si>
  <si>
    <t>Столбец775</t>
  </si>
  <si>
    <t>Столбец776</t>
  </si>
  <si>
    <t>Столбец777</t>
  </si>
  <si>
    <t>Столбец778</t>
  </si>
  <si>
    <t>Столбец779</t>
  </si>
  <si>
    <t>Столбец780</t>
  </si>
  <si>
    <t>Столбец781</t>
  </si>
  <si>
    <t>Столбец782</t>
  </si>
  <si>
    <t>Столбец783</t>
  </si>
  <si>
    <t>Столбец784</t>
  </si>
  <si>
    <t>Столбец785</t>
  </si>
  <si>
    <t>Столбец786</t>
  </si>
  <si>
    <t>Столбец787</t>
  </si>
  <si>
    <t>Столбец788</t>
  </si>
  <si>
    <t>Столбец789</t>
  </si>
  <si>
    <t>Столбец790</t>
  </si>
  <si>
    <t>Столбец791</t>
  </si>
  <si>
    <t>Столбец792</t>
  </si>
  <si>
    <t>Столбец793</t>
  </si>
  <si>
    <t>Столбец794</t>
  </si>
  <si>
    <t>Столбец795</t>
  </si>
  <si>
    <t>Столбец796</t>
  </si>
  <si>
    <t>Столбец797</t>
  </si>
  <si>
    <t>Столбец798</t>
  </si>
  <si>
    <t>Столбец799</t>
  </si>
  <si>
    <t>Столбец800</t>
  </si>
  <si>
    <t>Столбец801</t>
  </si>
  <si>
    <t>Столбец802</t>
  </si>
  <si>
    <t>Столбец803</t>
  </si>
  <si>
    <t>Столбец804</t>
  </si>
  <si>
    <t>Столбец805</t>
  </si>
  <si>
    <t>Столбец806</t>
  </si>
  <si>
    <t>Столбец807</t>
  </si>
  <si>
    <t>Столбец808</t>
  </si>
  <si>
    <t>Столбец809</t>
  </si>
  <si>
    <t>Столбец810</t>
  </si>
  <si>
    <t>Столбец811</t>
  </si>
  <si>
    <t>Столбец812</t>
  </si>
  <si>
    <t>Столбец813</t>
  </si>
  <si>
    <t>Столбец814</t>
  </si>
  <si>
    <t>Столбец815</t>
  </si>
  <si>
    <t>Столбец816</t>
  </si>
  <si>
    <t>Столбец817</t>
  </si>
  <si>
    <t>Столбец818</t>
  </si>
  <si>
    <t>Столбец819</t>
  </si>
  <si>
    <t>Столбец820</t>
  </si>
  <si>
    <t>Столбец821</t>
  </si>
  <si>
    <t>Столбец822</t>
  </si>
  <si>
    <t>Столбец823</t>
  </si>
  <si>
    <t>Столбец824</t>
  </si>
  <si>
    <t>Столбец825</t>
  </si>
  <si>
    <t>Столбец826</t>
  </si>
  <si>
    <t>Столбец827</t>
  </si>
  <si>
    <t>Столбец828</t>
  </si>
  <si>
    <t>Столбец829</t>
  </si>
  <si>
    <t>Столбец830</t>
  </si>
  <si>
    <t>Столбец831</t>
  </si>
  <si>
    <t>Столбец832</t>
  </si>
  <si>
    <t>Столбец833</t>
  </si>
  <si>
    <t>Столбец834</t>
  </si>
  <si>
    <t>Столбец835</t>
  </si>
  <si>
    <t>Столбец836</t>
  </si>
  <si>
    <t>Столбец837</t>
  </si>
  <si>
    <t>Столбец838</t>
  </si>
  <si>
    <t>Столбец839</t>
  </si>
  <si>
    <t>Столбец840</t>
  </si>
  <si>
    <t>Столбец841</t>
  </si>
  <si>
    <t>Столбец842</t>
  </si>
  <si>
    <t>Столбец843</t>
  </si>
  <si>
    <t>Столбец844</t>
  </si>
  <si>
    <t>Столбец845</t>
  </si>
  <si>
    <t>Столбец846</t>
  </si>
  <si>
    <t>Столбец847</t>
  </si>
  <si>
    <t>Столбец848</t>
  </si>
  <si>
    <t>Столбец849</t>
  </si>
  <si>
    <t>Столбец850</t>
  </si>
  <si>
    <t>Столбец851</t>
  </si>
  <si>
    <t>Столбец852</t>
  </si>
  <si>
    <t>Столбец853</t>
  </si>
  <si>
    <t>Столбец854</t>
  </si>
  <si>
    <t>Столбец855</t>
  </si>
  <si>
    <t>Столбец856</t>
  </si>
  <si>
    <t>Столбец857</t>
  </si>
  <si>
    <t>Столбец858</t>
  </si>
  <si>
    <t>Столбец859</t>
  </si>
  <si>
    <t>Столбец860</t>
  </si>
  <si>
    <t>Столбец861</t>
  </si>
  <si>
    <t>Столбец862</t>
  </si>
  <si>
    <t>Столбец863</t>
  </si>
  <si>
    <t>Столбец864</t>
  </si>
  <si>
    <t>Столбец865</t>
  </si>
  <si>
    <t>Столбец866</t>
  </si>
  <si>
    <t>Столбец867</t>
  </si>
  <si>
    <t>Столбец868</t>
  </si>
  <si>
    <t>Столбец869</t>
  </si>
  <si>
    <t>Столбец870</t>
  </si>
  <si>
    <t>Столбец871</t>
  </si>
  <si>
    <t>Столбец872</t>
  </si>
  <si>
    <t>Столбец873</t>
  </si>
  <si>
    <t>Столбец874</t>
  </si>
  <si>
    <t>Столбец875</t>
  </si>
  <si>
    <t>Столбец876</t>
  </si>
  <si>
    <t>Столбец877</t>
  </si>
  <si>
    <t>Столбец878</t>
  </si>
  <si>
    <t>Столбец879</t>
  </si>
  <si>
    <t>Столбец880</t>
  </si>
  <si>
    <t>Столбец881</t>
  </si>
  <si>
    <t>Столбец882</t>
  </si>
  <si>
    <t>Столбец883</t>
  </si>
  <si>
    <t>Столбец884</t>
  </si>
  <si>
    <t>Столбец885</t>
  </si>
  <si>
    <t>Столбец886</t>
  </si>
  <si>
    <t>Столбец887</t>
  </si>
  <si>
    <t>Столбец888</t>
  </si>
  <si>
    <t>Столбец889</t>
  </si>
  <si>
    <t>Столбец890</t>
  </si>
  <si>
    <t>Столбец891</t>
  </si>
  <si>
    <t>Столбец892</t>
  </si>
  <si>
    <t>Столбец893</t>
  </si>
  <si>
    <t>Столбец894</t>
  </si>
  <si>
    <t>Столбец895</t>
  </si>
  <si>
    <t>Столбец896</t>
  </si>
  <si>
    <t>Столбец897</t>
  </si>
  <si>
    <t>Столбец898</t>
  </si>
  <si>
    <t>Столбец899</t>
  </si>
  <si>
    <t>Столбец900</t>
  </si>
  <si>
    <t>Столбец901</t>
  </si>
  <si>
    <t>Столбец902</t>
  </si>
  <si>
    <t>Столбец903</t>
  </si>
  <si>
    <t>Столбец904</t>
  </si>
  <si>
    <t>Столбец905</t>
  </si>
  <si>
    <t>Столбец906</t>
  </si>
  <si>
    <t>Столбец907</t>
  </si>
  <si>
    <t>Столбец908</t>
  </si>
  <si>
    <t>Столбец909</t>
  </si>
  <si>
    <t>Столбец910</t>
  </si>
  <si>
    <t>Столбец911</t>
  </si>
  <si>
    <t>Столбец912</t>
  </si>
  <si>
    <t>Столбец913</t>
  </si>
  <si>
    <t>Столбец914</t>
  </si>
  <si>
    <t>Столбец915</t>
  </si>
  <si>
    <t>Столбец916</t>
  </si>
  <si>
    <t>Столбец917</t>
  </si>
  <si>
    <t>Столбец918</t>
  </si>
  <si>
    <t>Столбец919</t>
  </si>
  <si>
    <t>Столбец920</t>
  </si>
  <si>
    <t>Столбец921</t>
  </si>
  <si>
    <t>Столбец922</t>
  </si>
  <si>
    <t>Столбец923</t>
  </si>
  <si>
    <t>Столбец924</t>
  </si>
  <si>
    <t>Столбец925</t>
  </si>
  <si>
    <t>Столбец926</t>
  </si>
  <si>
    <t>Столбец927</t>
  </si>
  <si>
    <t>Столбец928</t>
  </si>
  <si>
    <t>Столбец929</t>
  </si>
  <si>
    <t>Столбец930</t>
  </si>
  <si>
    <t>Столбец931</t>
  </si>
  <si>
    <t>Столбец932</t>
  </si>
  <si>
    <t>Столбец933</t>
  </si>
  <si>
    <t>Столбец934</t>
  </si>
  <si>
    <t>Столбец935</t>
  </si>
  <si>
    <t>Столбец936</t>
  </si>
  <si>
    <t>Столбец937</t>
  </si>
  <si>
    <t>Столбец938</t>
  </si>
  <si>
    <t>Столбец939</t>
  </si>
  <si>
    <t>Столбец940</t>
  </si>
  <si>
    <t>Столбец941</t>
  </si>
  <si>
    <t>Столбец942</t>
  </si>
  <si>
    <t>Столбец943</t>
  </si>
  <si>
    <t>Столбец944</t>
  </si>
  <si>
    <t>Столбец945</t>
  </si>
  <si>
    <t>Столбец946</t>
  </si>
  <si>
    <t>Столбец947</t>
  </si>
  <si>
    <t>Столбец948</t>
  </si>
  <si>
    <t>Столбец949</t>
  </si>
  <si>
    <t>Столбец950</t>
  </si>
  <si>
    <t>Столбец951</t>
  </si>
  <si>
    <t>Столбец952</t>
  </si>
  <si>
    <t>Столбец953</t>
  </si>
  <si>
    <t>Столбец954</t>
  </si>
  <si>
    <t>Столбец955</t>
  </si>
  <si>
    <t>Столбец956</t>
  </si>
  <si>
    <t>Столбец957</t>
  </si>
  <si>
    <t>Столбец958</t>
  </si>
  <si>
    <t>Столбец959</t>
  </si>
  <si>
    <t>Столбец960</t>
  </si>
  <si>
    <t>Столбец961</t>
  </si>
  <si>
    <t>Столбец962</t>
  </si>
  <si>
    <t>Столбец963</t>
  </si>
  <si>
    <t>Столбец964</t>
  </si>
  <si>
    <t>Столбец965</t>
  </si>
  <si>
    <t>Столбец966</t>
  </si>
  <si>
    <t>Столбец967</t>
  </si>
  <si>
    <t>Столбец968</t>
  </si>
  <si>
    <t>Столбец969</t>
  </si>
  <si>
    <t>Столбец970</t>
  </si>
  <si>
    <t>Столбец971</t>
  </si>
  <si>
    <t>Столбец972</t>
  </si>
  <si>
    <t>Столбец973</t>
  </si>
  <si>
    <t>Столбец974</t>
  </si>
  <si>
    <t>Столбец975</t>
  </si>
  <si>
    <t>Столбец976</t>
  </si>
  <si>
    <t>Столбец977</t>
  </si>
  <si>
    <t>Столбец978</t>
  </si>
  <si>
    <t>Столбец979</t>
  </si>
  <si>
    <t>Столбец980</t>
  </si>
  <si>
    <t>Столбец981</t>
  </si>
  <si>
    <t>Столбец982</t>
  </si>
  <si>
    <t>Столбец983</t>
  </si>
  <si>
    <t>Столбец984</t>
  </si>
  <si>
    <t>Столбец985</t>
  </si>
  <si>
    <t>Столбец986</t>
  </si>
  <si>
    <t>Столбец987</t>
  </si>
  <si>
    <t>Столбец988</t>
  </si>
  <si>
    <t>Столбец989</t>
  </si>
  <si>
    <t>Столбец990</t>
  </si>
  <si>
    <t>Столбец991</t>
  </si>
  <si>
    <t>Столбец992</t>
  </si>
  <si>
    <t>Столбец993</t>
  </si>
  <si>
    <t>Столбец994</t>
  </si>
  <si>
    <t>Столбец995</t>
  </si>
  <si>
    <t>Столбец996</t>
  </si>
  <si>
    <t>Столбец997</t>
  </si>
  <si>
    <t>Столбец998</t>
  </si>
  <si>
    <t>Столбец999</t>
  </si>
  <si>
    <t>Столбец1000</t>
  </si>
  <si>
    <t>Столбец1001</t>
  </si>
  <si>
    <t>Столбец1002</t>
  </si>
  <si>
    <t>Столбец1003</t>
  </si>
  <si>
    <t>Столбец1004</t>
  </si>
  <si>
    <t>Столбец1005</t>
  </si>
  <si>
    <t>Столбец1006</t>
  </si>
  <si>
    <t>Столбец1007</t>
  </si>
  <si>
    <t>Столбец1008</t>
  </si>
  <si>
    <t>Столбец1009</t>
  </si>
  <si>
    <t>Столбец1010</t>
  </si>
  <si>
    <t>Столбец1011</t>
  </si>
  <si>
    <t>Столбец1012</t>
  </si>
  <si>
    <t>Столбец1013</t>
  </si>
  <si>
    <t>Столбец1014</t>
  </si>
  <si>
    <t>Столбец1015</t>
  </si>
  <si>
    <t>Столбец1016</t>
  </si>
  <si>
    <t>Столбец1017</t>
  </si>
  <si>
    <t>Столбец1018</t>
  </si>
  <si>
    <t>Столбец1019</t>
  </si>
  <si>
    <t>Столбец1020</t>
  </si>
  <si>
    <t>Столбец1021</t>
  </si>
  <si>
    <t>Столбец1022</t>
  </si>
  <si>
    <t>Столбец1023</t>
  </si>
  <si>
    <t>Столбец1024</t>
  </si>
  <si>
    <t>Столбец1025</t>
  </si>
  <si>
    <t>Столбец1026</t>
  </si>
  <si>
    <t>Столбец1027</t>
  </si>
  <si>
    <t>Столбец1028</t>
  </si>
  <si>
    <t>Столбец1029</t>
  </si>
  <si>
    <t>Столбец1030</t>
  </si>
  <si>
    <t>Столбец1031</t>
  </si>
  <si>
    <t>Столбец1032</t>
  </si>
  <si>
    <t>Столбец1033</t>
  </si>
  <si>
    <t>Столбец1034</t>
  </si>
  <si>
    <t>Столбец1035</t>
  </si>
  <si>
    <t>Столбец1036</t>
  </si>
  <si>
    <t>Столбец1037</t>
  </si>
  <si>
    <t>Столбец1038</t>
  </si>
  <si>
    <t>Столбец1039</t>
  </si>
  <si>
    <t>Столбец1040</t>
  </si>
  <si>
    <t>Столбец1041</t>
  </si>
  <si>
    <t>Столбец1042</t>
  </si>
  <si>
    <t>Столбец1043</t>
  </si>
  <si>
    <t>Столбец1044</t>
  </si>
  <si>
    <t>Столбец1045</t>
  </si>
  <si>
    <t>Столбец1046</t>
  </si>
  <si>
    <t>Столбец1047</t>
  </si>
  <si>
    <t>Столбец1048</t>
  </si>
  <si>
    <t>Столбец1049</t>
  </si>
  <si>
    <t>Столбец1050</t>
  </si>
  <si>
    <t>Столбец1051</t>
  </si>
  <si>
    <t>Столбец1052</t>
  </si>
  <si>
    <t>Столбец1053</t>
  </si>
  <si>
    <t>Столбец1054</t>
  </si>
  <si>
    <t>Столбец1055</t>
  </si>
  <si>
    <t>Столбец1056</t>
  </si>
  <si>
    <t>Столбец1057</t>
  </si>
  <si>
    <t>Столбец1058</t>
  </si>
  <si>
    <t>Столбец1059</t>
  </si>
  <si>
    <t>Столбец1060</t>
  </si>
  <si>
    <t>Столбец1061</t>
  </si>
  <si>
    <t>Столбец1062</t>
  </si>
  <si>
    <t>Столбец1063</t>
  </si>
  <si>
    <t>Столбец1064</t>
  </si>
  <si>
    <t>Столбец1065</t>
  </si>
  <si>
    <t>Столбец1066</t>
  </si>
  <si>
    <t>Столбец1067</t>
  </si>
  <si>
    <t>Столбец1068</t>
  </si>
  <si>
    <t>Столбец1069</t>
  </si>
  <si>
    <t>Столбец1070</t>
  </si>
  <si>
    <t>Столбец1071</t>
  </si>
  <si>
    <t>Столбец1072</t>
  </si>
  <si>
    <t>Столбец1073</t>
  </si>
  <si>
    <t>Столбец1074</t>
  </si>
  <si>
    <t>Столбец1075</t>
  </si>
  <si>
    <t>Столбец1076</t>
  </si>
  <si>
    <t>Столбец1077</t>
  </si>
  <si>
    <t>Столбец1078</t>
  </si>
  <si>
    <t>Столбец1079</t>
  </si>
  <si>
    <t>Столбец1080</t>
  </si>
  <si>
    <t>Столбец1081</t>
  </si>
  <si>
    <t>Столбец1082</t>
  </si>
  <si>
    <t>Столбец1083</t>
  </si>
  <si>
    <t>Столбец1084</t>
  </si>
  <si>
    <t>Столбец1085</t>
  </si>
  <si>
    <t>Столбец1086</t>
  </si>
  <si>
    <t>Столбец1087</t>
  </si>
  <si>
    <t>Столбец1088</t>
  </si>
  <si>
    <t>Столбец1089</t>
  </si>
  <si>
    <t>Столбец1090</t>
  </si>
  <si>
    <t>Столбец1091</t>
  </si>
  <si>
    <t>Столбец1092</t>
  </si>
  <si>
    <t>Столбец1093</t>
  </si>
  <si>
    <t>Столбец1094</t>
  </si>
  <si>
    <t>Столбец1095</t>
  </si>
  <si>
    <t>Столбец1096</t>
  </si>
  <si>
    <t>Столбец1097</t>
  </si>
  <si>
    <t>Столбец1098</t>
  </si>
  <si>
    <t>Столбец1099</t>
  </si>
  <si>
    <t>Столбец1100</t>
  </si>
  <si>
    <t>Столбец1101</t>
  </si>
  <si>
    <t>Столбец1102</t>
  </si>
  <si>
    <t>Столбец1103</t>
  </si>
  <si>
    <t>Столбец1104</t>
  </si>
  <si>
    <t>Столбец1105</t>
  </si>
  <si>
    <t>Столбец1106</t>
  </si>
  <si>
    <t>Столбец1107</t>
  </si>
  <si>
    <t>Столбец1108</t>
  </si>
  <si>
    <t>Столбец1109</t>
  </si>
  <si>
    <t>Столбец1110</t>
  </si>
  <si>
    <t>Столбец1111</t>
  </si>
  <si>
    <t>Столбец1112</t>
  </si>
  <si>
    <t>Столбец1113</t>
  </si>
  <si>
    <t>Столбец1114</t>
  </si>
  <si>
    <t>Столбец1115</t>
  </si>
  <si>
    <t>Столбец1116</t>
  </si>
  <si>
    <t>Столбец1117</t>
  </si>
  <si>
    <t>Столбец1118</t>
  </si>
  <si>
    <t>Столбец1119</t>
  </si>
  <si>
    <t>Столбец1120</t>
  </si>
  <si>
    <t>Столбец1121</t>
  </si>
  <si>
    <t>Столбец1122</t>
  </si>
  <si>
    <t>Столбец1123</t>
  </si>
  <si>
    <t>Столбец1124</t>
  </si>
  <si>
    <t>Столбец1125</t>
  </si>
  <si>
    <t>Столбец1126</t>
  </si>
  <si>
    <t>Столбец1127</t>
  </si>
  <si>
    <t>Столбец1128</t>
  </si>
  <si>
    <t>Столбец1129</t>
  </si>
  <si>
    <t>Столбец1130</t>
  </si>
  <si>
    <t>Столбец1131</t>
  </si>
  <si>
    <t>Столбец1132</t>
  </si>
  <si>
    <t>Столбец1133</t>
  </si>
  <si>
    <t>Столбец1134</t>
  </si>
  <si>
    <t>Столбец1135</t>
  </si>
  <si>
    <t>Столбец1136</t>
  </si>
  <si>
    <t>Столбец1137</t>
  </si>
  <si>
    <t>Столбец1138</t>
  </si>
  <si>
    <t>Столбец1139</t>
  </si>
  <si>
    <t>Столбец1140</t>
  </si>
  <si>
    <t>Столбец1141</t>
  </si>
  <si>
    <t>Столбец1142</t>
  </si>
  <si>
    <t>Столбец1143</t>
  </si>
  <si>
    <t>Столбец1144</t>
  </si>
  <si>
    <t>Столбец1145</t>
  </si>
  <si>
    <t>Столбец1146</t>
  </si>
  <si>
    <t>Столбец1147</t>
  </si>
  <si>
    <t>Столбец1148</t>
  </si>
  <si>
    <t>Столбец1149</t>
  </si>
  <si>
    <t>Столбец1150</t>
  </si>
  <si>
    <t>Столбец1151</t>
  </si>
  <si>
    <t>Столбец1152</t>
  </si>
  <si>
    <t>Столбец1153</t>
  </si>
  <si>
    <t>Столбец1154</t>
  </si>
  <si>
    <t>Столбец1155</t>
  </si>
  <si>
    <t>Столбец1156</t>
  </si>
  <si>
    <t>Столбец1157</t>
  </si>
  <si>
    <t>Столбец1158</t>
  </si>
  <si>
    <t>Столбец1159</t>
  </si>
  <si>
    <t>Столбец1160</t>
  </si>
  <si>
    <t>Столбец1161</t>
  </si>
  <si>
    <t>Столбец1162</t>
  </si>
  <si>
    <t>Столбец1163</t>
  </si>
  <si>
    <t>Столбец1164</t>
  </si>
  <si>
    <t>Столбец1165</t>
  </si>
  <si>
    <t>Столбец1166</t>
  </si>
  <si>
    <t>Столбец1167</t>
  </si>
  <si>
    <t>Столбец1168</t>
  </si>
  <si>
    <t>Столбец1169</t>
  </si>
  <si>
    <t>Столбец1170</t>
  </si>
  <si>
    <t>Столбец1171</t>
  </si>
  <si>
    <t>Столбец1172</t>
  </si>
  <si>
    <t>Столбец1173</t>
  </si>
  <si>
    <t>Столбец1174</t>
  </si>
  <si>
    <t>Столбец1175</t>
  </si>
  <si>
    <t>Столбец1176</t>
  </si>
  <si>
    <t>Столбец1177</t>
  </si>
  <si>
    <t>Столбец1178</t>
  </si>
  <si>
    <t>Столбец1179</t>
  </si>
  <si>
    <t>Столбец1180</t>
  </si>
  <si>
    <t>Столбец1181</t>
  </si>
  <si>
    <t>Столбец1182</t>
  </si>
  <si>
    <t>Столбец1183</t>
  </si>
  <si>
    <t>Столбец1184</t>
  </si>
  <si>
    <t>Столбец1185</t>
  </si>
  <si>
    <t>Столбец1186</t>
  </si>
  <si>
    <t>Столбец1187</t>
  </si>
  <si>
    <t>Столбец1188</t>
  </si>
  <si>
    <t>Столбец1189</t>
  </si>
  <si>
    <t>Столбец1190</t>
  </si>
  <si>
    <t>Столбец1191</t>
  </si>
  <si>
    <t>Столбец1192</t>
  </si>
  <si>
    <t>Столбец1193</t>
  </si>
  <si>
    <t>Столбец1194</t>
  </si>
  <si>
    <t>Столбец1195</t>
  </si>
  <si>
    <t>Столбец1196</t>
  </si>
  <si>
    <t>Столбец1197</t>
  </si>
  <si>
    <t>Столбец1198</t>
  </si>
  <si>
    <t>Столбец1199</t>
  </si>
  <si>
    <t>Столбец1200</t>
  </si>
  <si>
    <t>Столбец1201</t>
  </si>
  <si>
    <t>Столбец1202</t>
  </si>
  <si>
    <t>Столбец1203</t>
  </si>
  <si>
    <t>Столбец1204</t>
  </si>
  <si>
    <t>Столбец1205</t>
  </si>
  <si>
    <t>Столбец1206</t>
  </si>
  <si>
    <t>Столбец1207</t>
  </si>
  <si>
    <t>Столбец1208</t>
  </si>
  <si>
    <t>Столбец1209</t>
  </si>
  <si>
    <t>Столбец1210</t>
  </si>
  <si>
    <t>Столбец1211</t>
  </si>
  <si>
    <t>Столбец1212</t>
  </si>
  <si>
    <t>Столбец1213</t>
  </si>
  <si>
    <t>Столбец1214</t>
  </si>
  <si>
    <t>Столбец1215</t>
  </si>
  <si>
    <t>Столбец1216</t>
  </si>
  <si>
    <t>Столбец1217</t>
  </si>
  <si>
    <t>Столбец1218</t>
  </si>
  <si>
    <t>Столбец1219</t>
  </si>
  <si>
    <t>Столбец1220</t>
  </si>
  <si>
    <t>Столбец1221</t>
  </si>
  <si>
    <t>Столбец1222</t>
  </si>
  <si>
    <t>Столбец1223</t>
  </si>
  <si>
    <t>Столбец1224</t>
  </si>
  <si>
    <t>Столбец1225</t>
  </si>
  <si>
    <t>Столбец1226</t>
  </si>
  <si>
    <t>Столбец1227</t>
  </si>
  <si>
    <t>Столбец1228</t>
  </si>
  <si>
    <t>Столбец1229</t>
  </si>
  <si>
    <t>Столбец1230</t>
  </si>
  <si>
    <t>Столбец1231</t>
  </si>
  <si>
    <t>Столбец1232</t>
  </si>
  <si>
    <t>Столбец1233</t>
  </si>
  <si>
    <t>Столбец1234</t>
  </si>
  <si>
    <t>Столбец1235</t>
  </si>
  <si>
    <t>Столбец1236</t>
  </si>
  <si>
    <t>Столбец1237</t>
  </si>
  <si>
    <t>Столбец1238</t>
  </si>
  <si>
    <t>Столбец1239</t>
  </si>
  <si>
    <t>Столбец1240</t>
  </si>
  <si>
    <t>Столбец1241</t>
  </si>
  <si>
    <t>Столбец1242</t>
  </si>
  <si>
    <t>Столбец1243</t>
  </si>
  <si>
    <t>Столбец1244</t>
  </si>
  <si>
    <t>Столбец1245</t>
  </si>
  <si>
    <t>Столбец1246</t>
  </si>
  <si>
    <t>Столбец1247</t>
  </si>
  <si>
    <t>Столбец1248</t>
  </si>
  <si>
    <t>Столбец1249</t>
  </si>
  <si>
    <t>Столбец1250</t>
  </si>
  <si>
    <t>Столбец1251</t>
  </si>
  <si>
    <t>Столбец1252</t>
  </si>
  <si>
    <t>Столбец1253</t>
  </si>
  <si>
    <t>Столбец1254</t>
  </si>
  <si>
    <t>Столбец1255</t>
  </si>
  <si>
    <t>Столбец1256</t>
  </si>
  <si>
    <t>Столбец1257</t>
  </si>
  <si>
    <t>Столбец1258</t>
  </si>
  <si>
    <t>Столбец1259</t>
  </si>
  <si>
    <t>Столбец1260</t>
  </si>
  <si>
    <t>Столбец1261</t>
  </si>
  <si>
    <t>Столбец1262</t>
  </si>
  <si>
    <t>Столбец1263</t>
  </si>
  <si>
    <t>Столбец1264</t>
  </si>
  <si>
    <t>Столбец1265</t>
  </si>
  <si>
    <t>Столбец1266</t>
  </si>
  <si>
    <t>Столбец1267</t>
  </si>
  <si>
    <t>Столбец1268</t>
  </si>
  <si>
    <t>Столбец1269</t>
  </si>
  <si>
    <t>Столбец1270</t>
  </si>
  <si>
    <t>Столбец1271</t>
  </si>
  <si>
    <t>Столбец1272</t>
  </si>
  <si>
    <t>Столбец1273</t>
  </si>
  <si>
    <t>Столбец1274</t>
  </si>
  <si>
    <t>Столбец1275</t>
  </si>
  <si>
    <t>Столбец1276</t>
  </si>
  <si>
    <t>Столбец1277</t>
  </si>
  <si>
    <t>Столбец1278</t>
  </si>
  <si>
    <t>Столбец1279</t>
  </si>
  <si>
    <t>Столбец1280</t>
  </si>
  <si>
    <t>Столбец1281</t>
  </si>
  <si>
    <t>Столбец1282</t>
  </si>
  <si>
    <t>Столбец1283</t>
  </si>
  <si>
    <t>Столбец1284</t>
  </si>
  <si>
    <t>Столбец1285</t>
  </si>
  <si>
    <t>Столбец1286</t>
  </si>
  <si>
    <t>Столбец1287</t>
  </si>
  <si>
    <t>Столбец1288</t>
  </si>
  <si>
    <t>Столбец1289</t>
  </si>
  <si>
    <t>Столбец1290</t>
  </si>
  <si>
    <t>Столбец1291</t>
  </si>
  <si>
    <t>Столбец1292</t>
  </si>
  <si>
    <t>Столбец1293</t>
  </si>
  <si>
    <t>Столбец1294</t>
  </si>
  <si>
    <t>Столбец1295</t>
  </si>
  <si>
    <t>Столбец1296</t>
  </si>
  <si>
    <t>Столбец1297</t>
  </si>
  <si>
    <t>Столбец1298</t>
  </si>
  <si>
    <t>Столбец1299</t>
  </si>
  <si>
    <t>Столбец1300</t>
  </si>
  <si>
    <t>Столбец1301</t>
  </si>
  <si>
    <t>Столбец1302</t>
  </si>
  <si>
    <t>Столбец1303</t>
  </si>
  <si>
    <t>Столбец1304</t>
  </si>
  <si>
    <t>Столбец1305</t>
  </si>
  <si>
    <t>Столбец1306</t>
  </si>
  <si>
    <t>Столбец1307</t>
  </si>
  <si>
    <t>Столбец1308</t>
  </si>
  <si>
    <t>Столбец1309</t>
  </si>
  <si>
    <t>Столбец1310</t>
  </si>
  <si>
    <t>Столбец1311</t>
  </si>
  <si>
    <t>Столбец1312</t>
  </si>
  <si>
    <t>Столбец1313</t>
  </si>
  <si>
    <t>Столбец1314</t>
  </si>
  <si>
    <t>Столбец1315</t>
  </si>
  <si>
    <t>Столбец1316</t>
  </si>
  <si>
    <t>Столбец1317</t>
  </si>
  <si>
    <t>Столбец1318</t>
  </si>
  <si>
    <t>Столбец1319</t>
  </si>
  <si>
    <t>Столбец1320</t>
  </si>
  <si>
    <t>Столбец1321</t>
  </si>
  <si>
    <t>Столбец1322</t>
  </si>
  <si>
    <t>Столбец1323</t>
  </si>
  <si>
    <t>Столбец1324</t>
  </si>
  <si>
    <t>Столбец1325</t>
  </si>
  <si>
    <t>Столбец1326</t>
  </si>
  <si>
    <t>Столбец1327</t>
  </si>
  <si>
    <t>Столбец1328</t>
  </si>
  <si>
    <t>Столбец1329</t>
  </si>
  <si>
    <t>Столбец1330</t>
  </si>
  <si>
    <t>Столбец1331</t>
  </si>
  <si>
    <t>Столбец1332</t>
  </si>
  <si>
    <t>Столбец1333</t>
  </si>
  <si>
    <t>Столбец1334</t>
  </si>
  <si>
    <t>Столбец1335</t>
  </si>
  <si>
    <t>Столбец1336</t>
  </si>
  <si>
    <t>Столбец1337</t>
  </si>
  <si>
    <t>Столбец1338</t>
  </si>
  <si>
    <t>Столбец1339</t>
  </si>
  <si>
    <t>Столбец1340</t>
  </si>
  <si>
    <t>Столбец1341</t>
  </si>
  <si>
    <t>Столбец1342</t>
  </si>
  <si>
    <t>Столбец1343</t>
  </si>
  <si>
    <t>Столбец1344</t>
  </si>
  <si>
    <t>Столбец1345</t>
  </si>
  <si>
    <t>Столбец1346</t>
  </si>
  <si>
    <t>Столбец1347</t>
  </si>
  <si>
    <t>Столбец1348</t>
  </si>
  <si>
    <t>Столбец1349</t>
  </si>
  <si>
    <t>Столбец1350</t>
  </si>
  <si>
    <t>Столбец1351</t>
  </si>
  <si>
    <t>Столбец1352</t>
  </si>
  <si>
    <t>Столбец1353</t>
  </si>
  <si>
    <t>Столбец1354</t>
  </si>
  <si>
    <t>Столбец1355</t>
  </si>
  <si>
    <t>Столбец1356</t>
  </si>
  <si>
    <t>Столбец1357</t>
  </si>
  <si>
    <t>Столбец1358</t>
  </si>
  <si>
    <t>Столбец1359</t>
  </si>
  <si>
    <t>Столбец1360</t>
  </si>
  <si>
    <t>Столбец1361</t>
  </si>
  <si>
    <t>Столбец1362</t>
  </si>
  <si>
    <t>Столбец1363</t>
  </si>
  <si>
    <t>Столбец1364</t>
  </si>
  <si>
    <t>Столбец1365</t>
  </si>
  <si>
    <t>Столбец1366</t>
  </si>
  <si>
    <t>Столбец1367</t>
  </si>
  <si>
    <t>Столбец1368</t>
  </si>
  <si>
    <t>Столбец1369</t>
  </si>
  <si>
    <t>Столбец1370</t>
  </si>
  <si>
    <t>Столбец1371</t>
  </si>
  <si>
    <t>Столбец1372</t>
  </si>
  <si>
    <t>Столбец1373</t>
  </si>
  <si>
    <t>Столбец1374</t>
  </si>
  <si>
    <t>Столбец1375</t>
  </si>
  <si>
    <t>Столбец1376</t>
  </si>
  <si>
    <t>Столбец1377</t>
  </si>
  <si>
    <t>Столбец1378</t>
  </si>
  <si>
    <t>Столбец1379</t>
  </si>
  <si>
    <t>Столбец1380</t>
  </si>
  <si>
    <t>Столбец1381</t>
  </si>
  <si>
    <t>Столбец1382</t>
  </si>
  <si>
    <t>Столбец1383</t>
  </si>
  <si>
    <t>Столбец1384</t>
  </si>
  <si>
    <t>Столбец1385</t>
  </si>
  <si>
    <t>Столбец1386</t>
  </si>
  <si>
    <t>Столбец1387</t>
  </si>
  <si>
    <t>Столбец1388</t>
  </si>
  <si>
    <t>Столбец1389</t>
  </si>
  <si>
    <t>Столбец1390</t>
  </si>
  <si>
    <t>Столбец1391</t>
  </si>
  <si>
    <t>Столбец1392</t>
  </si>
  <si>
    <t>Столбец1393</t>
  </si>
  <si>
    <t>Столбец1394</t>
  </si>
  <si>
    <t>Столбец1395</t>
  </si>
  <si>
    <t>Столбец1396</t>
  </si>
  <si>
    <t>Столбец1397</t>
  </si>
  <si>
    <t>Столбец1398</t>
  </si>
  <si>
    <t>Столбец1399</t>
  </si>
  <si>
    <t>Столбец1400</t>
  </si>
  <si>
    <t>Столбец1401</t>
  </si>
  <si>
    <t>Столбец1402</t>
  </si>
  <si>
    <t>Столбец1403</t>
  </si>
  <si>
    <t>Столбец1404</t>
  </si>
  <si>
    <t>Столбец1405</t>
  </si>
  <si>
    <t>Столбец1406</t>
  </si>
  <si>
    <t>Столбец1407</t>
  </si>
  <si>
    <t>Столбец1408</t>
  </si>
  <si>
    <t>Столбец1409</t>
  </si>
  <si>
    <t>Столбец1410</t>
  </si>
  <si>
    <t>Столбец1411</t>
  </si>
  <si>
    <t>Столбец1412</t>
  </si>
  <si>
    <t>Столбец1413</t>
  </si>
  <si>
    <t>Столбец1414</t>
  </si>
  <si>
    <t>Столбец1415</t>
  </si>
  <si>
    <t>Столбец1416</t>
  </si>
  <si>
    <t>Столбец1417</t>
  </si>
  <si>
    <t>Столбец1418</t>
  </si>
  <si>
    <t>Столбец1419</t>
  </si>
  <si>
    <t>Столбец1420</t>
  </si>
  <si>
    <t>Столбец1421</t>
  </si>
  <si>
    <t>Столбец1422</t>
  </si>
  <si>
    <t>Столбец1423</t>
  </si>
  <si>
    <t>Столбец1424</t>
  </si>
  <si>
    <t>Столбец1425</t>
  </si>
  <si>
    <t>Столбец1426</t>
  </si>
  <si>
    <t>Столбец1427</t>
  </si>
  <si>
    <t>Столбец1428</t>
  </si>
  <si>
    <t>Столбец1429</t>
  </si>
  <si>
    <t>Столбец1430</t>
  </si>
  <si>
    <t>Столбец1431</t>
  </si>
  <si>
    <t>Столбец1432</t>
  </si>
  <si>
    <t>Столбец1433</t>
  </si>
  <si>
    <t>Столбец1434</t>
  </si>
  <si>
    <t>Столбец1435</t>
  </si>
  <si>
    <t>Столбец1436</t>
  </si>
  <si>
    <t>Столбец1437</t>
  </si>
  <si>
    <t>Столбец1438</t>
  </si>
  <si>
    <t>Столбец1439</t>
  </si>
  <si>
    <t>Столбец1440</t>
  </si>
  <si>
    <t>Столбец1441</t>
  </si>
  <si>
    <t>Столбец1442</t>
  </si>
  <si>
    <t>Столбец1443</t>
  </si>
  <si>
    <t>Столбец1444</t>
  </si>
  <si>
    <t>Столбец1445</t>
  </si>
  <si>
    <t>Столбец1446</t>
  </si>
  <si>
    <t>Столбец1447</t>
  </si>
  <si>
    <t>Столбец1448</t>
  </si>
  <si>
    <t>Столбец1449</t>
  </si>
  <si>
    <t>Столбец1450</t>
  </si>
  <si>
    <t>Столбец1451</t>
  </si>
  <si>
    <t>Столбец1452</t>
  </si>
  <si>
    <t>Столбец1453</t>
  </si>
  <si>
    <t>Столбец1454</t>
  </si>
  <si>
    <t>Столбец1455</t>
  </si>
  <si>
    <t>Столбец1456</t>
  </si>
  <si>
    <t>Столбец1457</t>
  </si>
  <si>
    <t>Столбец1458</t>
  </si>
  <si>
    <t>Столбец1459</t>
  </si>
  <si>
    <t>Столбец1460</t>
  </si>
  <si>
    <t>Столбец1461</t>
  </si>
  <si>
    <t>Столбец1462</t>
  </si>
  <si>
    <t>Столбец1463</t>
  </si>
  <si>
    <t>Столбец1464</t>
  </si>
  <si>
    <t>Столбец1465</t>
  </si>
  <si>
    <t>Столбец1466</t>
  </si>
  <si>
    <t>Столбец1467</t>
  </si>
  <si>
    <t>Столбец1468</t>
  </si>
  <si>
    <t>Столбец1469</t>
  </si>
  <si>
    <t>Столбец1470</t>
  </si>
  <si>
    <t>Столбец1471</t>
  </si>
  <si>
    <t>Столбец1472</t>
  </si>
  <si>
    <t>Столбец1473</t>
  </si>
  <si>
    <t>Столбец1474</t>
  </si>
  <si>
    <t>Столбец1475</t>
  </si>
  <si>
    <t>Столбец1476</t>
  </si>
  <si>
    <t>Столбец1477</t>
  </si>
  <si>
    <t>Столбец1478</t>
  </si>
  <si>
    <t>Столбец1479</t>
  </si>
  <si>
    <t>Столбец1480</t>
  </si>
  <si>
    <t>Столбец1481</t>
  </si>
  <si>
    <t>Столбец1482</t>
  </si>
  <si>
    <t>Столбец1483</t>
  </si>
  <si>
    <t>Столбец1484</t>
  </si>
  <si>
    <t>Столбец1485</t>
  </si>
  <si>
    <t>Столбец1486</t>
  </si>
  <si>
    <t>Столбец1487</t>
  </si>
  <si>
    <t>Столбец1488</t>
  </si>
  <si>
    <t>Столбец1489</t>
  </si>
  <si>
    <t>Столбец1490</t>
  </si>
  <si>
    <t>Столбец1491</t>
  </si>
  <si>
    <t>Столбец1492</t>
  </si>
  <si>
    <t>Столбец1493</t>
  </si>
  <si>
    <t>Столбец1494</t>
  </si>
  <si>
    <t>Столбец1495</t>
  </si>
  <si>
    <t>Столбец1496</t>
  </si>
  <si>
    <t>Столбец1497</t>
  </si>
  <si>
    <t>Столбец1498</t>
  </si>
  <si>
    <t>Столбец1499</t>
  </si>
  <si>
    <t>Столбец1500</t>
  </si>
  <si>
    <t>Столбец1501</t>
  </si>
  <si>
    <t>Столбец1502</t>
  </si>
  <si>
    <t>Столбец1503</t>
  </si>
  <si>
    <t>Столбец1504</t>
  </si>
  <si>
    <t>Столбец1505</t>
  </si>
  <si>
    <t>Столбец1506</t>
  </si>
  <si>
    <t>Столбец1507</t>
  </si>
  <si>
    <t>Столбец1508</t>
  </si>
  <si>
    <t>Столбец1509</t>
  </si>
  <si>
    <t>Столбец1510</t>
  </si>
  <si>
    <t>Столбец1511</t>
  </si>
  <si>
    <t>Столбец1512</t>
  </si>
  <si>
    <t>Столбец1513</t>
  </si>
  <si>
    <t>Столбец1514</t>
  </si>
  <si>
    <t>Столбец1515</t>
  </si>
  <si>
    <t>Столбец1516</t>
  </si>
  <si>
    <t>Столбец1517</t>
  </si>
  <si>
    <t>Столбец1518</t>
  </si>
  <si>
    <t>Столбец1519</t>
  </si>
  <si>
    <t>Столбец1520</t>
  </si>
  <si>
    <t>Столбец1521</t>
  </si>
  <si>
    <t>Столбец1522</t>
  </si>
  <si>
    <t>Столбец1523</t>
  </si>
  <si>
    <t>Столбец1524</t>
  </si>
  <si>
    <t>Столбец1525</t>
  </si>
  <si>
    <t>Столбец1526</t>
  </si>
  <si>
    <t>Столбец1527</t>
  </si>
  <si>
    <t>Столбец1528</t>
  </si>
  <si>
    <t>Столбец1529</t>
  </si>
  <si>
    <t>Столбец1530</t>
  </si>
  <si>
    <t>Столбец1531</t>
  </si>
  <si>
    <t>Столбец1532</t>
  </si>
  <si>
    <t>Столбец1533</t>
  </si>
  <si>
    <t>Столбец1534</t>
  </si>
  <si>
    <t>Столбец1535</t>
  </si>
  <si>
    <t>Столбец1536</t>
  </si>
  <si>
    <t>Столбец1537</t>
  </si>
  <si>
    <t>Столбец1538</t>
  </si>
  <si>
    <t>Столбец1539</t>
  </si>
  <si>
    <t>Столбец1540</t>
  </si>
  <si>
    <t>Столбец1541</t>
  </si>
  <si>
    <t>Столбец1542</t>
  </si>
  <si>
    <t>Столбец1543</t>
  </si>
  <si>
    <t>Столбец1544</t>
  </si>
  <si>
    <t>Столбец1545</t>
  </si>
  <si>
    <t>Столбец1546</t>
  </si>
  <si>
    <t>Столбец1547</t>
  </si>
  <si>
    <t>Столбец1548</t>
  </si>
  <si>
    <t>Столбец1549</t>
  </si>
  <si>
    <t>Столбец1550</t>
  </si>
  <si>
    <t>Столбец1551</t>
  </si>
  <si>
    <t>Столбец1552</t>
  </si>
  <si>
    <t>Столбец1553</t>
  </si>
  <si>
    <t>Столбец1554</t>
  </si>
  <si>
    <t>Столбец1555</t>
  </si>
  <si>
    <t>Столбец1556</t>
  </si>
  <si>
    <t>Столбец1557</t>
  </si>
  <si>
    <t>Столбец1558</t>
  </si>
  <si>
    <t>Столбец1559</t>
  </si>
  <si>
    <t>Столбец1560</t>
  </si>
  <si>
    <t>Столбец1561</t>
  </si>
  <si>
    <t>Столбец1562</t>
  </si>
  <si>
    <t>Столбец1563</t>
  </si>
  <si>
    <t>Столбец1564</t>
  </si>
  <si>
    <t>Столбец1565</t>
  </si>
  <si>
    <t>Столбец1566</t>
  </si>
  <si>
    <t>Столбец1567</t>
  </si>
  <si>
    <t>Столбец1568</t>
  </si>
  <si>
    <t>Столбец1569</t>
  </si>
  <si>
    <t>Столбец1570</t>
  </si>
  <si>
    <t>Столбец1571</t>
  </si>
  <si>
    <t>Столбец1572</t>
  </si>
  <si>
    <t>Столбец1573</t>
  </si>
  <si>
    <t>Столбец1574</t>
  </si>
  <si>
    <t>Столбец1575</t>
  </si>
  <si>
    <t>Столбец1576</t>
  </si>
  <si>
    <t>Столбец1577</t>
  </si>
  <si>
    <t>Столбец1578</t>
  </si>
  <si>
    <t>Столбец1579</t>
  </si>
  <si>
    <t>Столбец1580</t>
  </si>
  <si>
    <t>Столбец1581</t>
  </si>
  <si>
    <t>Столбец1582</t>
  </si>
  <si>
    <t>Столбец1583</t>
  </si>
  <si>
    <t>Столбец1584</t>
  </si>
  <si>
    <t>Столбец1585</t>
  </si>
  <si>
    <t>Столбец1586</t>
  </si>
  <si>
    <t>Столбец1587</t>
  </si>
  <si>
    <t>Столбец1588</t>
  </si>
  <si>
    <t>Столбец1589</t>
  </si>
  <si>
    <t>Столбец1590</t>
  </si>
  <si>
    <t>Столбец1591</t>
  </si>
  <si>
    <t>Столбец1592</t>
  </si>
  <si>
    <t>Столбец1593</t>
  </si>
  <si>
    <t>Столбец1594</t>
  </si>
  <si>
    <t>Столбец1595</t>
  </si>
  <si>
    <t>Столбец1596</t>
  </si>
  <si>
    <t>Столбец1597</t>
  </si>
  <si>
    <t>Столбец1598</t>
  </si>
  <si>
    <t>Столбец1599</t>
  </si>
  <si>
    <t>Столбец1600</t>
  </si>
  <si>
    <t>Столбец1601</t>
  </si>
  <si>
    <t>Столбец1602</t>
  </si>
  <si>
    <t>Столбец1603</t>
  </si>
  <si>
    <t>Столбец1604</t>
  </si>
  <si>
    <t>Столбец1605</t>
  </si>
  <si>
    <t>Столбец1606</t>
  </si>
  <si>
    <t>Столбец1607</t>
  </si>
  <si>
    <t>Столбец1608</t>
  </si>
  <si>
    <t>Столбец1609</t>
  </si>
  <si>
    <t>Столбец1610</t>
  </si>
  <si>
    <t>Столбец1611</t>
  </si>
  <si>
    <t>Столбец1612</t>
  </si>
  <si>
    <t>Столбец1613</t>
  </si>
  <si>
    <t>Столбец1614</t>
  </si>
  <si>
    <t>Столбец1615</t>
  </si>
  <si>
    <t>Столбец1616</t>
  </si>
  <si>
    <t>Столбец1617</t>
  </si>
  <si>
    <t>Столбец1618</t>
  </si>
  <si>
    <t>Столбец1619</t>
  </si>
  <si>
    <t>Столбец1620</t>
  </si>
  <si>
    <t>Столбец1621</t>
  </si>
  <si>
    <t>Столбец1622</t>
  </si>
  <si>
    <t>Столбец1623</t>
  </si>
  <si>
    <t>Столбец1624</t>
  </si>
  <si>
    <t>Столбец1625</t>
  </si>
  <si>
    <t>Столбец1626</t>
  </si>
  <si>
    <t>Столбец1627</t>
  </si>
  <si>
    <t>Столбец1628</t>
  </si>
  <si>
    <t>Столбец1629</t>
  </si>
  <si>
    <t>Столбец1630</t>
  </si>
  <si>
    <t>Столбец1631</t>
  </si>
  <si>
    <t>Столбец1632</t>
  </si>
  <si>
    <t>Столбец1633</t>
  </si>
  <si>
    <t>Столбец1634</t>
  </si>
  <si>
    <t>Столбец1635</t>
  </si>
  <si>
    <t>Столбец1636</t>
  </si>
  <si>
    <t>Столбец1637</t>
  </si>
  <si>
    <t>Столбец1638</t>
  </si>
  <si>
    <t>Столбец1639</t>
  </si>
  <si>
    <t>Столбец1640</t>
  </si>
  <si>
    <t>Столбец1641</t>
  </si>
  <si>
    <t>Столбец1642</t>
  </si>
  <si>
    <t>Столбец1643</t>
  </si>
  <si>
    <t>Столбец1644</t>
  </si>
  <si>
    <t>Столбец1645</t>
  </si>
  <si>
    <t>Столбец1646</t>
  </si>
  <si>
    <t>Столбец1647</t>
  </si>
  <si>
    <t>Столбец1648</t>
  </si>
  <si>
    <t>Столбец1649</t>
  </si>
  <si>
    <t>Столбец1650</t>
  </si>
  <si>
    <t>Столбец1651</t>
  </si>
  <si>
    <t>Столбец1652</t>
  </si>
  <si>
    <t>Столбец1653</t>
  </si>
  <si>
    <t>Столбец1654</t>
  </si>
  <si>
    <t>Столбец1655</t>
  </si>
  <si>
    <t>Столбец1656</t>
  </si>
  <si>
    <t>Столбец1657</t>
  </si>
  <si>
    <t>Столбец1658</t>
  </si>
  <si>
    <t>Столбец1659</t>
  </si>
  <si>
    <t>Столбец1660</t>
  </si>
  <si>
    <t>Столбец1661</t>
  </si>
  <si>
    <t>Столбец1662</t>
  </si>
  <si>
    <t>Столбец1663</t>
  </si>
  <si>
    <t>Столбец1664</t>
  </si>
  <si>
    <t>Столбец1665</t>
  </si>
  <si>
    <t>Столбец1666</t>
  </si>
  <si>
    <t>Столбец1667</t>
  </si>
  <si>
    <t>Столбец1668</t>
  </si>
  <si>
    <t>Столбец1669</t>
  </si>
  <si>
    <t>Столбец1670</t>
  </si>
  <si>
    <t>Столбец1671</t>
  </si>
  <si>
    <t>Столбец1672</t>
  </si>
  <si>
    <t>Столбец1673</t>
  </si>
  <si>
    <t>Столбец1674</t>
  </si>
  <si>
    <t>Столбец1675</t>
  </si>
  <si>
    <t>Столбец1676</t>
  </si>
  <si>
    <t>Столбец1677</t>
  </si>
  <si>
    <t>Столбец1678</t>
  </si>
  <si>
    <t>Столбец1679</t>
  </si>
  <si>
    <t>Столбец1680</t>
  </si>
  <si>
    <t>Столбец1681</t>
  </si>
  <si>
    <t>Столбец1682</t>
  </si>
  <si>
    <t>Столбец1683</t>
  </si>
  <si>
    <t>Столбец1684</t>
  </si>
  <si>
    <t>Столбец1685</t>
  </si>
  <si>
    <t>Столбец1686</t>
  </si>
  <si>
    <t>Столбец1687</t>
  </si>
  <si>
    <t>Столбец1688</t>
  </si>
  <si>
    <t>Столбец1689</t>
  </si>
  <si>
    <t>Столбец1690</t>
  </si>
  <si>
    <t>Столбец1691</t>
  </si>
  <si>
    <t>Столбец1692</t>
  </si>
  <si>
    <t>Столбец1693</t>
  </si>
  <si>
    <t>Столбец1694</t>
  </si>
  <si>
    <t>Столбец1695</t>
  </si>
  <si>
    <t>Столбец1696</t>
  </si>
  <si>
    <t>Столбец1697</t>
  </si>
  <si>
    <t>Столбец1698</t>
  </si>
  <si>
    <t>Столбец1699</t>
  </si>
  <si>
    <t>Столбец1700</t>
  </si>
  <si>
    <t>Столбец1701</t>
  </si>
  <si>
    <t>Столбец1702</t>
  </si>
  <si>
    <t>Столбец1703</t>
  </si>
  <si>
    <t>Столбец1704</t>
  </si>
  <si>
    <t>Столбец1705</t>
  </si>
  <si>
    <t>Столбец1706</t>
  </si>
  <si>
    <t>Столбец1707</t>
  </si>
  <si>
    <t>Столбец1708</t>
  </si>
  <si>
    <t>Столбец1709</t>
  </si>
  <si>
    <t>Столбец1710</t>
  </si>
  <si>
    <t>Столбец1711</t>
  </si>
  <si>
    <t>Столбец1712</t>
  </si>
  <si>
    <t>Столбец1713</t>
  </si>
  <si>
    <t>Столбец1714</t>
  </si>
  <si>
    <t>Столбец1715</t>
  </si>
  <si>
    <t>Столбец1716</t>
  </si>
  <si>
    <t>Столбец1717</t>
  </si>
  <si>
    <t>Столбец1718</t>
  </si>
  <si>
    <t>Столбец1719</t>
  </si>
  <si>
    <t>Столбец1720</t>
  </si>
  <si>
    <t>Столбец1721</t>
  </si>
  <si>
    <t>Столбец1722</t>
  </si>
  <si>
    <t>Столбец1723</t>
  </si>
  <si>
    <t>Столбец1724</t>
  </si>
  <si>
    <t>Столбец1725</t>
  </si>
  <si>
    <t>Столбец1726</t>
  </si>
  <si>
    <t>Столбец1727</t>
  </si>
  <si>
    <t>Столбец1728</t>
  </si>
  <si>
    <t>Столбец1729</t>
  </si>
  <si>
    <t>Столбец1730</t>
  </si>
  <si>
    <t>Столбец1731</t>
  </si>
  <si>
    <t>Столбец1732</t>
  </si>
  <si>
    <t>Столбец1733</t>
  </si>
  <si>
    <t>Столбец1734</t>
  </si>
  <si>
    <t>Столбец1735</t>
  </si>
  <si>
    <t>Столбец1736</t>
  </si>
  <si>
    <t>Столбец1737</t>
  </si>
  <si>
    <t>Столбец1738</t>
  </si>
  <si>
    <t>Столбец1739</t>
  </si>
  <si>
    <t>Столбец1740</t>
  </si>
  <si>
    <t>Столбец1741</t>
  </si>
  <si>
    <t>Столбец1742</t>
  </si>
  <si>
    <t>Столбец1743</t>
  </si>
  <si>
    <t>Столбец1744</t>
  </si>
  <si>
    <t>Столбец1745</t>
  </si>
  <si>
    <t>Столбец1746</t>
  </si>
  <si>
    <t>Столбец1747</t>
  </si>
  <si>
    <t>Столбец1748</t>
  </si>
  <si>
    <t>Столбец1749</t>
  </si>
  <si>
    <t>Столбец1750</t>
  </si>
  <si>
    <t>Столбец1751</t>
  </si>
  <si>
    <t>Столбец1752</t>
  </si>
  <si>
    <t>Столбец1753</t>
  </si>
  <si>
    <t>Столбец1754</t>
  </si>
  <si>
    <t>Столбец1755</t>
  </si>
  <si>
    <t>Столбец1756</t>
  </si>
  <si>
    <t>Столбец1757</t>
  </si>
  <si>
    <t>Столбец1758</t>
  </si>
  <si>
    <t>Столбец1759</t>
  </si>
  <si>
    <t>Столбец1760</t>
  </si>
  <si>
    <t>Столбец1761</t>
  </si>
  <si>
    <t>Столбец1762</t>
  </si>
  <si>
    <t>Столбец1763</t>
  </si>
  <si>
    <t>Столбец1764</t>
  </si>
  <si>
    <t>Столбец1765</t>
  </si>
  <si>
    <t>Столбец1766</t>
  </si>
  <si>
    <t>Столбец1767</t>
  </si>
  <si>
    <t>Столбец1768</t>
  </si>
  <si>
    <t>Столбец1769</t>
  </si>
  <si>
    <t>Столбец1770</t>
  </si>
  <si>
    <t>Столбец1771</t>
  </si>
  <si>
    <t>Столбец1772</t>
  </si>
  <si>
    <t>Столбец1773</t>
  </si>
  <si>
    <t>Столбец1774</t>
  </si>
  <si>
    <t>Столбец1775</t>
  </si>
  <si>
    <t>Столбец1776</t>
  </si>
  <si>
    <t>Столбец1777</t>
  </si>
  <si>
    <t>Столбец1778</t>
  </si>
  <si>
    <t>Столбец1779</t>
  </si>
  <si>
    <t>Столбец1780</t>
  </si>
  <si>
    <t>Столбец1781</t>
  </si>
  <si>
    <t>Столбец1782</t>
  </si>
  <si>
    <t>Столбец1783</t>
  </si>
  <si>
    <t>Столбец1784</t>
  </si>
  <si>
    <t>Столбец1785</t>
  </si>
  <si>
    <t>Столбец1786</t>
  </si>
  <si>
    <t>Столбец1787</t>
  </si>
  <si>
    <t>Столбец1788</t>
  </si>
  <si>
    <t>Столбец1789</t>
  </si>
  <si>
    <t>Столбец1790</t>
  </si>
  <si>
    <t>Столбец1791</t>
  </si>
  <si>
    <t>Столбец1792</t>
  </si>
  <si>
    <t>Столбец1793</t>
  </si>
  <si>
    <t>Столбец1794</t>
  </si>
  <si>
    <t>Столбец1795</t>
  </si>
  <si>
    <t>Столбец1796</t>
  </si>
  <si>
    <t>Столбец1797</t>
  </si>
  <si>
    <t>Столбец1798</t>
  </si>
  <si>
    <t>Столбец1799</t>
  </si>
  <si>
    <t>Столбец1800</t>
  </si>
  <si>
    <t>Столбец1801</t>
  </si>
  <si>
    <t>Столбец1802</t>
  </si>
  <si>
    <t>Столбец1803</t>
  </si>
  <si>
    <t>Столбец1804</t>
  </si>
  <si>
    <t>Столбец1805</t>
  </si>
  <si>
    <t>Столбец1806</t>
  </si>
  <si>
    <t>Столбец1807</t>
  </si>
  <si>
    <t>Столбец1808</t>
  </si>
  <si>
    <t>Столбец1809</t>
  </si>
  <si>
    <t>Столбец1810</t>
  </si>
  <si>
    <t>Столбец1811</t>
  </si>
  <si>
    <t>Столбец1812</t>
  </si>
  <si>
    <t>Столбец1813</t>
  </si>
  <si>
    <t>Столбец1814</t>
  </si>
  <si>
    <t>Столбец1815</t>
  </si>
  <si>
    <t>Столбец1816</t>
  </si>
  <si>
    <t>Столбец1817</t>
  </si>
  <si>
    <t>Столбец1818</t>
  </si>
  <si>
    <t>Столбец1819</t>
  </si>
  <si>
    <t>Столбец1820</t>
  </si>
  <si>
    <t>Столбец1821</t>
  </si>
  <si>
    <t>Столбец1822</t>
  </si>
  <si>
    <t>Столбец1823</t>
  </si>
  <si>
    <t>Столбец1824</t>
  </si>
  <si>
    <t>Столбец1825</t>
  </si>
  <si>
    <t>Столбец1826</t>
  </si>
  <si>
    <t>Столбец1827</t>
  </si>
  <si>
    <t>Столбец1828</t>
  </si>
  <si>
    <t>Столбец1829</t>
  </si>
  <si>
    <t>Столбец1830</t>
  </si>
  <si>
    <t>Столбец1831</t>
  </si>
  <si>
    <t>Столбец1832</t>
  </si>
  <si>
    <t>Столбец1833</t>
  </si>
  <si>
    <t>Столбец1834</t>
  </si>
  <si>
    <t>Столбец1835</t>
  </si>
  <si>
    <t>Столбец1836</t>
  </si>
  <si>
    <t>Столбец1837</t>
  </si>
  <si>
    <t>Столбец1838</t>
  </si>
  <si>
    <t>Столбец1839</t>
  </si>
  <si>
    <t>Столбец1840</t>
  </si>
  <si>
    <t>Столбец1841</t>
  </si>
  <si>
    <t>Столбец1842</t>
  </si>
  <si>
    <t>Столбец1843</t>
  </si>
  <si>
    <t>Столбец1844</t>
  </si>
  <si>
    <t>Столбец1845</t>
  </si>
  <si>
    <t>Столбец1846</t>
  </si>
  <si>
    <t>Столбец1847</t>
  </si>
  <si>
    <t>Столбец1848</t>
  </si>
  <si>
    <t>Столбец1849</t>
  </si>
  <si>
    <t>Столбец1850</t>
  </si>
  <si>
    <t>Столбец1851</t>
  </si>
  <si>
    <t>Столбец1852</t>
  </si>
  <si>
    <t>Столбец1853</t>
  </si>
  <si>
    <t>Столбец1854</t>
  </si>
  <si>
    <t>Столбец1855</t>
  </si>
  <si>
    <t>Столбец1856</t>
  </si>
  <si>
    <t>Столбец1857</t>
  </si>
  <si>
    <t>Столбец1858</t>
  </si>
  <si>
    <t>Столбец1859</t>
  </si>
  <si>
    <t>Столбец1860</t>
  </si>
  <si>
    <t>Столбец1861</t>
  </si>
  <si>
    <t>Столбец1862</t>
  </si>
  <si>
    <t>Столбец1863</t>
  </si>
  <si>
    <t>Столбец1864</t>
  </si>
  <si>
    <t>Столбец1865</t>
  </si>
  <si>
    <t>Столбец1866</t>
  </si>
  <si>
    <t>Столбец1867</t>
  </si>
  <si>
    <t>Столбец1868</t>
  </si>
  <si>
    <t>Столбец1869</t>
  </si>
  <si>
    <t>Столбец1870</t>
  </si>
  <si>
    <t>Столбец1871</t>
  </si>
  <si>
    <t>Столбец1872</t>
  </si>
  <si>
    <t>Столбец1873</t>
  </si>
  <si>
    <t>Столбец1874</t>
  </si>
  <si>
    <t>Столбец1875</t>
  </si>
  <si>
    <t>Столбец1876</t>
  </si>
  <si>
    <t>Столбец1877</t>
  </si>
  <si>
    <t>Столбец1878</t>
  </si>
  <si>
    <t>Столбец1879</t>
  </si>
  <si>
    <t>Столбец1880</t>
  </si>
  <si>
    <t>Столбец1881</t>
  </si>
  <si>
    <t>Столбец1882</t>
  </si>
  <si>
    <t>Столбец1883</t>
  </si>
  <si>
    <t>Столбец1884</t>
  </si>
  <si>
    <t>Столбец1885</t>
  </si>
  <si>
    <t>Столбец1886</t>
  </si>
  <si>
    <t>Столбец1887</t>
  </si>
  <si>
    <t>Столбец1888</t>
  </si>
  <si>
    <t>Столбец1889</t>
  </si>
  <si>
    <t>Столбец1890</t>
  </si>
  <si>
    <t>Столбец1891</t>
  </si>
  <si>
    <t>Столбец1892</t>
  </si>
  <si>
    <t>Столбец1893</t>
  </si>
  <si>
    <t>Столбец1894</t>
  </si>
  <si>
    <t>Столбец1895</t>
  </si>
  <si>
    <t>Столбец1896</t>
  </si>
  <si>
    <t>Столбец1897</t>
  </si>
  <si>
    <t>Столбец1898</t>
  </si>
  <si>
    <t>Столбец1899</t>
  </si>
  <si>
    <t>Столбец1900</t>
  </si>
  <si>
    <t>Столбец1901</t>
  </si>
  <si>
    <t>Столбец1902</t>
  </si>
  <si>
    <t>Столбец1903</t>
  </si>
  <si>
    <t>Столбец1904</t>
  </si>
  <si>
    <t>Столбец1905</t>
  </si>
  <si>
    <t>Столбец1906</t>
  </si>
  <si>
    <t>Столбец1907</t>
  </si>
  <si>
    <t>Столбец1908</t>
  </si>
  <si>
    <t>Столбец1909</t>
  </si>
  <si>
    <t>Столбец1910</t>
  </si>
  <si>
    <t>Столбец1911</t>
  </si>
  <si>
    <t>Столбец1912</t>
  </si>
  <si>
    <t>Столбец1913</t>
  </si>
  <si>
    <t>Столбец1914</t>
  </si>
  <si>
    <t>Столбец1915</t>
  </si>
  <si>
    <t>Столбец1916</t>
  </si>
  <si>
    <t>Столбец1917</t>
  </si>
  <si>
    <t>Столбец1918</t>
  </si>
  <si>
    <t>Столбец1919</t>
  </si>
  <si>
    <t>Столбец1920</t>
  </si>
  <si>
    <t>Столбец1921</t>
  </si>
  <si>
    <t>Столбец1922</t>
  </si>
  <si>
    <t>Столбец1923</t>
  </si>
  <si>
    <t>Столбец1924</t>
  </si>
  <si>
    <t>Столбец1925</t>
  </si>
  <si>
    <t>Столбец1926</t>
  </si>
  <si>
    <t>Столбец1927</t>
  </si>
  <si>
    <t>Столбец1928</t>
  </si>
  <si>
    <t>Столбец1929</t>
  </si>
  <si>
    <t>Столбец1930</t>
  </si>
  <si>
    <t>Столбец1931</t>
  </si>
  <si>
    <t>Столбец1932</t>
  </si>
  <si>
    <t>Столбец1933</t>
  </si>
  <si>
    <t>Столбец1934</t>
  </si>
  <si>
    <t>Столбец1935</t>
  </si>
  <si>
    <t>Столбец1936</t>
  </si>
  <si>
    <t>Столбец1937</t>
  </si>
  <si>
    <t>Столбец1938</t>
  </si>
  <si>
    <t>Столбец1939</t>
  </si>
  <si>
    <t>Столбец1940</t>
  </si>
  <si>
    <t>Столбец1941</t>
  </si>
  <si>
    <t>Столбец1942</t>
  </si>
  <si>
    <t>Столбец1943</t>
  </si>
  <si>
    <t>Столбец1944</t>
  </si>
  <si>
    <t>Столбец1945</t>
  </si>
  <si>
    <t>Столбец1946</t>
  </si>
  <si>
    <t>Столбец1947</t>
  </si>
  <si>
    <t>Столбец1948</t>
  </si>
  <si>
    <t>Столбец1949</t>
  </si>
  <si>
    <t>Столбец1950</t>
  </si>
  <si>
    <t>Столбец1951</t>
  </si>
  <si>
    <t>Столбец1952</t>
  </si>
  <si>
    <t>Столбец1953</t>
  </si>
  <si>
    <t>Столбец1954</t>
  </si>
  <si>
    <t>Столбец1955</t>
  </si>
  <si>
    <t>Столбец1956</t>
  </si>
  <si>
    <t>Столбец1957</t>
  </si>
  <si>
    <t>Столбец1958</t>
  </si>
  <si>
    <t>Столбец1959</t>
  </si>
  <si>
    <t>Столбец1960</t>
  </si>
  <si>
    <t>Столбец1961</t>
  </si>
  <si>
    <t>Столбец1962</t>
  </si>
  <si>
    <t>Столбец1963</t>
  </si>
  <si>
    <t>Столбец1964</t>
  </si>
  <si>
    <t>Столбец1965</t>
  </si>
  <si>
    <t>Столбец1966</t>
  </si>
  <si>
    <t>Столбец1967</t>
  </si>
  <si>
    <t>Столбец1968</t>
  </si>
  <si>
    <t>Столбец1969</t>
  </si>
  <si>
    <t>Столбец1970</t>
  </si>
  <si>
    <t>Столбец1971</t>
  </si>
  <si>
    <t>Столбец1972</t>
  </si>
  <si>
    <t>Столбец1973</t>
  </si>
  <si>
    <t>Столбец1974</t>
  </si>
  <si>
    <t>Столбец1975</t>
  </si>
  <si>
    <t>Столбец1976</t>
  </si>
  <si>
    <t>Столбец1977</t>
  </si>
  <si>
    <t>Столбец1978</t>
  </si>
  <si>
    <t>Столбец1979</t>
  </si>
  <si>
    <t>Столбец1980</t>
  </si>
  <si>
    <t>Столбец1981</t>
  </si>
  <si>
    <t>Столбец1982</t>
  </si>
  <si>
    <t>Столбец1983</t>
  </si>
  <si>
    <t>Столбец1984</t>
  </si>
  <si>
    <t>Столбец1985</t>
  </si>
  <si>
    <t>Столбец1986</t>
  </si>
  <si>
    <t>Столбец1987</t>
  </si>
  <si>
    <t>Столбец1988</t>
  </si>
  <si>
    <t>Столбец1989</t>
  </si>
  <si>
    <t>Столбец1990</t>
  </si>
  <si>
    <t>Столбец1991</t>
  </si>
  <si>
    <t>Столбец1992</t>
  </si>
  <si>
    <t>Столбец1993</t>
  </si>
  <si>
    <t>Столбец1994</t>
  </si>
  <si>
    <t>Столбец1995</t>
  </si>
  <si>
    <t>Столбец1996</t>
  </si>
  <si>
    <t>Столбец1997</t>
  </si>
  <si>
    <t>Столбец1998</t>
  </si>
  <si>
    <t>Столбец1999</t>
  </si>
  <si>
    <t>Столбец2000</t>
  </si>
  <si>
    <t>Столбец2001</t>
  </si>
  <si>
    <t>Столбец2002</t>
  </si>
  <si>
    <t>Столбец2003</t>
  </si>
  <si>
    <t>Столбец2004</t>
  </si>
  <si>
    <t>Столбец2005</t>
  </si>
  <si>
    <t>Столбец2006</t>
  </si>
  <si>
    <t>Столбец2007</t>
  </si>
  <si>
    <t>Столбец2008</t>
  </si>
  <si>
    <t>Столбец2009</t>
  </si>
  <si>
    <t>Столбец2010</t>
  </si>
  <si>
    <t>Столбец2011</t>
  </si>
  <si>
    <t>Столбец2012</t>
  </si>
  <si>
    <t>Столбец2013</t>
  </si>
  <si>
    <t>Столбец2014</t>
  </si>
  <si>
    <t>Столбец2015</t>
  </si>
  <si>
    <t>Столбец2016</t>
  </si>
  <si>
    <t>Столбец2017</t>
  </si>
  <si>
    <t>Столбец2018</t>
  </si>
  <si>
    <t>Столбец2019</t>
  </si>
  <si>
    <t>Столбец2020</t>
  </si>
  <si>
    <t>Столбец2021</t>
  </si>
  <si>
    <t>Столбец2022</t>
  </si>
  <si>
    <t>Столбец2023</t>
  </si>
  <si>
    <t>Столбец2024</t>
  </si>
  <si>
    <t>Столбец2025</t>
  </si>
  <si>
    <t>Столбец2026</t>
  </si>
  <si>
    <t>Столбец2027</t>
  </si>
  <si>
    <t>Столбец2028</t>
  </si>
  <si>
    <t>Столбец2029</t>
  </si>
  <si>
    <t>Столбец2030</t>
  </si>
  <si>
    <t>Столбец2031</t>
  </si>
  <si>
    <t>Столбец2032</t>
  </si>
  <si>
    <t>Столбец2033</t>
  </si>
  <si>
    <t>Столбец2034</t>
  </si>
  <si>
    <t>Столбец2035</t>
  </si>
  <si>
    <t>Столбец2036</t>
  </si>
  <si>
    <t>Столбец2037</t>
  </si>
  <si>
    <t>Столбец2038</t>
  </si>
  <si>
    <t>Столбец2039</t>
  </si>
  <si>
    <t>Столбец2040</t>
  </si>
  <si>
    <t>Столбец2041</t>
  </si>
  <si>
    <t>Столбец2042</t>
  </si>
  <si>
    <t>Столбец2043</t>
  </si>
  <si>
    <t>Столбец2044</t>
  </si>
  <si>
    <t>Столбец2045</t>
  </si>
  <si>
    <t>Столбец2046</t>
  </si>
  <si>
    <t>Столбец2047</t>
  </si>
  <si>
    <t>Столбец2048</t>
  </si>
  <si>
    <t>Столбец2049</t>
  </si>
  <si>
    <t>Столбец2050</t>
  </si>
  <si>
    <t>Столбец2051</t>
  </si>
  <si>
    <t>Столбец2052</t>
  </si>
  <si>
    <t>Столбец2053</t>
  </si>
  <si>
    <t>Столбец2054</t>
  </si>
  <si>
    <t>Столбец2055</t>
  </si>
  <si>
    <t>Столбец2056</t>
  </si>
  <si>
    <t>Столбец2057</t>
  </si>
  <si>
    <t>Столбец2058</t>
  </si>
  <si>
    <t>Столбец2059</t>
  </si>
  <si>
    <t>Столбец2060</t>
  </si>
  <si>
    <t>Столбец2061</t>
  </si>
  <si>
    <t>Столбец2062</t>
  </si>
  <si>
    <t>Столбец2063</t>
  </si>
  <si>
    <t>Столбец2064</t>
  </si>
  <si>
    <t>Столбец2065</t>
  </si>
  <si>
    <t>Столбец2066</t>
  </si>
  <si>
    <t>Столбец2067</t>
  </si>
  <si>
    <t>Столбец2068</t>
  </si>
  <si>
    <t>Столбец2069</t>
  </si>
  <si>
    <t>Столбец2070</t>
  </si>
  <si>
    <t>Столбец2071</t>
  </si>
  <si>
    <t>Столбец2072</t>
  </si>
  <si>
    <t>Столбец2073</t>
  </si>
  <si>
    <t>Столбец2074</t>
  </si>
  <si>
    <t>Столбец2075</t>
  </si>
  <si>
    <t>Столбец2076</t>
  </si>
  <si>
    <t>Столбец2077</t>
  </si>
  <si>
    <t>Столбец2078</t>
  </si>
  <si>
    <t>Столбец2079</t>
  </si>
  <si>
    <t>Столбец2080</t>
  </si>
  <si>
    <t>Столбец2081</t>
  </si>
  <si>
    <t>Столбец2082</t>
  </si>
  <si>
    <t>Столбец2083</t>
  </si>
  <si>
    <t>Столбец2084</t>
  </si>
  <si>
    <t>Столбец2085</t>
  </si>
  <si>
    <t>Столбец2086</t>
  </si>
  <si>
    <t>Столбец2087</t>
  </si>
  <si>
    <t>Столбец2088</t>
  </si>
  <si>
    <t>Столбец2089</t>
  </si>
  <si>
    <t>Столбец2090</t>
  </si>
  <si>
    <t>Столбец2091</t>
  </si>
  <si>
    <t>Столбец2092</t>
  </si>
  <si>
    <t>Столбец2093</t>
  </si>
  <si>
    <t>Столбец2094</t>
  </si>
  <si>
    <t>Столбец2095</t>
  </si>
  <si>
    <t>Столбец2096</t>
  </si>
  <si>
    <t>Столбец2097</t>
  </si>
  <si>
    <t>Столбец2098</t>
  </si>
  <si>
    <t>Столбец2099</t>
  </si>
  <si>
    <t>Столбец2100</t>
  </si>
  <si>
    <t>Столбец2101</t>
  </si>
  <si>
    <t>Столбец2102</t>
  </si>
  <si>
    <t>Столбец2103</t>
  </si>
  <si>
    <t>Столбец2104</t>
  </si>
  <si>
    <t>Столбец2105</t>
  </si>
  <si>
    <t>Столбец2106</t>
  </si>
  <si>
    <t>Столбец2107</t>
  </si>
  <si>
    <t>Столбец2108</t>
  </si>
  <si>
    <t>Столбец2109</t>
  </si>
  <si>
    <t>Столбец2110</t>
  </si>
  <si>
    <t>Столбец2111</t>
  </si>
  <si>
    <t>Столбец2112</t>
  </si>
  <si>
    <t>Столбец2113</t>
  </si>
  <si>
    <t>Столбец2114</t>
  </si>
  <si>
    <t>Столбец2115</t>
  </si>
  <si>
    <t>Столбец2116</t>
  </si>
  <si>
    <t>Столбец2117</t>
  </si>
  <si>
    <t>Столбец2118</t>
  </si>
  <si>
    <t>Столбец2119</t>
  </si>
  <si>
    <t>Столбец2120</t>
  </si>
  <si>
    <t>Столбец2121</t>
  </si>
  <si>
    <t>Столбец2122</t>
  </si>
  <si>
    <t>Столбец2123</t>
  </si>
  <si>
    <t>Столбец2124</t>
  </si>
  <si>
    <t>Столбец2125</t>
  </si>
  <si>
    <t>Столбец2126</t>
  </si>
  <si>
    <t>Столбец2127</t>
  </si>
  <si>
    <t>Столбец2128</t>
  </si>
  <si>
    <t>Столбец2129</t>
  </si>
  <si>
    <t>Столбец2130</t>
  </si>
  <si>
    <t>Столбец2131</t>
  </si>
  <si>
    <t>Столбец2132</t>
  </si>
  <si>
    <t>Столбец2133</t>
  </si>
  <si>
    <t>Столбец2134</t>
  </si>
  <si>
    <t>Столбец2135</t>
  </si>
  <si>
    <t>Столбец2136</t>
  </si>
  <si>
    <t>Столбец2137</t>
  </si>
  <si>
    <t>Столбец2138</t>
  </si>
  <si>
    <t>Столбец2139</t>
  </si>
  <si>
    <t>Столбец2140</t>
  </si>
  <si>
    <t>Столбец2141</t>
  </si>
  <si>
    <t>Столбец2142</t>
  </si>
  <si>
    <t>Столбец2143</t>
  </si>
  <si>
    <t>Столбец2144</t>
  </si>
  <si>
    <t>Столбец2145</t>
  </si>
  <si>
    <t>Столбец2146</t>
  </si>
  <si>
    <t>Столбец2147</t>
  </si>
  <si>
    <t>Столбец2148</t>
  </si>
  <si>
    <t>Столбец2149</t>
  </si>
  <si>
    <t>Столбец2150</t>
  </si>
  <si>
    <t>Столбец2151</t>
  </si>
  <si>
    <t>Столбец2152</t>
  </si>
  <si>
    <t>Столбец2153</t>
  </si>
  <si>
    <t>Столбец2154</t>
  </si>
  <si>
    <t>Столбец2155</t>
  </si>
  <si>
    <t>Столбец2156</t>
  </si>
  <si>
    <t>Столбец2157</t>
  </si>
  <si>
    <t>Столбец2158</t>
  </si>
  <si>
    <t>Столбец2159</t>
  </si>
  <si>
    <t>Столбец2160</t>
  </si>
  <si>
    <t>Столбец2161</t>
  </si>
  <si>
    <t>Столбец2162</t>
  </si>
  <si>
    <t>Столбец2163</t>
  </si>
  <si>
    <t>Столбец2164</t>
  </si>
  <si>
    <t>Столбец2165</t>
  </si>
  <si>
    <t>Столбец2166</t>
  </si>
  <si>
    <t>Столбец2167</t>
  </si>
  <si>
    <t>Столбец2168</t>
  </si>
  <si>
    <t>Столбец2169</t>
  </si>
  <si>
    <t>Столбец2170</t>
  </si>
  <si>
    <t>Столбец2171</t>
  </si>
  <si>
    <t>Столбец2172</t>
  </si>
  <si>
    <t>Столбец2173</t>
  </si>
  <si>
    <t>Столбец2174</t>
  </si>
  <si>
    <t>Столбец2175</t>
  </si>
  <si>
    <t>Столбец2176</t>
  </si>
  <si>
    <t>Столбец2177</t>
  </si>
  <si>
    <t>Столбец2178</t>
  </si>
  <si>
    <t>Столбец2179</t>
  </si>
  <si>
    <t>Столбец2180</t>
  </si>
  <si>
    <t>Столбец2181</t>
  </si>
  <si>
    <t>Столбец2182</t>
  </si>
  <si>
    <t>Столбец2183</t>
  </si>
  <si>
    <t>Столбец2184</t>
  </si>
  <si>
    <t>Столбец2185</t>
  </si>
  <si>
    <t>Столбец2186</t>
  </si>
  <si>
    <t>Столбец2187</t>
  </si>
  <si>
    <t>Столбец2188</t>
  </si>
  <si>
    <t>Столбец2189</t>
  </si>
  <si>
    <t>Столбец2190</t>
  </si>
  <si>
    <t>Столбец2191</t>
  </si>
  <si>
    <t>Столбец2192</t>
  </si>
  <si>
    <t>Столбец2193</t>
  </si>
  <si>
    <t>Столбец2194</t>
  </si>
  <si>
    <t>Столбец2195</t>
  </si>
  <si>
    <t>Столбец2196</t>
  </si>
  <si>
    <t>Столбец2197</t>
  </si>
  <si>
    <t>Столбец2198</t>
  </si>
  <si>
    <t>Столбец2199</t>
  </si>
  <si>
    <t>Столбец2200</t>
  </si>
  <si>
    <t>Столбец2201</t>
  </si>
  <si>
    <t>Столбец2202</t>
  </si>
  <si>
    <t>Столбец2203</t>
  </si>
  <si>
    <t>Столбец2204</t>
  </si>
  <si>
    <t>Столбец2205</t>
  </si>
  <si>
    <t>Столбец2206</t>
  </si>
  <si>
    <t>Столбец2207</t>
  </si>
  <si>
    <t>Столбец2208</t>
  </si>
  <si>
    <t>Столбец2209</t>
  </si>
  <si>
    <t>Столбец2210</t>
  </si>
  <si>
    <t>Столбец2211</t>
  </si>
  <si>
    <t>Столбец2212</t>
  </si>
  <si>
    <t>Столбец2213</t>
  </si>
  <si>
    <t>Столбец2214</t>
  </si>
  <si>
    <t>Столбец2215</t>
  </si>
  <si>
    <t>Столбец2216</t>
  </si>
  <si>
    <t>Столбец2217</t>
  </si>
  <si>
    <t>Столбец2218</t>
  </si>
  <si>
    <t>Столбец2219</t>
  </si>
  <si>
    <t>Столбец2220</t>
  </si>
  <si>
    <t>Столбец2221</t>
  </si>
  <si>
    <t>Столбец2222</t>
  </si>
  <si>
    <t>Столбец2223</t>
  </si>
  <si>
    <t>Столбец2224</t>
  </si>
  <si>
    <t>Столбец2225</t>
  </si>
  <si>
    <t>Столбец2226</t>
  </si>
  <si>
    <t>Столбец2227</t>
  </si>
  <si>
    <t>Столбец2228</t>
  </si>
  <si>
    <t>Столбец2229</t>
  </si>
  <si>
    <t>Столбец2230</t>
  </si>
  <si>
    <t>Столбец2231</t>
  </si>
  <si>
    <t>Столбец2232</t>
  </si>
  <si>
    <t>Столбец2233</t>
  </si>
  <si>
    <t>Столбец2234</t>
  </si>
  <si>
    <t>Столбец2235</t>
  </si>
  <si>
    <t>Столбец2236</t>
  </si>
  <si>
    <t>Столбец2237</t>
  </si>
  <si>
    <t>Столбец2238</t>
  </si>
  <si>
    <t>Столбец2239</t>
  </si>
  <si>
    <t>Столбец2240</t>
  </si>
  <si>
    <t>Столбец2241</t>
  </si>
  <si>
    <t>Столбец2242</t>
  </si>
  <si>
    <t>Столбец2243</t>
  </si>
  <si>
    <t>Столбец2244</t>
  </si>
  <si>
    <t>Столбец2245</t>
  </si>
  <si>
    <t>Столбец2246</t>
  </si>
  <si>
    <t>Столбец2247</t>
  </si>
  <si>
    <t>Столбец2248</t>
  </si>
  <si>
    <t>Столбец2249</t>
  </si>
  <si>
    <t>Столбец2250</t>
  </si>
  <si>
    <t>Столбец2251</t>
  </si>
  <si>
    <t>Столбец2252</t>
  </si>
  <si>
    <t>Столбец2253</t>
  </si>
  <si>
    <t>Столбец2254</t>
  </si>
  <si>
    <t>Столбец2255</t>
  </si>
  <si>
    <t>Столбец2256</t>
  </si>
  <si>
    <t>Столбец2257</t>
  </si>
  <si>
    <t>Столбец2258</t>
  </si>
  <si>
    <t>Столбец2259</t>
  </si>
  <si>
    <t>Столбец2260</t>
  </si>
  <si>
    <t>Столбец2261</t>
  </si>
  <si>
    <t>Столбец2262</t>
  </si>
  <si>
    <t>Столбец2263</t>
  </si>
  <si>
    <t>Столбец2264</t>
  </si>
  <si>
    <t>Столбец2265</t>
  </si>
  <si>
    <t>Столбец2266</t>
  </si>
  <si>
    <t>Столбец2267</t>
  </si>
  <si>
    <t>Столбец2268</t>
  </si>
  <si>
    <t>Столбец2269</t>
  </si>
  <si>
    <t>Столбец2270</t>
  </si>
  <si>
    <t>Столбец2271</t>
  </si>
  <si>
    <t>Столбец2272</t>
  </si>
  <si>
    <t>Столбец2273</t>
  </si>
  <si>
    <t>Столбец2274</t>
  </si>
  <si>
    <t>Столбец2275</t>
  </si>
  <si>
    <t>Столбец2276</t>
  </si>
  <si>
    <t>Столбец2277</t>
  </si>
  <si>
    <t>Столбец2278</t>
  </si>
  <si>
    <t>Столбец2279</t>
  </si>
  <si>
    <t>Столбец2280</t>
  </si>
  <si>
    <t>Столбец2281</t>
  </si>
  <si>
    <t>Столбец2282</t>
  </si>
  <si>
    <t>Столбец2283</t>
  </si>
  <si>
    <t>Столбец2284</t>
  </si>
  <si>
    <t>Столбец2285</t>
  </si>
  <si>
    <t>Столбец2286</t>
  </si>
  <si>
    <t>Столбец2287</t>
  </si>
  <si>
    <t>Столбец2288</t>
  </si>
  <si>
    <t>Столбец2289</t>
  </si>
  <si>
    <t>Столбец2290</t>
  </si>
  <si>
    <t>Столбец2291</t>
  </si>
  <si>
    <t>Столбец2292</t>
  </si>
  <si>
    <t>Столбец2293</t>
  </si>
  <si>
    <t>Столбец2294</t>
  </si>
  <si>
    <t>Столбец2295</t>
  </si>
  <si>
    <t>Столбец2296</t>
  </si>
  <si>
    <t>Столбец2297</t>
  </si>
  <si>
    <t>Столбец2298</t>
  </si>
  <si>
    <t>Столбец2299</t>
  </si>
  <si>
    <t>Столбец2300</t>
  </si>
  <si>
    <t>Столбец2301</t>
  </si>
  <si>
    <t>Столбец2302</t>
  </si>
  <si>
    <t>Столбец2303</t>
  </si>
  <si>
    <t>Столбец2304</t>
  </si>
  <si>
    <t>Столбец2305</t>
  </si>
  <si>
    <t>Столбец2306</t>
  </si>
  <si>
    <t>Столбец2307</t>
  </si>
  <si>
    <t>Столбец2308</t>
  </si>
  <si>
    <t>Столбец2309</t>
  </si>
  <si>
    <t>Столбец2310</t>
  </si>
  <si>
    <t>Столбец2311</t>
  </si>
  <si>
    <t>Столбец2312</t>
  </si>
  <si>
    <t>Столбец2313</t>
  </si>
  <si>
    <t>Столбец2314</t>
  </si>
  <si>
    <t>Столбец2315</t>
  </si>
  <si>
    <t>Столбец2316</t>
  </si>
  <si>
    <t>Столбец2317</t>
  </si>
  <si>
    <t>Столбец2318</t>
  </si>
  <si>
    <t>Столбец2319</t>
  </si>
  <si>
    <t>Столбец2320</t>
  </si>
  <si>
    <t>Столбец2321</t>
  </si>
  <si>
    <t>Столбец2322</t>
  </si>
  <si>
    <t>Столбец2323</t>
  </si>
  <si>
    <t>Столбец2324</t>
  </si>
  <si>
    <t>Столбец2325</t>
  </si>
  <si>
    <t>Столбец2326</t>
  </si>
  <si>
    <t>Столбец2327</t>
  </si>
  <si>
    <t>Столбец2328</t>
  </si>
  <si>
    <t>Столбец2329</t>
  </si>
  <si>
    <t>Столбец2330</t>
  </si>
  <si>
    <t>Столбец2331</t>
  </si>
  <si>
    <t>Столбец2332</t>
  </si>
  <si>
    <t>Столбец2333</t>
  </si>
  <si>
    <t>Столбец2334</t>
  </si>
  <si>
    <t>Столбец2335</t>
  </si>
  <si>
    <t>Столбец2336</t>
  </si>
  <si>
    <t>Столбец2337</t>
  </si>
  <si>
    <t>Столбец2338</t>
  </si>
  <si>
    <t>Столбец2339</t>
  </si>
  <si>
    <t>Столбец2340</t>
  </si>
  <si>
    <t>Столбец2341</t>
  </si>
  <si>
    <t>Столбец2342</t>
  </si>
  <si>
    <t>Столбец2343</t>
  </si>
  <si>
    <t>Столбец2344</t>
  </si>
  <si>
    <t>Столбец2345</t>
  </si>
  <si>
    <t>Столбец2346</t>
  </si>
  <si>
    <t>Столбец2347</t>
  </si>
  <si>
    <t>Столбец2348</t>
  </si>
  <si>
    <t>Столбец2349</t>
  </si>
  <si>
    <t>Столбец2350</t>
  </si>
  <si>
    <t>Столбец2351</t>
  </si>
  <si>
    <t>Столбец2352</t>
  </si>
  <si>
    <t>Столбец2353</t>
  </si>
  <si>
    <t>Столбец2354</t>
  </si>
  <si>
    <t>Столбец2355</t>
  </si>
  <si>
    <t>Столбец2356</t>
  </si>
  <si>
    <t>Столбец2357</t>
  </si>
  <si>
    <t>Столбец2358</t>
  </si>
  <si>
    <t>Столбец2359</t>
  </si>
  <si>
    <t>Столбец2360</t>
  </si>
  <si>
    <t>Столбец2361</t>
  </si>
  <si>
    <t>Столбец2362</t>
  </si>
  <si>
    <t>Столбец2363</t>
  </si>
  <si>
    <t>Столбец2364</t>
  </si>
  <si>
    <t>Столбец2365</t>
  </si>
  <si>
    <t>Столбец2366</t>
  </si>
  <si>
    <t>Столбец2367</t>
  </si>
  <si>
    <t>Столбец2368</t>
  </si>
  <si>
    <t>Столбец2369</t>
  </si>
  <si>
    <t>Столбец2370</t>
  </si>
  <si>
    <t>Столбец2371</t>
  </si>
  <si>
    <t>Столбец2372</t>
  </si>
  <si>
    <t>Столбец2373</t>
  </si>
  <si>
    <t>Столбец2374</t>
  </si>
  <si>
    <t>Столбец2375</t>
  </si>
  <si>
    <t>Столбец2376</t>
  </si>
  <si>
    <t>Столбец2377</t>
  </si>
  <si>
    <t>Столбец2378</t>
  </si>
  <si>
    <t>Столбец2379</t>
  </si>
  <si>
    <t>Столбец2380</t>
  </si>
  <si>
    <t>Столбец2381</t>
  </si>
  <si>
    <t>Столбец2382</t>
  </si>
  <si>
    <t>Столбец2383</t>
  </si>
  <si>
    <t>Столбец2384</t>
  </si>
  <si>
    <t>Столбец2385</t>
  </si>
  <si>
    <t>Столбец2386</t>
  </si>
  <si>
    <t>Столбец2387</t>
  </si>
  <si>
    <t>Столбец2388</t>
  </si>
  <si>
    <t>Столбец2389</t>
  </si>
  <si>
    <t>Столбец2390</t>
  </si>
  <si>
    <t>Столбец2391</t>
  </si>
  <si>
    <t>Столбец2392</t>
  </si>
  <si>
    <t>Столбец2393</t>
  </si>
  <si>
    <t>Столбец2394</t>
  </si>
  <si>
    <t>Столбец2395</t>
  </si>
  <si>
    <t>Столбец2396</t>
  </si>
  <si>
    <t>Столбец2397</t>
  </si>
  <si>
    <t>Столбец2398</t>
  </si>
  <si>
    <t>Столбец2399</t>
  </si>
  <si>
    <t>Столбец2400</t>
  </si>
  <si>
    <t>Столбец2401</t>
  </si>
  <si>
    <t>Столбец2402</t>
  </si>
  <si>
    <t>Столбец2403</t>
  </si>
  <si>
    <t>Столбец2404</t>
  </si>
  <si>
    <t>Столбец2405</t>
  </si>
  <si>
    <t>Столбец2406</t>
  </si>
  <si>
    <t>Столбец2407</t>
  </si>
  <si>
    <t>Столбец2408</t>
  </si>
  <si>
    <t>Столбец2409</t>
  </si>
  <si>
    <t>Столбец2410</t>
  </si>
  <si>
    <t>Столбец2411</t>
  </si>
  <si>
    <t>Столбец2412</t>
  </si>
  <si>
    <t>Столбец2413</t>
  </si>
  <si>
    <t>Столбец2414</t>
  </si>
  <si>
    <t>Столбец2415</t>
  </si>
  <si>
    <t>Столбец2416</t>
  </si>
  <si>
    <t>Столбец2417</t>
  </si>
  <si>
    <t>Столбец2418</t>
  </si>
  <si>
    <t>Столбец2419</t>
  </si>
  <si>
    <t>Столбец2420</t>
  </si>
  <si>
    <t>Столбец2421</t>
  </si>
  <si>
    <t>Столбец2422</t>
  </si>
  <si>
    <t>Столбец2423</t>
  </si>
  <si>
    <t>Столбец2424</t>
  </si>
  <si>
    <t>Столбец2425</t>
  </si>
  <si>
    <t>Столбец2426</t>
  </si>
  <si>
    <t>Столбец2427</t>
  </si>
  <si>
    <t>Столбец2428</t>
  </si>
  <si>
    <t>Столбец2429</t>
  </si>
  <si>
    <t>Столбец2430</t>
  </si>
  <si>
    <t>Столбец2431</t>
  </si>
  <si>
    <t>Столбец2432</t>
  </si>
  <si>
    <t>Столбец2433</t>
  </si>
  <si>
    <t>Столбец2434</t>
  </si>
  <si>
    <t>Столбец2435</t>
  </si>
  <si>
    <t>Столбец2436</t>
  </si>
  <si>
    <t>Столбец2437</t>
  </si>
  <si>
    <t>Столбец2438</t>
  </si>
  <si>
    <t>Столбец2439</t>
  </si>
  <si>
    <t>Столбец2440</t>
  </si>
  <si>
    <t>Столбец2441</t>
  </si>
  <si>
    <t>Столбец2442</t>
  </si>
  <si>
    <t>Столбец2443</t>
  </si>
  <si>
    <t>Столбец2444</t>
  </si>
  <si>
    <t>Столбец2445</t>
  </si>
  <si>
    <t>Столбец2446</t>
  </si>
  <si>
    <t>Столбец2447</t>
  </si>
  <si>
    <t>Столбец2448</t>
  </si>
  <si>
    <t>Столбец2449</t>
  </si>
  <si>
    <t>Столбец2450</t>
  </si>
  <si>
    <t>Столбец2451</t>
  </si>
  <si>
    <t>Столбец2452</t>
  </si>
  <si>
    <t>Столбец2453</t>
  </si>
  <si>
    <t>Столбец2454</t>
  </si>
  <si>
    <t>Столбец2455</t>
  </si>
  <si>
    <t>Столбец2456</t>
  </si>
  <si>
    <t>Столбец2457</t>
  </si>
  <si>
    <t>Столбец2458</t>
  </si>
  <si>
    <t>Столбец2459</t>
  </si>
  <si>
    <t>Столбец2460</t>
  </si>
  <si>
    <t>Столбец2461</t>
  </si>
  <si>
    <t>Столбец2462</t>
  </si>
  <si>
    <t>Столбец2463</t>
  </si>
  <si>
    <t>Столбец2464</t>
  </si>
  <si>
    <t>Столбец2465</t>
  </si>
  <si>
    <t>Столбец2466</t>
  </si>
  <si>
    <t>Столбец2467</t>
  </si>
  <si>
    <t>Столбец2468</t>
  </si>
  <si>
    <t>Столбец2469</t>
  </si>
  <si>
    <t>Столбец2470</t>
  </si>
  <si>
    <t>Столбец2471</t>
  </si>
  <si>
    <t>Столбец2472</t>
  </si>
  <si>
    <t>Столбец2473</t>
  </si>
  <si>
    <t>Столбец2474</t>
  </si>
  <si>
    <t>Столбец2475</t>
  </si>
  <si>
    <t>Столбец2476</t>
  </si>
  <si>
    <t>Столбец2477</t>
  </si>
  <si>
    <t>Столбец2478</t>
  </si>
  <si>
    <t>Столбец2479</t>
  </si>
  <si>
    <t>Столбец2480</t>
  </si>
  <si>
    <t>Столбец2481</t>
  </si>
  <si>
    <t>Столбец2482</t>
  </si>
  <si>
    <t>Столбец2483</t>
  </si>
  <si>
    <t>Столбец2484</t>
  </si>
  <si>
    <t>Столбец2485</t>
  </si>
  <si>
    <t>Столбец2486</t>
  </si>
  <si>
    <t>Столбец2487</t>
  </si>
  <si>
    <t>Столбец2488</t>
  </si>
  <si>
    <t>Столбец2489</t>
  </si>
  <si>
    <t>Столбец2490</t>
  </si>
  <si>
    <t>Столбец2491</t>
  </si>
  <si>
    <t>Столбец2492</t>
  </si>
  <si>
    <t>Столбец2493</t>
  </si>
  <si>
    <t>Столбец2494</t>
  </si>
  <si>
    <t>Столбец2495</t>
  </si>
  <si>
    <t>Столбец2496</t>
  </si>
  <si>
    <t>Столбец2497</t>
  </si>
  <si>
    <t>Столбец2498</t>
  </si>
  <si>
    <t>Столбец2499</t>
  </si>
  <si>
    <t>Столбец2500</t>
  </si>
  <si>
    <t>Столбец2501</t>
  </si>
  <si>
    <t>Столбец2502</t>
  </si>
  <si>
    <t>Столбец2503</t>
  </si>
  <si>
    <t>Столбец2504</t>
  </si>
  <si>
    <t>Столбец2505</t>
  </si>
  <si>
    <t>Столбец2506</t>
  </si>
  <si>
    <t>Столбец2507</t>
  </si>
  <si>
    <t>Столбец2508</t>
  </si>
  <si>
    <t>Столбец2509</t>
  </si>
  <si>
    <t>Столбец2510</t>
  </si>
  <si>
    <t>Столбец2511</t>
  </si>
  <si>
    <t>Столбец2512</t>
  </si>
  <si>
    <t>Столбец2513</t>
  </si>
  <si>
    <t>Столбец2514</t>
  </si>
  <si>
    <t>Столбец2515</t>
  </si>
  <si>
    <t>Столбец2516</t>
  </si>
  <si>
    <t>Столбец2517</t>
  </si>
  <si>
    <t>Столбец2518</t>
  </si>
  <si>
    <t>Столбец2519</t>
  </si>
  <si>
    <t>Столбец2520</t>
  </si>
  <si>
    <t>Столбец2521</t>
  </si>
  <si>
    <t>Столбец2522</t>
  </si>
  <si>
    <t>Столбец2523</t>
  </si>
  <si>
    <t>Столбец2524</t>
  </si>
  <si>
    <t>Столбец2525</t>
  </si>
  <si>
    <t>Столбец2526</t>
  </si>
  <si>
    <t>Столбец2527</t>
  </si>
  <si>
    <t>Столбец2528</t>
  </si>
  <si>
    <t>Столбец2529</t>
  </si>
  <si>
    <t>Столбец2530</t>
  </si>
  <si>
    <t>Столбец2531</t>
  </si>
  <si>
    <t>Столбец2532</t>
  </si>
  <si>
    <t>Столбец2533</t>
  </si>
  <si>
    <t>Столбец2534</t>
  </si>
  <si>
    <t>Столбец2535</t>
  </si>
  <si>
    <t>Столбец2536</t>
  </si>
  <si>
    <t>Столбец2537</t>
  </si>
  <si>
    <t>Столбец2538</t>
  </si>
  <si>
    <t>Столбец2539</t>
  </si>
  <si>
    <t>Столбец2540</t>
  </si>
  <si>
    <t>Столбец2541</t>
  </si>
  <si>
    <t>Столбец2542</t>
  </si>
  <si>
    <t>Столбец2543</t>
  </si>
  <si>
    <t>Столбец2544</t>
  </si>
  <si>
    <t>Столбец2545</t>
  </si>
  <si>
    <t>Столбец2546</t>
  </si>
  <si>
    <t>Столбец2547</t>
  </si>
  <si>
    <t>Столбец2548</t>
  </si>
  <si>
    <t>Столбец2549</t>
  </si>
  <si>
    <t>Столбец2550</t>
  </si>
  <si>
    <t>Столбец2551</t>
  </si>
  <si>
    <t>Столбец2552</t>
  </si>
  <si>
    <t>Столбец2553</t>
  </si>
  <si>
    <t>Столбец2554</t>
  </si>
  <si>
    <t>Столбец2555</t>
  </si>
  <si>
    <t>Столбец2556</t>
  </si>
  <si>
    <t>Столбец2557</t>
  </si>
  <si>
    <t>Столбец2558</t>
  </si>
  <si>
    <t>Столбец2559</t>
  </si>
  <si>
    <t>Столбец2560</t>
  </si>
  <si>
    <t>Столбец2561</t>
  </si>
  <si>
    <t>Столбец2562</t>
  </si>
  <si>
    <t>Столбец2563</t>
  </si>
  <si>
    <t>Столбец2564</t>
  </si>
  <si>
    <t>Столбец2565</t>
  </si>
  <si>
    <t>Столбец2566</t>
  </si>
  <si>
    <t>Столбец2567</t>
  </si>
  <si>
    <t>Столбец2568</t>
  </si>
  <si>
    <t>Столбец2569</t>
  </si>
  <si>
    <t>Столбец2570</t>
  </si>
  <si>
    <t>Столбец2571</t>
  </si>
  <si>
    <t>Столбец2572</t>
  </si>
  <si>
    <t>Столбец2573</t>
  </si>
  <si>
    <t>Столбец2574</t>
  </si>
  <si>
    <t>Столбец2575</t>
  </si>
  <si>
    <t>Столбец2576</t>
  </si>
  <si>
    <t>Столбец2577</t>
  </si>
  <si>
    <t>Столбец2578</t>
  </si>
  <si>
    <t>Столбец2579</t>
  </si>
  <si>
    <t>Столбец2580</t>
  </si>
  <si>
    <t>Столбец2581</t>
  </si>
  <si>
    <t>Столбец2582</t>
  </si>
  <si>
    <t>Столбец2583</t>
  </si>
  <si>
    <t>Столбец2584</t>
  </si>
  <si>
    <t>Столбец2585</t>
  </si>
  <si>
    <t>Столбец2586</t>
  </si>
  <si>
    <t>Столбец2587</t>
  </si>
  <si>
    <t>Столбец2588</t>
  </si>
  <si>
    <t>Столбец2589</t>
  </si>
  <si>
    <t>Столбец2590</t>
  </si>
  <si>
    <t>Столбец2591</t>
  </si>
  <si>
    <t>Столбец2592</t>
  </si>
  <si>
    <t>Столбец2593</t>
  </si>
  <si>
    <t>Столбец2594</t>
  </si>
  <si>
    <t>Столбец2595</t>
  </si>
  <si>
    <t>Столбец2596</t>
  </si>
  <si>
    <t>Столбец2597</t>
  </si>
  <si>
    <t>Столбец2598</t>
  </si>
  <si>
    <t>Столбец2599</t>
  </si>
  <si>
    <t>Столбец2600</t>
  </si>
  <si>
    <t>Столбец2601</t>
  </si>
  <si>
    <t>Столбец2602</t>
  </si>
  <si>
    <t>Столбец2603</t>
  </si>
  <si>
    <t>Столбец2604</t>
  </si>
  <si>
    <t>Столбец2605</t>
  </si>
  <si>
    <t>Столбец2606</t>
  </si>
  <si>
    <t>Столбец2607</t>
  </si>
  <si>
    <t>Столбец2608</t>
  </si>
  <si>
    <t>Столбец2609</t>
  </si>
  <si>
    <t>Столбец2610</t>
  </si>
  <si>
    <t>Столбец2611</t>
  </si>
  <si>
    <t>Столбец2612</t>
  </si>
  <si>
    <t>Столбец2613</t>
  </si>
  <si>
    <t>Столбец2614</t>
  </si>
  <si>
    <t>Столбец2615</t>
  </si>
  <si>
    <t>Столбец2616</t>
  </si>
  <si>
    <t>Столбец2617</t>
  </si>
  <si>
    <t>Столбец2618</t>
  </si>
  <si>
    <t>Столбец2619</t>
  </si>
  <si>
    <t>Столбец2620</t>
  </si>
  <si>
    <t>Столбец2621</t>
  </si>
  <si>
    <t>Столбец2622</t>
  </si>
  <si>
    <t>Столбец2623</t>
  </si>
  <si>
    <t>Столбец2624</t>
  </si>
  <si>
    <t>Столбец2625</t>
  </si>
  <si>
    <t>Столбец2626</t>
  </si>
  <si>
    <t>Столбец2627</t>
  </si>
  <si>
    <t>Столбец2628</t>
  </si>
  <si>
    <t>Столбец2629</t>
  </si>
  <si>
    <t>Столбец2630</t>
  </si>
  <si>
    <t>Столбец2631</t>
  </si>
  <si>
    <t>Столбец2632</t>
  </si>
  <si>
    <t>Столбец2633</t>
  </si>
  <si>
    <t>Столбец2634</t>
  </si>
  <si>
    <t>Столбец2635</t>
  </si>
  <si>
    <t>Столбец2636</t>
  </si>
  <si>
    <t>Столбец2637</t>
  </si>
  <si>
    <t>Столбец2638</t>
  </si>
  <si>
    <t>Столбец2639</t>
  </si>
  <si>
    <t>Столбец2640</t>
  </si>
  <si>
    <t>Столбец2641</t>
  </si>
  <si>
    <t>Столбец2642</t>
  </si>
  <si>
    <t>Столбец2643</t>
  </si>
  <si>
    <t>Столбец2644</t>
  </si>
  <si>
    <t>Столбец2645</t>
  </si>
  <si>
    <t>Столбец2646</t>
  </si>
  <si>
    <t>Столбец2647</t>
  </si>
  <si>
    <t>Столбец2648</t>
  </si>
  <si>
    <t>Столбец2649</t>
  </si>
  <si>
    <t>Столбец2650</t>
  </si>
  <si>
    <t>Столбец2651</t>
  </si>
  <si>
    <t>Столбец2652</t>
  </si>
  <si>
    <t>Столбец2653</t>
  </si>
  <si>
    <t>Столбец2654</t>
  </si>
  <si>
    <t>Столбец2655</t>
  </si>
  <si>
    <t>Столбец2656</t>
  </si>
  <si>
    <t>Столбец2657</t>
  </si>
  <si>
    <t>Столбец2658</t>
  </si>
  <si>
    <t>Столбец2659</t>
  </si>
  <si>
    <t>Столбец2660</t>
  </si>
  <si>
    <t>Столбец2661</t>
  </si>
  <si>
    <t>Столбец2662</t>
  </si>
  <si>
    <t>Столбец2663</t>
  </si>
  <si>
    <t>Столбец2664</t>
  </si>
  <si>
    <t>Столбец2665</t>
  </si>
  <si>
    <t>Столбец2666</t>
  </si>
  <si>
    <t>Столбец2667</t>
  </si>
  <si>
    <t>Столбец2668</t>
  </si>
  <si>
    <t>Столбец2669</t>
  </si>
  <si>
    <t>Столбец2670</t>
  </si>
  <si>
    <t>Столбец2671</t>
  </si>
  <si>
    <t>Столбец2672</t>
  </si>
  <si>
    <t>Столбец2673</t>
  </si>
  <si>
    <t>Столбец2674</t>
  </si>
  <si>
    <t>Столбец2675</t>
  </si>
  <si>
    <t>Столбец2676</t>
  </si>
  <si>
    <t>Столбец2677</t>
  </si>
  <si>
    <t>Столбец2678</t>
  </si>
  <si>
    <t>Столбец2679</t>
  </si>
  <si>
    <t>Столбец2680</t>
  </si>
  <si>
    <t>Столбец2681</t>
  </si>
  <si>
    <t>Столбец2682</t>
  </si>
  <si>
    <t>Столбец2683</t>
  </si>
  <si>
    <t>Столбец2684</t>
  </si>
  <si>
    <t>Столбец2685</t>
  </si>
  <si>
    <t>Столбец2686</t>
  </si>
  <si>
    <t>Столбец2687</t>
  </si>
  <si>
    <t>Столбец2688</t>
  </si>
  <si>
    <t>Столбец2689</t>
  </si>
  <si>
    <t>Столбец2690</t>
  </si>
  <si>
    <t>Столбец2691</t>
  </si>
  <si>
    <t>Столбец2692</t>
  </si>
  <si>
    <t>Столбец2693</t>
  </si>
  <si>
    <t>Столбец2694</t>
  </si>
  <si>
    <t>Столбец2695</t>
  </si>
  <si>
    <t>Столбец2696</t>
  </si>
  <si>
    <t>Столбец2697</t>
  </si>
  <si>
    <t>Столбец2698</t>
  </si>
  <si>
    <t>Столбец2699</t>
  </si>
  <si>
    <t>Столбец2700</t>
  </si>
  <si>
    <t>Столбец2701</t>
  </si>
  <si>
    <t>Столбец2702</t>
  </si>
  <si>
    <t>Столбец2703</t>
  </si>
  <si>
    <t>Столбец2704</t>
  </si>
  <si>
    <t>Столбец2705</t>
  </si>
  <si>
    <t>Столбец2706</t>
  </si>
  <si>
    <t>Столбец2707</t>
  </si>
  <si>
    <t>Столбец2708</t>
  </si>
  <si>
    <t>Столбец2709</t>
  </si>
  <si>
    <t>Столбец2710</t>
  </si>
  <si>
    <t>Столбец2711</t>
  </si>
  <si>
    <t>Столбец2712</t>
  </si>
  <si>
    <t>Столбец2713</t>
  </si>
  <si>
    <t>Столбец2714</t>
  </si>
  <si>
    <t>Столбец2715</t>
  </si>
  <si>
    <t>Столбец2716</t>
  </si>
  <si>
    <t>Столбец2717</t>
  </si>
  <si>
    <t>Столбец2718</t>
  </si>
  <si>
    <t>Столбец2719</t>
  </si>
  <si>
    <t>Столбец2720</t>
  </si>
  <si>
    <t>Столбец2721</t>
  </si>
  <si>
    <t>Столбец2722</t>
  </si>
  <si>
    <t>Столбец2723</t>
  </si>
  <si>
    <t>Столбец2724</t>
  </si>
  <si>
    <t>Столбец2725</t>
  </si>
  <si>
    <t>Столбец2726</t>
  </si>
  <si>
    <t>Столбец2727</t>
  </si>
  <si>
    <t>Столбец2728</t>
  </si>
  <si>
    <t>Столбец2729</t>
  </si>
  <si>
    <t>Столбец2730</t>
  </si>
  <si>
    <t>Столбец2731</t>
  </si>
  <si>
    <t>Столбец2732</t>
  </si>
  <si>
    <t>Столбец2733</t>
  </si>
  <si>
    <t>Столбец2734</t>
  </si>
  <si>
    <t>Столбец2735</t>
  </si>
  <si>
    <t>Столбец2736</t>
  </si>
  <si>
    <t>Столбец2737</t>
  </si>
  <si>
    <t>Столбец2738</t>
  </si>
  <si>
    <t>Столбец2739</t>
  </si>
  <si>
    <t>Столбец2740</t>
  </si>
  <si>
    <t>Столбец2741</t>
  </si>
  <si>
    <t>Столбец2742</t>
  </si>
  <si>
    <t>Столбец2743</t>
  </si>
  <si>
    <t>Столбец2744</t>
  </si>
  <si>
    <t>Столбец2745</t>
  </si>
  <si>
    <t>Столбец2746</t>
  </si>
  <si>
    <t>Столбец2747</t>
  </si>
  <si>
    <t>Столбец2748</t>
  </si>
  <si>
    <t>Столбец2749</t>
  </si>
  <si>
    <t>Столбец2750</t>
  </si>
  <si>
    <t>Столбец2751</t>
  </si>
  <si>
    <t>Столбец2752</t>
  </si>
  <si>
    <t>Столбец2753</t>
  </si>
  <si>
    <t>Столбец2754</t>
  </si>
  <si>
    <t>Столбец2755</t>
  </si>
  <si>
    <t>Столбец2756</t>
  </si>
  <si>
    <t>Столбец2757</t>
  </si>
  <si>
    <t>Столбец2758</t>
  </si>
  <si>
    <t>Столбец2759</t>
  </si>
  <si>
    <t>Столбец2760</t>
  </si>
  <si>
    <t>Столбец2761</t>
  </si>
  <si>
    <t>Столбец2762</t>
  </si>
  <si>
    <t>Столбец2763</t>
  </si>
  <si>
    <t>Столбец2764</t>
  </si>
  <si>
    <t>Столбец2765</t>
  </si>
  <si>
    <t>Столбец2766</t>
  </si>
  <si>
    <t>Столбец2767</t>
  </si>
  <si>
    <t>Столбец2768</t>
  </si>
  <si>
    <t>Столбец2769</t>
  </si>
  <si>
    <t>Столбец2770</t>
  </si>
  <si>
    <t>Столбец2771</t>
  </si>
  <si>
    <t>Столбец2772</t>
  </si>
  <si>
    <t>Столбец2773</t>
  </si>
  <si>
    <t>Столбец2774</t>
  </si>
  <si>
    <t>Столбец2775</t>
  </si>
  <si>
    <t>Столбец2776</t>
  </si>
  <si>
    <t>Столбец2777</t>
  </si>
  <si>
    <t>Столбец2778</t>
  </si>
  <si>
    <t>Столбец2779</t>
  </si>
  <si>
    <t>Столбец2780</t>
  </si>
  <si>
    <t>Столбец2781</t>
  </si>
  <si>
    <t>Столбец2782</t>
  </si>
  <si>
    <t>Столбец2783</t>
  </si>
  <si>
    <t>Столбец2784</t>
  </si>
  <si>
    <t>Столбец2785</t>
  </si>
  <si>
    <t>Столбец2786</t>
  </si>
  <si>
    <t>Столбец2787</t>
  </si>
  <si>
    <t>Столбец2788</t>
  </si>
  <si>
    <t>Столбец2789</t>
  </si>
  <si>
    <t>Столбец2790</t>
  </si>
  <si>
    <t>Столбец2791</t>
  </si>
  <si>
    <t>Столбец2792</t>
  </si>
  <si>
    <t>Столбец2793</t>
  </si>
  <si>
    <t>Столбец2794</t>
  </si>
  <si>
    <t>Столбец2795</t>
  </si>
  <si>
    <t>Столбец2796</t>
  </si>
  <si>
    <t>Столбец2797</t>
  </si>
  <si>
    <t>Столбец2798</t>
  </si>
  <si>
    <t>Столбец2799</t>
  </si>
  <si>
    <t>Столбец2800</t>
  </si>
  <si>
    <t>Столбец2801</t>
  </si>
  <si>
    <t>Столбец2802</t>
  </si>
  <si>
    <t>Столбец2803</t>
  </si>
  <si>
    <t>Столбец2804</t>
  </si>
  <si>
    <t>Столбец2805</t>
  </si>
  <si>
    <t>Столбец2806</t>
  </si>
  <si>
    <t>Столбец2807</t>
  </si>
  <si>
    <t>Столбец2808</t>
  </si>
  <si>
    <t>Столбец2809</t>
  </si>
  <si>
    <t>Столбец2810</t>
  </si>
  <si>
    <t>Столбец2811</t>
  </si>
  <si>
    <t>Столбец2812</t>
  </si>
  <si>
    <t>Столбец2813</t>
  </si>
  <si>
    <t>Столбец2814</t>
  </si>
  <si>
    <t>Столбец2815</t>
  </si>
  <si>
    <t>Столбец2816</t>
  </si>
  <si>
    <t>Столбец2817</t>
  </si>
  <si>
    <t>Столбец2818</t>
  </si>
  <si>
    <t>Столбец2819</t>
  </si>
  <si>
    <t>Столбец2820</t>
  </si>
  <si>
    <t>Столбец2821</t>
  </si>
  <si>
    <t>Столбец2822</t>
  </si>
  <si>
    <t>Столбец2823</t>
  </si>
  <si>
    <t>Столбец2824</t>
  </si>
  <si>
    <t>Столбец2825</t>
  </si>
  <si>
    <t>Столбец2826</t>
  </si>
  <si>
    <t>Столбец2827</t>
  </si>
  <si>
    <t>Столбец2828</t>
  </si>
  <si>
    <t>Столбец2829</t>
  </si>
  <si>
    <t>Столбец2830</t>
  </si>
  <si>
    <t>Столбец2831</t>
  </si>
  <si>
    <t>Столбец2832</t>
  </si>
  <si>
    <t>Столбец2833</t>
  </si>
  <si>
    <t>Столбец2834</t>
  </si>
  <si>
    <t>Столбец2835</t>
  </si>
  <si>
    <t>Столбец2836</t>
  </si>
  <si>
    <t>Столбец2837</t>
  </si>
  <si>
    <t>Столбец2838</t>
  </si>
  <si>
    <t>Столбец2839</t>
  </si>
  <si>
    <t>Столбец2840</t>
  </si>
  <si>
    <t>Столбец2841</t>
  </si>
  <si>
    <t>Столбец2842</t>
  </si>
  <si>
    <t>Столбец2843</t>
  </si>
  <si>
    <t>Столбец2844</t>
  </si>
  <si>
    <t>Столбец2845</t>
  </si>
  <si>
    <t>Столбец2846</t>
  </si>
  <si>
    <t>Столбец2847</t>
  </si>
  <si>
    <t>Столбец2848</t>
  </si>
  <si>
    <t>Столбец2849</t>
  </si>
  <si>
    <t>Столбец2850</t>
  </si>
  <si>
    <t>Столбец2851</t>
  </si>
  <si>
    <t>Столбец2852</t>
  </si>
  <si>
    <t>Столбец2853</t>
  </si>
  <si>
    <t>Столбец2854</t>
  </si>
  <si>
    <t>Столбец2855</t>
  </si>
  <si>
    <t>Столбец2856</t>
  </si>
  <si>
    <t>Столбец2857</t>
  </si>
  <si>
    <t>Столбец2858</t>
  </si>
  <si>
    <t>Столбец2859</t>
  </si>
  <si>
    <t>Столбец2860</t>
  </si>
  <si>
    <t>Столбец2861</t>
  </si>
  <si>
    <t>Столбец2862</t>
  </si>
  <si>
    <t>Столбец2863</t>
  </si>
  <si>
    <t>Столбец2864</t>
  </si>
  <si>
    <t>Столбец2865</t>
  </si>
  <si>
    <t>Столбец2866</t>
  </si>
  <si>
    <t>Столбец2867</t>
  </si>
  <si>
    <t>Столбец2868</t>
  </si>
  <si>
    <t>Столбец2869</t>
  </si>
  <si>
    <t>Столбец2870</t>
  </si>
  <si>
    <t>Столбец2871</t>
  </si>
  <si>
    <t>Столбец2872</t>
  </si>
  <si>
    <t>Столбец2873</t>
  </si>
  <si>
    <t>Столбец2874</t>
  </si>
  <si>
    <t>Столбец2875</t>
  </si>
  <si>
    <t>Столбец2876</t>
  </si>
  <si>
    <t>Столбец2877</t>
  </si>
  <si>
    <t>Столбец2878</t>
  </si>
  <si>
    <t>Столбец2879</t>
  </si>
  <si>
    <t>Столбец2880</t>
  </si>
  <si>
    <t>Столбец2881</t>
  </si>
  <si>
    <t>Столбец2882</t>
  </si>
  <si>
    <t>Столбец2883</t>
  </si>
  <si>
    <t>Столбец2884</t>
  </si>
  <si>
    <t>Столбец2885</t>
  </si>
  <si>
    <t>Столбец2886</t>
  </si>
  <si>
    <t>Столбец2887</t>
  </si>
  <si>
    <t>Столбец2888</t>
  </si>
  <si>
    <t>Столбец2889</t>
  </si>
  <si>
    <t>Столбец2890</t>
  </si>
  <si>
    <t>Столбец2891</t>
  </si>
  <si>
    <t>Столбец2892</t>
  </si>
  <si>
    <t>Столбец2893</t>
  </si>
  <si>
    <t>Столбец2894</t>
  </si>
  <si>
    <t>Столбец2895</t>
  </si>
  <si>
    <t>Столбец2896</t>
  </si>
  <si>
    <t>Столбец2897</t>
  </si>
  <si>
    <t>Столбец2898</t>
  </si>
  <si>
    <t>Столбец2899</t>
  </si>
  <si>
    <t>Столбец2900</t>
  </si>
  <si>
    <t>Столбец2901</t>
  </si>
  <si>
    <t>Столбец2902</t>
  </si>
  <si>
    <t>Столбец2903</t>
  </si>
  <si>
    <t>Столбец2904</t>
  </si>
  <si>
    <t>Столбец2905</t>
  </si>
  <si>
    <t>Столбец2906</t>
  </si>
  <si>
    <t>Столбец2907</t>
  </si>
  <si>
    <t>Столбец2908</t>
  </si>
  <si>
    <t>Столбец2909</t>
  </si>
  <si>
    <t>Столбец2910</t>
  </si>
  <si>
    <t>Столбец2911</t>
  </si>
  <si>
    <t>Столбец2912</t>
  </si>
  <si>
    <t>Столбец2913</t>
  </si>
  <si>
    <t>Столбец2914</t>
  </si>
  <si>
    <t>Столбец2915</t>
  </si>
  <si>
    <t>Столбец2916</t>
  </si>
  <si>
    <t>Столбец2917</t>
  </si>
  <si>
    <t>Столбец2918</t>
  </si>
  <si>
    <t>Столбец2919</t>
  </si>
  <si>
    <t>Столбец2920</t>
  </si>
  <si>
    <t>Столбец2921</t>
  </si>
  <si>
    <t>Столбец2922</t>
  </si>
  <si>
    <t>Столбец2923</t>
  </si>
  <si>
    <t>Столбец2924</t>
  </si>
  <si>
    <t>Столбец2925</t>
  </si>
  <si>
    <t>Столбец2926</t>
  </si>
  <si>
    <t>Столбец2927</t>
  </si>
  <si>
    <t>Столбец2928</t>
  </si>
  <si>
    <t>Столбец2929</t>
  </si>
  <si>
    <t>Столбец2930</t>
  </si>
  <si>
    <t>Столбец2931</t>
  </si>
  <si>
    <t>Столбец2932</t>
  </si>
  <si>
    <t>Столбец2933</t>
  </si>
  <si>
    <t>Столбец2934</t>
  </si>
  <si>
    <t>Столбец2935</t>
  </si>
  <si>
    <t>Столбец2936</t>
  </si>
  <si>
    <t>Столбец2937</t>
  </si>
  <si>
    <t>Столбец2938</t>
  </si>
  <si>
    <t>Столбец2939</t>
  </si>
  <si>
    <t>Столбец2940</t>
  </si>
  <si>
    <t>Столбец2941</t>
  </si>
  <si>
    <t>Столбец2942</t>
  </si>
  <si>
    <t>Столбец2943</t>
  </si>
  <si>
    <t>Столбец2944</t>
  </si>
  <si>
    <t>Столбец2945</t>
  </si>
  <si>
    <t>Столбец2946</t>
  </si>
  <si>
    <t>Столбец2947</t>
  </si>
  <si>
    <t>Столбец2948</t>
  </si>
  <si>
    <t>Столбец2949</t>
  </si>
  <si>
    <t>Столбец2950</t>
  </si>
  <si>
    <t>Столбец2951</t>
  </si>
  <si>
    <t>Столбец2952</t>
  </si>
  <si>
    <t>Столбец2953</t>
  </si>
  <si>
    <t>Столбец2954</t>
  </si>
  <si>
    <t>Столбец2955</t>
  </si>
  <si>
    <t>Столбец2956</t>
  </si>
  <si>
    <t>Столбец2957</t>
  </si>
  <si>
    <t>Столбец2958</t>
  </si>
  <si>
    <t>Столбец2959</t>
  </si>
  <si>
    <t>Столбец2960</t>
  </si>
  <si>
    <t>Столбец2961</t>
  </si>
  <si>
    <t>Столбец2962</t>
  </si>
  <si>
    <t>Столбец2963</t>
  </si>
  <si>
    <t>Столбец2964</t>
  </si>
  <si>
    <t>Столбец2965</t>
  </si>
  <si>
    <t>Столбец2966</t>
  </si>
  <si>
    <t>Столбец2967</t>
  </si>
  <si>
    <t>Столбец2968</t>
  </si>
  <si>
    <t>Столбец2969</t>
  </si>
  <si>
    <t>Столбец2970</t>
  </si>
  <si>
    <t>Столбец2971</t>
  </si>
  <si>
    <t>Столбец2972</t>
  </si>
  <si>
    <t>Столбец2973</t>
  </si>
  <si>
    <t>Столбец2974</t>
  </si>
  <si>
    <t>Столбец2975</t>
  </si>
  <si>
    <t>Столбец2976</t>
  </si>
  <si>
    <t>Столбец2977</t>
  </si>
  <si>
    <t>Столбец2978</t>
  </si>
  <si>
    <t>Столбец2979</t>
  </si>
  <si>
    <t>Столбец2980</t>
  </si>
  <si>
    <t>Столбец2981</t>
  </si>
  <si>
    <t>Столбец2982</t>
  </si>
  <si>
    <t>Столбец2983</t>
  </si>
  <si>
    <t>Столбец2984</t>
  </si>
  <si>
    <t>Столбец2985</t>
  </si>
  <si>
    <t>Столбец2986</t>
  </si>
  <si>
    <t>Столбец2987</t>
  </si>
  <si>
    <t>Столбец2988</t>
  </si>
  <si>
    <t>Столбец2989</t>
  </si>
  <si>
    <t>Столбец2990</t>
  </si>
  <si>
    <t>Столбец2991</t>
  </si>
  <si>
    <t>Столбец2992</t>
  </si>
  <si>
    <t>Столбец2993</t>
  </si>
  <si>
    <t>Столбец2994</t>
  </si>
  <si>
    <t>Столбец2995</t>
  </si>
  <si>
    <t>Столбец2996</t>
  </si>
  <si>
    <t>Столбец2997</t>
  </si>
  <si>
    <t>Столбец2998</t>
  </si>
  <si>
    <t>Столбец2999</t>
  </si>
  <si>
    <t>Столбец3000</t>
  </si>
  <si>
    <t>Столбец3001</t>
  </si>
  <si>
    <t>Столбец3002</t>
  </si>
  <si>
    <t>Столбец3003</t>
  </si>
  <si>
    <t>Столбец3004</t>
  </si>
  <si>
    <t>Столбец3005</t>
  </si>
  <si>
    <t>Столбец3006</t>
  </si>
  <si>
    <t>Столбец3007</t>
  </si>
  <si>
    <t>Столбец3008</t>
  </si>
  <si>
    <t>Столбец3009</t>
  </si>
  <si>
    <t>Столбец3010</t>
  </si>
  <si>
    <t>Столбец3011</t>
  </si>
  <si>
    <t>Столбец3012</t>
  </si>
  <si>
    <t>Столбец3013</t>
  </si>
  <si>
    <t>Столбец3014</t>
  </si>
  <si>
    <t>Столбец3015</t>
  </si>
  <si>
    <t>Столбец3016</t>
  </si>
  <si>
    <t>Столбец3017</t>
  </si>
  <si>
    <t>Столбец3018</t>
  </si>
  <si>
    <t>Столбец3019</t>
  </si>
  <si>
    <t>Столбец3020</t>
  </si>
  <si>
    <t>Столбец3021</t>
  </si>
  <si>
    <t>Столбец3022</t>
  </si>
  <si>
    <t>Столбец3023</t>
  </si>
  <si>
    <t>Столбец3024</t>
  </si>
  <si>
    <t>Столбец3025</t>
  </si>
  <si>
    <t>Столбец3026</t>
  </si>
  <si>
    <t>Столбец3027</t>
  </si>
  <si>
    <t>Столбец3028</t>
  </si>
  <si>
    <t>Столбец3029</t>
  </si>
  <si>
    <t>Столбец3030</t>
  </si>
  <si>
    <t>Столбец3031</t>
  </si>
  <si>
    <t>Столбец3032</t>
  </si>
  <si>
    <t>Столбец3033</t>
  </si>
  <si>
    <t>Столбец3034</t>
  </si>
  <si>
    <t>Столбец3035</t>
  </si>
  <si>
    <t>Столбец3036</t>
  </si>
  <si>
    <t>Столбец3037</t>
  </si>
  <si>
    <t>Столбец3038</t>
  </si>
  <si>
    <t>Столбец3039</t>
  </si>
  <si>
    <t>Столбец3040</t>
  </si>
  <si>
    <t>Столбец3041</t>
  </si>
  <si>
    <t>Столбец3042</t>
  </si>
  <si>
    <t>Столбец3043</t>
  </si>
  <si>
    <t>Столбец3044</t>
  </si>
  <si>
    <t>Столбец3045</t>
  </si>
  <si>
    <t>Столбец3046</t>
  </si>
  <si>
    <t>Столбец3047</t>
  </si>
  <si>
    <t>Столбец3048</t>
  </si>
  <si>
    <t>Столбец3049</t>
  </si>
  <si>
    <t>Столбец3050</t>
  </si>
  <si>
    <t>Столбец3051</t>
  </si>
  <si>
    <t>Столбец3052</t>
  </si>
  <si>
    <t>Столбец3053</t>
  </si>
  <si>
    <t>Столбец3054</t>
  </si>
  <si>
    <t>Столбец3055</t>
  </si>
  <si>
    <t>Столбец3056</t>
  </si>
  <si>
    <t>Столбец3057</t>
  </si>
  <si>
    <t>Столбец3058</t>
  </si>
  <si>
    <t>Столбец3059</t>
  </si>
  <si>
    <t>Столбец3060</t>
  </si>
  <si>
    <t>Столбец3061</t>
  </si>
  <si>
    <t>Столбец3062</t>
  </si>
  <si>
    <t>Столбец3063</t>
  </si>
  <si>
    <t>Столбец3064</t>
  </si>
  <si>
    <t>Столбец3065</t>
  </si>
  <si>
    <t>Столбец3066</t>
  </si>
  <si>
    <t>Столбец3067</t>
  </si>
  <si>
    <t>Столбец3068</t>
  </si>
  <si>
    <t>Столбец3069</t>
  </si>
  <si>
    <t>Столбец3070</t>
  </si>
  <si>
    <t>Столбец3071</t>
  </si>
  <si>
    <t>Столбец3072</t>
  </si>
  <si>
    <t>Столбец3073</t>
  </si>
  <si>
    <t>Столбец3074</t>
  </si>
  <si>
    <t>Столбец3075</t>
  </si>
  <si>
    <t>Столбец3076</t>
  </si>
  <si>
    <t>Столбец3077</t>
  </si>
  <si>
    <t>Столбец3078</t>
  </si>
  <si>
    <t>Столбец3079</t>
  </si>
  <si>
    <t>Столбец3080</t>
  </si>
  <si>
    <t>Столбец3081</t>
  </si>
  <si>
    <t>Столбец3082</t>
  </si>
  <si>
    <t>Столбец3083</t>
  </si>
  <si>
    <t>Столбец3084</t>
  </si>
  <si>
    <t>Столбец3085</t>
  </si>
  <si>
    <t>Столбец3086</t>
  </si>
  <si>
    <t>Столбец3087</t>
  </si>
  <si>
    <t>Столбец3088</t>
  </si>
  <si>
    <t>Столбец3089</t>
  </si>
  <si>
    <t>Столбец3090</t>
  </si>
  <si>
    <t>Столбец3091</t>
  </si>
  <si>
    <t>Столбец3092</t>
  </si>
  <si>
    <t>Столбец3093</t>
  </si>
  <si>
    <t>Столбец3094</t>
  </si>
  <si>
    <t>Столбец3095</t>
  </si>
  <si>
    <t>Столбец3096</t>
  </si>
  <si>
    <t>Столбец3097</t>
  </si>
  <si>
    <t>Столбец3098</t>
  </si>
  <si>
    <t>Столбец3099</t>
  </si>
  <si>
    <t>Столбец3100</t>
  </si>
  <si>
    <t>Столбец3101</t>
  </si>
  <si>
    <t>Столбец3102</t>
  </si>
  <si>
    <t>Столбец3103</t>
  </si>
  <si>
    <t>Столбец3104</t>
  </si>
  <si>
    <t>Столбец3105</t>
  </si>
  <si>
    <t>Столбец3106</t>
  </si>
  <si>
    <t>Столбец3107</t>
  </si>
  <si>
    <t>Столбец3108</t>
  </si>
  <si>
    <t>Столбец3109</t>
  </si>
  <si>
    <t>Столбец3110</t>
  </si>
  <si>
    <t>Столбец3111</t>
  </si>
  <si>
    <t>Столбец3112</t>
  </si>
  <si>
    <t>Столбец3113</t>
  </si>
  <si>
    <t>Столбец3114</t>
  </si>
  <si>
    <t>Столбец3115</t>
  </si>
  <si>
    <t>Столбец3116</t>
  </si>
  <si>
    <t>Столбец3117</t>
  </si>
  <si>
    <t>Столбец3118</t>
  </si>
  <si>
    <t>Столбец3119</t>
  </si>
  <si>
    <t>Столбец3120</t>
  </si>
  <si>
    <t>Столбец3121</t>
  </si>
  <si>
    <t>Столбец3122</t>
  </si>
  <si>
    <t>Столбец3123</t>
  </si>
  <si>
    <t>Столбец3124</t>
  </si>
  <si>
    <t>Столбец3125</t>
  </si>
  <si>
    <t>Столбец3126</t>
  </si>
  <si>
    <t>Столбец3127</t>
  </si>
  <si>
    <t>Столбец3128</t>
  </si>
  <si>
    <t>Столбец3129</t>
  </si>
  <si>
    <t>Столбец3130</t>
  </si>
  <si>
    <t>Столбец3131</t>
  </si>
  <si>
    <t>Столбец3132</t>
  </si>
  <si>
    <t>Столбец3133</t>
  </si>
  <si>
    <t>Столбец3134</t>
  </si>
  <si>
    <t>Столбец3135</t>
  </si>
  <si>
    <t>Столбец3136</t>
  </si>
  <si>
    <t>Столбец3137</t>
  </si>
  <si>
    <t>Столбец3138</t>
  </si>
  <si>
    <t>Столбец3139</t>
  </si>
  <si>
    <t>Столбец3140</t>
  </si>
  <si>
    <t>Столбец3141</t>
  </si>
  <si>
    <t>Столбец3142</t>
  </si>
  <si>
    <t>Столбец3143</t>
  </si>
  <si>
    <t>Столбец3144</t>
  </si>
  <si>
    <t>Столбец3145</t>
  </si>
  <si>
    <t>Столбец3146</t>
  </si>
  <si>
    <t>Столбец3147</t>
  </si>
  <si>
    <t>Столбец3148</t>
  </si>
  <si>
    <t>Столбец3149</t>
  </si>
  <si>
    <t>Столбец3150</t>
  </si>
  <si>
    <t>Столбец3151</t>
  </si>
  <si>
    <t>Столбец3152</t>
  </si>
  <si>
    <t>Столбец3153</t>
  </si>
  <si>
    <t>Столбец3154</t>
  </si>
  <si>
    <t>Столбец3155</t>
  </si>
  <si>
    <t>Столбец3156</t>
  </si>
  <si>
    <t>Столбец3157</t>
  </si>
  <si>
    <t>Столбец3158</t>
  </si>
  <si>
    <t>Столбец3159</t>
  </si>
  <si>
    <t>Столбец3160</t>
  </si>
  <si>
    <t>Столбец3161</t>
  </si>
  <si>
    <t>Столбец3162</t>
  </si>
  <si>
    <t>Столбец3163</t>
  </si>
  <si>
    <t>Столбец3164</t>
  </si>
  <si>
    <t>Столбец3165</t>
  </si>
  <si>
    <t>Столбец3166</t>
  </si>
  <si>
    <t>Столбец3167</t>
  </si>
  <si>
    <t>Столбец3168</t>
  </si>
  <si>
    <t>Столбец3169</t>
  </si>
  <si>
    <t>Столбец3170</t>
  </si>
  <si>
    <t>Столбец3171</t>
  </si>
  <si>
    <t>Столбец3172</t>
  </si>
  <si>
    <t>Столбец3173</t>
  </si>
  <si>
    <t>Столбец3174</t>
  </si>
  <si>
    <t>Столбец3175</t>
  </si>
  <si>
    <t>Столбец3176</t>
  </si>
  <si>
    <t>Столбец3177</t>
  </si>
  <si>
    <t>Столбец3178</t>
  </si>
  <si>
    <t>Столбец3179</t>
  </si>
  <si>
    <t>Столбец3180</t>
  </si>
  <si>
    <t>Столбец3181</t>
  </si>
  <si>
    <t>Столбец3182</t>
  </si>
  <si>
    <t>Столбец3183</t>
  </si>
  <si>
    <t>Столбец3184</t>
  </si>
  <si>
    <t>Столбец3185</t>
  </si>
  <si>
    <t>Столбец3186</t>
  </si>
  <si>
    <t>Столбец3187</t>
  </si>
  <si>
    <t>Столбец3188</t>
  </si>
  <si>
    <t>Столбец3189</t>
  </si>
  <si>
    <t>Столбец3190</t>
  </si>
  <si>
    <t>Столбец3191</t>
  </si>
  <si>
    <t>Столбец3192</t>
  </si>
  <si>
    <t>Столбец3193</t>
  </si>
  <si>
    <t>Столбец3194</t>
  </si>
  <si>
    <t>Столбец3195</t>
  </si>
  <si>
    <t>Столбец3196</t>
  </si>
  <si>
    <t>Столбец3197</t>
  </si>
  <si>
    <t>Столбец3198</t>
  </si>
  <si>
    <t>Столбец3199</t>
  </si>
  <si>
    <t>Столбец3200</t>
  </si>
  <si>
    <t>Столбец3201</t>
  </si>
  <si>
    <t>Столбец3202</t>
  </si>
  <si>
    <t>Столбец3203</t>
  </si>
  <si>
    <t>Столбец3204</t>
  </si>
  <si>
    <t>Столбец3205</t>
  </si>
  <si>
    <t>Столбец3206</t>
  </si>
  <si>
    <t>Столбец3207</t>
  </si>
  <si>
    <t>Столбец3208</t>
  </si>
  <si>
    <t>Столбец3209</t>
  </si>
  <si>
    <t>Столбец3210</t>
  </si>
  <si>
    <t>Столбец3211</t>
  </si>
  <si>
    <t>Столбец3212</t>
  </si>
  <si>
    <t>Столбец3213</t>
  </si>
  <si>
    <t>Столбец3214</t>
  </si>
  <si>
    <t>Столбец3215</t>
  </si>
  <si>
    <t>Столбец3216</t>
  </si>
  <si>
    <t>Столбец3217</t>
  </si>
  <si>
    <t>Столбец3218</t>
  </si>
  <si>
    <t>Столбец3219</t>
  </si>
  <si>
    <t>Столбец3220</t>
  </si>
  <si>
    <t>Столбец3221</t>
  </si>
  <si>
    <t>Столбец3222</t>
  </si>
  <si>
    <t>Столбец3223</t>
  </si>
  <si>
    <t>Столбец3224</t>
  </si>
  <si>
    <t>Столбец3225</t>
  </si>
  <si>
    <t>Столбец3226</t>
  </si>
  <si>
    <t>Столбец3227</t>
  </si>
  <si>
    <t>Столбец3228</t>
  </si>
  <si>
    <t>Столбец3229</t>
  </si>
  <si>
    <t>Столбец3230</t>
  </si>
  <si>
    <t>Столбец3231</t>
  </si>
  <si>
    <t>Столбец3232</t>
  </si>
  <si>
    <t>Столбец3233</t>
  </si>
  <si>
    <t>Столбец3234</t>
  </si>
  <si>
    <t>Столбец3235</t>
  </si>
  <si>
    <t>Столбец3236</t>
  </si>
  <si>
    <t>Столбец3237</t>
  </si>
  <si>
    <t>Столбец3238</t>
  </si>
  <si>
    <t>Столбец3239</t>
  </si>
  <si>
    <t>Столбец3240</t>
  </si>
  <si>
    <t>Столбец3241</t>
  </si>
  <si>
    <t>Столбец3242</t>
  </si>
  <si>
    <t>Столбец3243</t>
  </si>
  <si>
    <t>Столбец3244</t>
  </si>
  <si>
    <t>Столбец3245</t>
  </si>
  <si>
    <t>Столбец3246</t>
  </si>
  <si>
    <t>Столбец3247</t>
  </si>
  <si>
    <t>Столбец3248</t>
  </si>
  <si>
    <t>Столбец3249</t>
  </si>
  <si>
    <t>Столбец3250</t>
  </si>
  <si>
    <t>Столбец3251</t>
  </si>
  <si>
    <t>Столбец3252</t>
  </si>
  <si>
    <t>Столбец3253</t>
  </si>
  <si>
    <t>Столбец3254</t>
  </si>
  <si>
    <t>Столбец3255</t>
  </si>
  <si>
    <t>Столбец3256</t>
  </si>
  <si>
    <t>Столбец3257</t>
  </si>
  <si>
    <t>Столбец3258</t>
  </si>
  <si>
    <t>Столбец3259</t>
  </si>
  <si>
    <t>Столбец3260</t>
  </si>
  <si>
    <t>Столбец3261</t>
  </si>
  <si>
    <t>Столбец3262</t>
  </si>
  <si>
    <t>Столбец3263</t>
  </si>
  <si>
    <t>Столбец3264</t>
  </si>
  <si>
    <t>Столбец3265</t>
  </si>
  <si>
    <t>Столбец3266</t>
  </si>
  <si>
    <t>Столбец3267</t>
  </si>
  <si>
    <t>Столбец3268</t>
  </si>
  <si>
    <t>Столбец3269</t>
  </si>
  <si>
    <t>Столбец3270</t>
  </si>
  <si>
    <t>Столбец3271</t>
  </si>
  <si>
    <t>Столбец3272</t>
  </si>
  <si>
    <t>Столбец3273</t>
  </si>
  <si>
    <t>Столбец3274</t>
  </si>
  <si>
    <t>Столбец3275</t>
  </si>
  <si>
    <t>Столбец3276</t>
  </si>
  <si>
    <t>Столбец3277</t>
  </si>
  <si>
    <t>Столбец3278</t>
  </si>
  <si>
    <t>Столбец3279</t>
  </si>
  <si>
    <t>Столбец3280</t>
  </si>
  <si>
    <t>Столбец3281</t>
  </si>
  <si>
    <t>Столбец3282</t>
  </si>
  <si>
    <t>Столбец3283</t>
  </si>
  <si>
    <t>Столбец3284</t>
  </si>
  <si>
    <t>Столбец3285</t>
  </si>
  <si>
    <t>Столбец3286</t>
  </si>
  <si>
    <t>Столбец3287</t>
  </si>
  <si>
    <t>Столбец3288</t>
  </si>
  <si>
    <t>Столбец3289</t>
  </si>
  <si>
    <t>Столбец3290</t>
  </si>
  <si>
    <t>Столбец3291</t>
  </si>
  <si>
    <t>Столбец3292</t>
  </si>
  <si>
    <t>Столбец3293</t>
  </si>
  <si>
    <t>Столбец3294</t>
  </si>
  <si>
    <t>Столбец3295</t>
  </si>
  <si>
    <t>Столбец3296</t>
  </si>
  <si>
    <t>Столбец3297</t>
  </si>
  <si>
    <t>Столбец3298</t>
  </si>
  <si>
    <t>Столбец3299</t>
  </si>
  <si>
    <t>Столбец3300</t>
  </si>
  <si>
    <t>Столбец3301</t>
  </si>
  <si>
    <t>Столбец3302</t>
  </si>
  <si>
    <t>Столбец3303</t>
  </si>
  <si>
    <t>Столбец3304</t>
  </si>
  <si>
    <t>Столбец3305</t>
  </si>
  <si>
    <t>Столбец3306</t>
  </si>
  <si>
    <t>Столбец3307</t>
  </si>
  <si>
    <t>Столбец3308</t>
  </si>
  <si>
    <t>Столбец3309</t>
  </si>
  <si>
    <t>Столбец3310</t>
  </si>
  <si>
    <t>Столбец3311</t>
  </si>
  <si>
    <t>Столбец3312</t>
  </si>
  <si>
    <t>Столбец3313</t>
  </si>
  <si>
    <t>Столбец3314</t>
  </si>
  <si>
    <t>Столбец3315</t>
  </si>
  <si>
    <t>Столбец3316</t>
  </si>
  <si>
    <t>Столбец3317</t>
  </si>
  <si>
    <t>Столбец3318</t>
  </si>
  <si>
    <t>Столбец3319</t>
  </si>
  <si>
    <t>Столбец3320</t>
  </si>
  <si>
    <t>Столбец3321</t>
  </si>
  <si>
    <t>Столбец3322</t>
  </si>
  <si>
    <t>Столбец3323</t>
  </si>
  <si>
    <t>Столбец3324</t>
  </si>
  <si>
    <t>Столбец3325</t>
  </si>
  <si>
    <t>Столбец3326</t>
  </si>
  <si>
    <t>Столбец3327</t>
  </si>
  <si>
    <t>Столбец3328</t>
  </si>
  <si>
    <t>Столбец3329</t>
  </si>
  <si>
    <t>Столбец3330</t>
  </si>
  <si>
    <t>Столбец3331</t>
  </si>
  <si>
    <t>Столбец3332</t>
  </si>
  <si>
    <t>Столбец3333</t>
  </si>
  <si>
    <t>Столбец3334</t>
  </si>
  <si>
    <t>Столбец3335</t>
  </si>
  <si>
    <t>Столбец3336</t>
  </si>
  <si>
    <t>Столбец3337</t>
  </si>
  <si>
    <t>Столбец3338</t>
  </si>
  <si>
    <t>Столбец3339</t>
  </si>
  <si>
    <t>Столбец3340</t>
  </si>
  <si>
    <t>Столбец3341</t>
  </si>
  <si>
    <t>Столбец3342</t>
  </si>
  <si>
    <t>Столбец3343</t>
  </si>
  <si>
    <t>Столбец3344</t>
  </si>
  <si>
    <t>Столбец3345</t>
  </si>
  <si>
    <t>Столбец3346</t>
  </si>
  <si>
    <t>Столбец3347</t>
  </si>
  <si>
    <t>Столбец3348</t>
  </si>
  <si>
    <t>Столбец3349</t>
  </si>
  <si>
    <t>Столбец3350</t>
  </si>
  <si>
    <t>Столбец3351</t>
  </si>
  <si>
    <t>Столбец3352</t>
  </si>
  <si>
    <t>Столбец3353</t>
  </si>
  <si>
    <t>Столбец3354</t>
  </si>
  <si>
    <t>Столбец3355</t>
  </si>
  <si>
    <t>Столбец3356</t>
  </si>
  <si>
    <t>Столбец3357</t>
  </si>
  <si>
    <t>Столбец3358</t>
  </si>
  <si>
    <t>Столбец3359</t>
  </si>
  <si>
    <t>Столбец3360</t>
  </si>
  <si>
    <t>Столбец3361</t>
  </si>
  <si>
    <t>Столбец3362</t>
  </si>
  <si>
    <t>Столбец3363</t>
  </si>
  <si>
    <t>Столбец3364</t>
  </si>
  <si>
    <t>Столбец3365</t>
  </si>
  <si>
    <t>Столбец3366</t>
  </si>
  <si>
    <t>Столбец3367</t>
  </si>
  <si>
    <t>Столбец3368</t>
  </si>
  <si>
    <t>Столбец3369</t>
  </si>
  <si>
    <t>Столбец3370</t>
  </si>
  <si>
    <t>Столбец3371</t>
  </si>
  <si>
    <t>Столбец3372</t>
  </si>
  <si>
    <t>Столбец3373</t>
  </si>
  <si>
    <t>Столбец3374</t>
  </si>
  <si>
    <t>Столбец3375</t>
  </si>
  <si>
    <t>Столбец3376</t>
  </si>
  <si>
    <t>Столбец3377</t>
  </si>
  <si>
    <t>Столбец3378</t>
  </si>
  <si>
    <t>Столбец3379</t>
  </si>
  <si>
    <t>Столбец3380</t>
  </si>
  <si>
    <t>Столбец3381</t>
  </si>
  <si>
    <t>Столбец3382</t>
  </si>
  <si>
    <t>Столбец3383</t>
  </si>
  <si>
    <t>Столбец3384</t>
  </si>
  <si>
    <t>Столбец3385</t>
  </si>
  <si>
    <t>Столбец3386</t>
  </si>
  <si>
    <t>Столбец3387</t>
  </si>
  <si>
    <t>Столбец3388</t>
  </si>
  <si>
    <t>Столбец3389</t>
  </si>
  <si>
    <t>Столбец3390</t>
  </si>
  <si>
    <t>Столбец3391</t>
  </si>
  <si>
    <t>Столбец3392</t>
  </si>
  <si>
    <t>Столбец3393</t>
  </si>
  <si>
    <t>Столбец3394</t>
  </si>
  <si>
    <t>Столбец3395</t>
  </si>
  <si>
    <t>Столбец3396</t>
  </si>
  <si>
    <t>Столбец3397</t>
  </si>
  <si>
    <t>Столбец3398</t>
  </si>
  <si>
    <t>Столбец3399</t>
  </si>
  <si>
    <t>Столбец3400</t>
  </si>
  <si>
    <t>Столбец3401</t>
  </si>
  <si>
    <t>Столбец3402</t>
  </si>
  <si>
    <t>Столбец3403</t>
  </si>
  <si>
    <t>Столбец3404</t>
  </si>
  <si>
    <t>Столбец3405</t>
  </si>
  <si>
    <t>Столбец3406</t>
  </si>
  <si>
    <t>Столбец3407</t>
  </si>
  <si>
    <t>Столбец3408</t>
  </si>
  <si>
    <t>Столбец3409</t>
  </si>
  <si>
    <t>Столбец3410</t>
  </si>
  <si>
    <t>Столбец3411</t>
  </si>
  <si>
    <t>Столбец3412</t>
  </si>
  <si>
    <t>Столбец3413</t>
  </si>
  <si>
    <t>Столбец3414</t>
  </si>
  <si>
    <t>Столбец3415</t>
  </si>
  <si>
    <t>Столбец3416</t>
  </si>
  <si>
    <t>Столбец3417</t>
  </si>
  <si>
    <t>Столбец3418</t>
  </si>
  <si>
    <t>Столбец3419</t>
  </si>
  <si>
    <t>Столбец3420</t>
  </si>
  <si>
    <t>Столбец3421</t>
  </si>
  <si>
    <t>Столбец3422</t>
  </si>
  <si>
    <t>Столбец3423</t>
  </si>
  <si>
    <t>Столбец3424</t>
  </si>
  <si>
    <t>Столбец3425</t>
  </si>
  <si>
    <t>Столбец3426</t>
  </si>
  <si>
    <t>Столбец3427</t>
  </si>
  <si>
    <t>Столбец3428</t>
  </si>
  <si>
    <t>Столбец3429</t>
  </si>
  <si>
    <t>Столбец3430</t>
  </si>
  <si>
    <t>Столбец3431</t>
  </si>
  <si>
    <t>Столбец3432</t>
  </si>
  <si>
    <t>Столбец3433</t>
  </si>
  <si>
    <t>Столбец3434</t>
  </si>
  <si>
    <t>Столбец3435</t>
  </si>
  <si>
    <t>Столбец3436</t>
  </si>
  <si>
    <t>Столбец3437</t>
  </si>
  <si>
    <t>Столбец3438</t>
  </si>
  <si>
    <t>Столбец3439</t>
  </si>
  <si>
    <t>Столбец3440</t>
  </si>
  <si>
    <t>Столбец3441</t>
  </si>
  <si>
    <t>Столбец3442</t>
  </si>
  <si>
    <t>Столбец3443</t>
  </si>
  <si>
    <t>Столбец3444</t>
  </si>
  <si>
    <t>Столбец3445</t>
  </si>
  <si>
    <t>Столбец3446</t>
  </si>
  <si>
    <t>Столбец3447</t>
  </si>
  <si>
    <t>Столбец3448</t>
  </si>
  <si>
    <t>Столбец3449</t>
  </si>
  <si>
    <t>Столбец3450</t>
  </si>
  <si>
    <t>Столбец3451</t>
  </si>
  <si>
    <t>Столбец3452</t>
  </si>
  <si>
    <t>Столбец3453</t>
  </si>
  <si>
    <t>Столбец3454</t>
  </si>
  <si>
    <t>Столбец3455</t>
  </si>
  <si>
    <t>Столбец3456</t>
  </si>
  <si>
    <t>Столбец3457</t>
  </si>
  <si>
    <t>Столбец3458</t>
  </si>
  <si>
    <t>Столбец3459</t>
  </si>
  <si>
    <t>Столбец3460</t>
  </si>
  <si>
    <t>Столбец3461</t>
  </si>
  <si>
    <t>Столбец3462</t>
  </si>
  <si>
    <t>Столбец3463</t>
  </si>
  <si>
    <t>Столбец3464</t>
  </si>
  <si>
    <t>Столбец3465</t>
  </si>
  <si>
    <t>Столбец3466</t>
  </si>
  <si>
    <t>Столбец3467</t>
  </si>
  <si>
    <t>Столбец3468</t>
  </si>
  <si>
    <t>Столбец3469</t>
  </si>
  <si>
    <t>Столбец3470</t>
  </si>
  <si>
    <t>Столбец3471</t>
  </si>
  <si>
    <t>Столбец3472</t>
  </si>
  <si>
    <t>Столбец3473</t>
  </si>
  <si>
    <t>Столбец3474</t>
  </si>
  <si>
    <t>Столбец3475</t>
  </si>
  <si>
    <t>Столбец3476</t>
  </si>
  <si>
    <t>Столбец3477</t>
  </si>
  <si>
    <t>Столбец3478</t>
  </si>
  <si>
    <t>Столбец3479</t>
  </si>
  <si>
    <t>Столбец3480</t>
  </si>
  <si>
    <t>Столбец3481</t>
  </si>
  <si>
    <t>Столбец3482</t>
  </si>
  <si>
    <t>Столбец3483</t>
  </si>
  <si>
    <t>Столбец3484</t>
  </si>
  <si>
    <t>Столбец3485</t>
  </si>
  <si>
    <t>Столбец3486</t>
  </si>
  <si>
    <t>Столбец3487</t>
  </si>
  <si>
    <t>Столбец3488</t>
  </si>
  <si>
    <t>Столбец3489</t>
  </si>
  <si>
    <t>Столбец3490</t>
  </si>
  <si>
    <t>Столбец3491</t>
  </si>
  <si>
    <t>Столбец3492</t>
  </si>
  <si>
    <t>Столбец3493</t>
  </si>
  <si>
    <t>Столбец3494</t>
  </si>
  <si>
    <t>Столбец3495</t>
  </si>
  <si>
    <t>Столбец3496</t>
  </si>
  <si>
    <t>Столбец3497</t>
  </si>
  <si>
    <t>Столбец3498</t>
  </si>
  <si>
    <t>Столбец3499</t>
  </si>
  <si>
    <t>Столбец3500</t>
  </si>
  <si>
    <t>Столбец3501</t>
  </si>
  <si>
    <t>Столбец3502</t>
  </si>
  <si>
    <t>Столбец3503</t>
  </si>
  <si>
    <t>Столбец3504</t>
  </si>
  <si>
    <t>Столбец3505</t>
  </si>
  <si>
    <t>Столбец3506</t>
  </si>
  <si>
    <t>Столбец3507</t>
  </si>
  <si>
    <t>Столбец3508</t>
  </si>
  <si>
    <t>Столбец3509</t>
  </si>
  <si>
    <t>Столбец3510</t>
  </si>
  <si>
    <t>Столбец3511</t>
  </si>
  <si>
    <t>Столбец3512</t>
  </si>
  <si>
    <t>Столбец3513</t>
  </si>
  <si>
    <t>Столбец3514</t>
  </si>
  <si>
    <t>Столбец3515</t>
  </si>
  <si>
    <t>Столбец3516</t>
  </si>
  <si>
    <t>Столбец3517</t>
  </si>
  <si>
    <t>Столбец3518</t>
  </si>
  <si>
    <t>Столбец3519</t>
  </si>
  <si>
    <t>Столбец3520</t>
  </si>
  <si>
    <t>Столбец3521</t>
  </si>
  <si>
    <t>Столбец3522</t>
  </si>
  <si>
    <t>Столбец3523</t>
  </si>
  <si>
    <t>Столбец3524</t>
  </si>
  <si>
    <t>Столбец3525</t>
  </si>
  <si>
    <t>Столбец3526</t>
  </si>
  <si>
    <t>Столбец3527</t>
  </si>
  <si>
    <t>Столбец3528</t>
  </si>
  <si>
    <t>Столбец3529</t>
  </si>
  <si>
    <t>Столбец3530</t>
  </si>
  <si>
    <t>Столбец3531</t>
  </si>
  <si>
    <t>Столбец3532</t>
  </si>
  <si>
    <t>Столбец3533</t>
  </si>
  <si>
    <t>Столбец3534</t>
  </si>
  <si>
    <t>Столбец3535</t>
  </si>
  <si>
    <t>Столбец3536</t>
  </si>
  <si>
    <t>Столбец3537</t>
  </si>
  <si>
    <t>Столбец3538</t>
  </si>
  <si>
    <t>Столбец3539</t>
  </si>
  <si>
    <t>Столбец3540</t>
  </si>
  <si>
    <t>Столбец3541</t>
  </si>
  <si>
    <t>Столбец3542</t>
  </si>
  <si>
    <t>Столбец3543</t>
  </si>
  <si>
    <t>Столбец3544</t>
  </si>
  <si>
    <t>Столбец3545</t>
  </si>
  <si>
    <t>Столбец3546</t>
  </si>
  <si>
    <t>Столбец3547</t>
  </si>
  <si>
    <t>Столбец3548</t>
  </si>
  <si>
    <t>Столбец3549</t>
  </si>
  <si>
    <t>Столбец3550</t>
  </si>
  <si>
    <t>Столбец3551</t>
  </si>
  <si>
    <t>Столбец3552</t>
  </si>
  <si>
    <t>Столбец3553</t>
  </si>
  <si>
    <t>Столбец3554</t>
  </si>
  <si>
    <t>Столбец3555</t>
  </si>
  <si>
    <t>Столбец3556</t>
  </si>
  <si>
    <t>Столбец3557</t>
  </si>
  <si>
    <t>Столбец3558</t>
  </si>
  <si>
    <t>Столбец3559</t>
  </si>
  <si>
    <t>Столбец3560</t>
  </si>
  <si>
    <t>Столбец3561</t>
  </si>
  <si>
    <t>Столбец3562</t>
  </si>
  <si>
    <t>Столбец3563</t>
  </si>
  <si>
    <t>Столбец3564</t>
  </si>
  <si>
    <t>Столбец3565</t>
  </si>
  <si>
    <t>Столбец3566</t>
  </si>
  <si>
    <t>Столбец3567</t>
  </si>
  <si>
    <t>Столбец3568</t>
  </si>
  <si>
    <t>Столбец3569</t>
  </si>
  <si>
    <t>Столбец3570</t>
  </si>
  <si>
    <t>Столбец3571</t>
  </si>
  <si>
    <t>Столбец3572</t>
  </si>
  <si>
    <t>Столбец3573</t>
  </si>
  <si>
    <t>Столбец3574</t>
  </si>
  <si>
    <t>Столбец3575</t>
  </si>
  <si>
    <t>Столбец3576</t>
  </si>
  <si>
    <t>Столбец3577</t>
  </si>
  <si>
    <t>Столбец3578</t>
  </si>
  <si>
    <t>Столбец3579</t>
  </si>
  <si>
    <t>Столбец3580</t>
  </si>
  <si>
    <t>Столбец3581</t>
  </si>
  <si>
    <t>Столбец3582</t>
  </si>
  <si>
    <t>Столбец3583</t>
  </si>
  <si>
    <t>Столбец3584</t>
  </si>
  <si>
    <t>Столбец3585</t>
  </si>
  <si>
    <t>Столбец3586</t>
  </si>
  <si>
    <t>Столбец3587</t>
  </si>
  <si>
    <t>Столбец3588</t>
  </si>
  <si>
    <t>Столбец3589</t>
  </si>
  <si>
    <t>Столбец3590</t>
  </si>
  <si>
    <t>Столбец3591</t>
  </si>
  <si>
    <t>Столбец3592</t>
  </si>
  <si>
    <t>Столбец3593</t>
  </si>
  <si>
    <t>Столбец3594</t>
  </si>
  <si>
    <t>Столбец3595</t>
  </si>
  <si>
    <t>Столбец3596</t>
  </si>
  <si>
    <t>Столбец3597</t>
  </si>
  <si>
    <t>Столбец3598</t>
  </si>
  <si>
    <t>Столбец3599</t>
  </si>
  <si>
    <t>Столбец3600</t>
  </si>
  <si>
    <t>Столбец3601</t>
  </si>
  <si>
    <t>Столбец3602</t>
  </si>
  <si>
    <t>Столбец3603</t>
  </si>
  <si>
    <t>Столбец3604</t>
  </si>
  <si>
    <t>Столбец3605</t>
  </si>
  <si>
    <t>Столбец3606</t>
  </si>
  <si>
    <t>Столбец3607</t>
  </si>
  <si>
    <t>Столбец3608</t>
  </si>
  <si>
    <t>Столбец3609</t>
  </si>
  <si>
    <t>Столбец3610</t>
  </si>
  <si>
    <t>Столбец3611</t>
  </si>
  <si>
    <t>Столбец3612</t>
  </si>
  <si>
    <t>Столбец3613</t>
  </si>
  <si>
    <t>Столбец3614</t>
  </si>
  <si>
    <t>Столбец3615</t>
  </si>
  <si>
    <t>Столбец3616</t>
  </si>
  <si>
    <t>Столбец3617</t>
  </si>
  <si>
    <t>Столбец3618</t>
  </si>
  <si>
    <t>Столбец3619</t>
  </si>
  <si>
    <t>Столбец3620</t>
  </si>
  <si>
    <t>Столбец3621</t>
  </si>
  <si>
    <t>Столбец3622</t>
  </si>
  <si>
    <t>Столбец3623</t>
  </si>
  <si>
    <t>Столбец3624</t>
  </si>
  <si>
    <t>Столбец3625</t>
  </si>
  <si>
    <t>Столбец3626</t>
  </si>
  <si>
    <t>Столбец3627</t>
  </si>
  <si>
    <t>Столбец3628</t>
  </si>
  <si>
    <t>Столбец3629</t>
  </si>
  <si>
    <t>Столбец3630</t>
  </si>
  <si>
    <t>Столбец3631</t>
  </si>
  <si>
    <t>Столбец3632</t>
  </si>
  <si>
    <t>Столбец3633</t>
  </si>
  <si>
    <t>Столбец3634</t>
  </si>
  <si>
    <t>Столбец3635</t>
  </si>
  <si>
    <t>Столбец3636</t>
  </si>
  <si>
    <t>Столбец3637</t>
  </si>
  <si>
    <t>Столбец3638</t>
  </si>
  <si>
    <t>Столбец3639</t>
  </si>
  <si>
    <t>Столбец3640</t>
  </si>
  <si>
    <t>Столбец3641</t>
  </si>
  <si>
    <t>Столбец3642</t>
  </si>
  <si>
    <t>Столбец3643</t>
  </si>
  <si>
    <t>Столбец3644</t>
  </si>
  <si>
    <t>Столбец3645</t>
  </si>
  <si>
    <t>Столбец3646</t>
  </si>
  <si>
    <t>Столбец3647</t>
  </si>
  <si>
    <t>Столбец3648</t>
  </si>
  <si>
    <t>Столбец3649</t>
  </si>
  <si>
    <t>Столбец3650</t>
  </si>
  <si>
    <t>Столбец3651</t>
  </si>
  <si>
    <t>Столбец3652</t>
  </si>
  <si>
    <t>Столбец3653</t>
  </si>
  <si>
    <t>Столбец3654</t>
  </si>
  <si>
    <t>Столбец3655</t>
  </si>
  <si>
    <t>Столбец3656</t>
  </si>
  <si>
    <t>Столбец3657</t>
  </si>
  <si>
    <t>Столбец3658</t>
  </si>
  <si>
    <t>Столбец3659</t>
  </si>
  <si>
    <t>Столбец3660</t>
  </si>
  <si>
    <t>Столбец3661</t>
  </si>
  <si>
    <t>Столбец3662</t>
  </si>
  <si>
    <t>Столбец3663</t>
  </si>
  <si>
    <t>Столбец3664</t>
  </si>
  <si>
    <t>Столбец3665</t>
  </si>
  <si>
    <t>Столбец3666</t>
  </si>
  <si>
    <t>Столбец3667</t>
  </si>
  <si>
    <t>Столбец3668</t>
  </si>
  <si>
    <t>Столбец3669</t>
  </si>
  <si>
    <t>Столбец3670</t>
  </si>
  <si>
    <t>Столбец3671</t>
  </si>
  <si>
    <t>Столбец3672</t>
  </si>
  <si>
    <t>Столбец3673</t>
  </si>
  <si>
    <t>Столбец3674</t>
  </si>
  <si>
    <t>Столбец3675</t>
  </si>
  <si>
    <t>Столбец3676</t>
  </si>
  <si>
    <t>Столбец3677</t>
  </si>
  <si>
    <t>Столбец3678</t>
  </si>
  <si>
    <t>Столбец3679</t>
  </si>
  <si>
    <t>Столбец3680</t>
  </si>
  <si>
    <t>Столбец3681</t>
  </si>
  <si>
    <t>Столбец3682</t>
  </si>
  <si>
    <t>Столбец3683</t>
  </si>
  <si>
    <t>Столбец3684</t>
  </si>
  <si>
    <t>Столбец3685</t>
  </si>
  <si>
    <t>Столбец3686</t>
  </si>
  <si>
    <t>Столбец3687</t>
  </si>
  <si>
    <t>Столбец3688</t>
  </si>
  <si>
    <t>Столбец3689</t>
  </si>
  <si>
    <t>Столбец3690</t>
  </si>
  <si>
    <t>Столбец3691</t>
  </si>
  <si>
    <t>Столбец3692</t>
  </si>
  <si>
    <t>Столбец3693</t>
  </si>
  <si>
    <t>Столбец3694</t>
  </si>
  <si>
    <t>Столбец3695</t>
  </si>
  <si>
    <t>Столбец3696</t>
  </si>
  <si>
    <t>Столбец3697</t>
  </si>
  <si>
    <t>Столбец3698</t>
  </si>
  <si>
    <t>Столбец3699</t>
  </si>
  <si>
    <t>Столбец3700</t>
  </si>
  <si>
    <t>Столбец3701</t>
  </si>
  <si>
    <t>Столбец3702</t>
  </si>
  <si>
    <t>Столбец3703</t>
  </si>
  <si>
    <t>Столбец3704</t>
  </si>
  <si>
    <t>Столбец3705</t>
  </si>
  <si>
    <t>Столбец3706</t>
  </si>
  <si>
    <t>Столбец3707</t>
  </si>
  <si>
    <t>Столбец3708</t>
  </si>
  <si>
    <t>Столбец3709</t>
  </si>
  <si>
    <t>Столбец3710</t>
  </si>
  <si>
    <t>Столбец3711</t>
  </si>
  <si>
    <t>Столбец3712</t>
  </si>
  <si>
    <t>Столбец3713</t>
  </si>
  <si>
    <t>Столбец3714</t>
  </si>
  <si>
    <t>Столбец3715</t>
  </si>
  <si>
    <t>Столбец3716</t>
  </si>
  <si>
    <t>Столбец3717</t>
  </si>
  <si>
    <t>Столбец3718</t>
  </si>
  <si>
    <t>Столбец3719</t>
  </si>
  <si>
    <t>Столбец3720</t>
  </si>
  <si>
    <t>Столбец3721</t>
  </si>
  <si>
    <t>Столбец3722</t>
  </si>
  <si>
    <t>Столбец3723</t>
  </si>
  <si>
    <t>Столбец3724</t>
  </si>
  <si>
    <t>Столбец3725</t>
  </si>
  <si>
    <t>Столбец3726</t>
  </si>
  <si>
    <t>Столбец3727</t>
  </si>
  <si>
    <t>Столбец3728</t>
  </si>
  <si>
    <t>Столбец3729</t>
  </si>
  <si>
    <t>Столбец3730</t>
  </si>
  <si>
    <t>Столбец3731</t>
  </si>
  <si>
    <t>Столбец3732</t>
  </si>
  <si>
    <t>Столбец3733</t>
  </si>
  <si>
    <t>Столбец3734</t>
  </si>
  <si>
    <t>Столбец3735</t>
  </si>
  <si>
    <t>Столбец3736</t>
  </si>
  <si>
    <t>Столбец3737</t>
  </si>
  <si>
    <t>Столбец3738</t>
  </si>
  <si>
    <t>Столбец3739</t>
  </si>
  <si>
    <t>Столбец3740</t>
  </si>
  <si>
    <t>Столбец3741</t>
  </si>
  <si>
    <t>Столбец3742</t>
  </si>
  <si>
    <t>Столбец3743</t>
  </si>
  <si>
    <t>Столбец3744</t>
  </si>
  <si>
    <t>Столбец3745</t>
  </si>
  <si>
    <t>Столбец3746</t>
  </si>
  <si>
    <t>Столбец3747</t>
  </si>
  <si>
    <t>Столбец3748</t>
  </si>
  <si>
    <t>Столбец3749</t>
  </si>
  <si>
    <t>Столбец3750</t>
  </si>
  <si>
    <t>Столбец3751</t>
  </si>
  <si>
    <t>Столбец3752</t>
  </si>
  <si>
    <t>Столбец3753</t>
  </si>
  <si>
    <t>Столбец3754</t>
  </si>
  <si>
    <t>Столбец3755</t>
  </si>
  <si>
    <t>Столбец3756</t>
  </si>
  <si>
    <t>Столбец3757</t>
  </si>
  <si>
    <t>Столбец3758</t>
  </si>
  <si>
    <t>Столбец3759</t>
  </si>
  <si>
    <t>Столбец3760</t>
  </si>
  <si>
    <t>Столбец3761</t>
  </si>
  <si>
    <t>Столбец3762</t>
  </si>
  <si>
    <t>Столбец3763</t>
  </si>
  <si>
    <t>Столбец3764</t>
  </si>
  <si>
    <t>Столбец3765</t>
  </si>
  <si>
    <t>Столбец3766</t>
  </si>
  <si>
    <t>Столбец3767</t>
  </si>
  <si>
    <t>Столбец3768</t>
  </si>
  <si>
    <t>Столбец3769</t>
  </si>
  <si>
    <t>Столбец3770</t>
  </si>
  <si>
    <t>Столбец3771</t>
  </si>
  <si>
    <t>Столбец3772</t>
  </si>
  <si>
    <t>Столбец3773</t>
  </si>
  <si>
    <t>Столбец3774</t>
  </si>
  <si>
    <t>Столбец3775</t>
  </si>
  <si>
    <t>Столбец3776</t>
  </si>
  <si>
    <t>Столбец3777</t>
  </si>
  <si>
    <t>Столбец3778</t>
  </si>
  <si>
    <t>Столбец3779</t>
  </si>
  <si>
    <t>Столбец3780</t>
  </si>
  <si>
    <t>Столбец3781</t>
  </si>
  <si>
    <t>Столбец3782</t>
  </si>
  <si>
    <t>Столбец3783</t>
  </si>
  <si>
    <t>Столбец3784</t>
  </si>
  <si>
    <t>Столбец3785</t>
  </si>
  <si>
    <t>Столбец3786</t>
  </si>
  <si>
    <t>Столбец3787</t>
  </si>
  <si>
    <t>Столбец3788</t>
  </si>
  <si>
    <t>Столбец3789</t>
  </si>
  <si>
    <t>Столбец3790</t>
  </si>
  <si>
    <t>Столбец3791</t>
  </si>
  <si>
    <t>Столбец3792</t>
  </si>
  <si>
    <t>Столбец3793</t>
  </si>
  <si>
    <t>Столбец3794</t>
  </si>
  <si>
    <t>Столбец3795</t>
  </si>
  <si>
    <t>Столбец3796</t>
  </si>
  <si>
    <t>Столбец3797</t>
  </si>
  <si>
    <t>Столбец3798</t>
  </si>
  <si>
    <t>Столбец3799</t>
  </si>
  <si>
    <t>Столбец3800</t>
  </si>
  <si>
    <t>Столбец3801</t>
  </si>
  <si>
    <t>Столбец3802</t>
  </si>
  <si>
    <t>Столбец3803</t>
  </si>
  <si>
    <t>Столбец3804</t>
  </si>
  <si>
    <t>Столбец3805</t>
  </si>
  <si>
    <t>Столбец3806</t>
  </si>
  <si>
    <t>Столбец3807</t>
  </si>
  <si>
    <t>Столбец3808</t>
  </si>
  <si>
    <t>Столбец3809</t>
  </si>
  <si>
    <t>Столбец3810</t>
  </si>
  <si>
    <t>Столбец3811</t>
  </si>
  <si>
    <t>Столбец3812</t>
  </si>
  <si>
    <t>Столбец3813</t>
  </si>
  <si>
    <t>Столбец3814</t>
  </si>
  <si>
    <t>Столбец3815</t>
  </si>
  <si>
    <t>Столбец3816</t>
  </si>
  <si>
    <t>Столбец3817</t>
  </si>
  <si>
    <t>Столбец3818</t>
  </si>
  <si>
    <t>Столбец3819</t>
  </si>
  <si>
    <t>Столбец3820</t>
  </si>
  <si>
    <t>Столбец3821</t>
  </si>
  <si>
    <t>Столбец3822</t>
  </si>
  <si>
    <t>Столбец3823</t>
  </si>
  <si>
    <t>Столбец3824</t>
  </si>
  <si>
    <t>Столбец3825</t>
  </si>
  <si>
    <t>Столбец3826</t>
  </si>
  <si>
    <t>Столбец3827</t>
  </si>
  <si>
    <t>Столбец3828</t>
  </si>
  <si>
    <t>Столбец3829</t>
  </si>
  <si>
    <t>Столбец3830</t>
  </si>
  <si>
    <t>Столбец3831</t>
  </si>
  <si>
    <t>Столбец3832</t>
  </si>
  <si>
    <t>Столбец3833</t>
  </si>
  <si>
    <t>Столбец3834</t>
  </si>
  <si>
    <t>Столбец3835</t>
  </si>
  <si>
    <t>Столбец3836</t>
  </si>
  <si>
    <t>Столбец3837</t>
  </si>
  <si>
    <t>Столбец3838</t>
  </si>
  <si>
    <t>Столбец3839</t>
  </si>
  <si>
    <t>Столбец3840</t>
  </si>
  <si>
    <t>Столбец3841</t>
  </si>
  <si>
    <t>Столбец3842</t>
  </si>
  <si>
    <t>Столбец3843</t>
  </si>
  <si>
    <t>Столбец3844</t>
  </si>
  <si>
    <t>Столбец3845</t>
  </si>
  <si>
    <t>Столбец3846</t>
  </si>
  <si>
    <t>Столбец3847</t>
  </si>
  <si>
    <t>Столбец3848</t>
  </si>
  <si>
    <t>Столбец3849</t>
  </si>
  <si>
    <t>Столбец3850</t>
  </si>
  <si>
    <t>Столбец3851</t>
  </si>
  <si>
    <t>Столбец3852</t>
  </si>
  <si>
    <t>Столбец3853</t>
  </si>
  <si>
    <t>Столбец3854</t>
  </si>
  <si>
    <t>Столбец3855</t>
  </si>
  <si>
    <t>Столбец3856</t>
  </si>
  <si>
    <t>Столбец3857</t>
  </si>
  <si>
    <t>Столбец3858</t>
  </si>
  <si>
    <t>Столбец3859</t>
  </si>
  <si>
    <t>Столбец3860</t>
  </si>
  <si>
    <t>Столбец3861</t>
  </si>
  <si>
    <t>Столбец3862</t>
  </si>
  <si>
    <t>Столбец3863</t>
  </si>
  <si>
    <t>Столбец3864</t>
  </si>
  <si>
    <t>Столбец3865</t>
  </si>
  <si>
    <t>Столбец3866</t>
  </si>
  <si>
    <t>Столбец3867</t>
  </si>
  <si>
    <t>Столбец3868</t>
  </si>
  <si>
    <t>Столбец3869</t>
  </si>
  <si>
    <t>Столбец3870</t>
  </si>
  <si>
    <t>Столбец3871</t>
  </si>
  <si>
    <t>Столбец3872</t>
  </si>
  <si>
    <t>Столбец3873</t>
  </si>
  <si>
    <t>Столбец3874</t>
  </si>
  <si>
    <t>Столбец3875</t>
  </si>
  <si>
    <t>Столбец3876</t>
  </si>
  <si>
    <t>Столбец3877</t>
  </si>
  <si>
    <t>Столбец3878</t>
  </si>
  <si>
    <t>Столбец3879</t>
  </si>
  <si>
    <t>Столбец3880</t>
  </si>
  <si>
    <t>Столбец3881</t>
  </si>
  <si>
    <t>Столбец3882</t>
  </si>
  <si>
    <t>Столбец3883</t>
  </si>
  <si>
    <t>Столбец3884</t>
  </si>
  <si>
    <t>Столбец3885</t>
  </si>
  <si>
    <t>Столбец3886</t>
  </si>
  <si>
    <t>Столбец3887</t>
  </si>
  <si>
    <t>Столбец3888</t>
  </si>
  <si>
    <t>Столбец3889</t>
  </si>
  <si>
    <t>Столбец3890</t>
  </si>
  <si>
    <t>Столбец3891</t>
  </si>
  <si>
    <t>Столбец3892</t>
  </si>
  <si>
    <t>Столбец3893</t>
  </si>
  <si>
    <t>Столбец3894</t>
  </si>
  <si>
    <t>Столбец3895</t>
  </si>
  <si>
    <t>Столбец3896</t>
  </si>
  <si>
    <t>Столбец3897</t>
  </si>
  <si>
    <t>Столбец3898</t>
  </si>
  <si>
    <t>Столбец3899</t>
  </si>
  <si>
    <t>Столбец3900</t>
  </si>
  <si>
    <t>Столбец3901</t>
  </si>
  <si>
    <t>Столбец3902</t>
  </si>
  <si>
    <t>Столбец3903</t>
  </si>
  <si>
    <t>Столбец3904</t>
  </si>
  <si>
    <t>Столбец3905</t>
  </si>
  <si>
    <t>Столбец3906</t>
  </si>
  <si>
    <t>Столбец3907</t>
  </si>
  <si>
    <t>Столбец3908</t>
  </si>
  <si>
    <t>Столбец3909</t>
  </si>
  <si>
    <t>Столбец3910</t>
  </si>
  <si>
    <t>Столбец3911</t>
  </si>
  <si>
    <t>Столбец3912</t>
  </si>
  <si>
    <t>Столбец3913</t>
  </si>
  <si>
    <t>Столбец3914</t>
  </si>
  <si>
    <t>Столбец3915</t>
  </si>
  <si>
    <t>Столбец3916</t>
  </si>
  <si>
    <t>Столбец3917</t>
  </si>
  <si>
    <t>Столбец3918</t>
  </si>
  <si>
    <t>Столбец3919</t>
  </si>
  <si>
    <t>Столбец3920</t>
  </si>
  <si>
    <t>Столбец3921</t>
  </si>
  <si>
    <t>Столбец3922</t>
  </si>
  <si>
    <t>Столбец3923</t>
  </si>
  <si>
    <t>Столбец3924</t>
  </si>
  <si>
    <t>Столбец3925</t>
  </si>
  <si>
    <t>Столбец3926</t>
  </si>
  <si>
    <t>Столбец3927</t>
  </si>
  <si>
    <t>Столбец3928</t>
  </si>
  <si>
    <t>Столбец3929</t>
  </si>
  <si>
    <t>Столбец3930</t>
  </si>
  <si>
    <t>Столбец3931</t>
  </si>
  <si>
    <t>Столбец3932</t>
  </si>
  <si>
    <t>Столбец3933</t>
  </si>
  <si>
    <t>Столбец3934</t>
  </si>
  <si>
    <t>Столбец3935</t>
  </si>
  <si>
    <t>Столбец3936</t>
  </si>
  <si>
    <t>Столбец3937</t>
  </si>
  <si>
    <t>Столбец3938</t>
  </si>
  <si>
    <t>Столбец3939</t>
  </si>
  <si>
    <t>Столбец3940</t>
  </si>
  <si>
    <t>Столбец3941</t>
  </si>
  <si>
    <t>Столбец3942</t>
  </si>
  <si>
    <t>Столбец3943</t>
  </si>
  <si>
    <t>Столбец3944</t>
  </si>
  <si>
    <t>Столбец3945</t>
  </si>
  <si>
    <t>Столбец3946</t>
  </si>
  <si>
    <t>Столбец3947</t>
  </si>
  <si>
    <t>Столбец3948</t>
  </si>
  <si>
    <t>Столбец3949</t>
  </si>
  <si>
    <t>Столбец3950</t>
  </si>
  <si>
    <t>Столбец3951</t>
  </si>
  <si>
    <t>Столбец3952</t>
  </si>
  <si>
    <t>Столбец3953</t>
  </si>
  <si>
    <t>Столбец3954</t>
  </si>
  <si>
    <t>Столбец3955</t>
  </si>
  <si>
    <t>Столбец3956</t>
  </si>
  <si>
    <t>Столбец3957</t>
  </si>
  <si>
    <t>Столбец3958</t>
  </si>
  <si>
    <t>Столбец3959</t>
  </si>
  <si>
    <t>Столбец3960</t>
  </si>
  <si>
    <t>Столбец3961</t>
  </si>
  <si>
    <t>Столбец3962</t>
  </si>
  <si>
    <t>Столбец3963</t>
  </si>
  <si>
    <t>Столбец3964</t>
  </si>
  <si>
    <t>Столбец3965</t>
  </si>
  <si>
    <t>Столбец3966</t>
  </si>
  <si>
    <t>Столбец3967</t>
  </si>
  <si>
    <t>Столбец3968</t>
  </si>
  <si>
    <t>Столбец3969</t>
  </si>
  <si>
    <t>Столбец3970</t>
  </si>
  <si>
    <t>Столбец3971</t>
  </si>
  <si>
    <t>Столбец3972</t>
  </si>
  <si>
    <t>Столбец3973</t>
  </si>
  <si>
    <t>Столбец3974</t>
  </si>
  <si>
    <t>Столбец3975</t>
  </si>
  <si>
    <t>Столбец3976</t>
  </si>
  <si>
    <t>Столбец3977</t>
  </si>
  <si>
    <t>Столбец3978</t>
  </si>
  <si>
    <t>Столбец3979</t>
  </si>
  <si>
    <t>Столбец3980</t>
  </si>
  <si>
    <t>Столбец3981</t>
  </si>
  <si>
    <t>Столбец3982</t>
  </si>
  <si>
    <t>Столбец3983</t>
  </si>
  <si>
    <t>Столбец3984</t>
  </si>
  <si>
    <t>Столбец3985</t>
  </si>
  <si>
    <t>Столбец3986</t>
  </si>
  <si>
    <t>Столбец3987</t>
  </si>
  <si>
    <t>Столбец3988</t>
  </si>
  <si>
    <t>Столбец3989</t>
  </si>
  <si>
    <t>Столбец3990</t>
  </si>
  <si>
    <t>Столбец3991</t>
  </si>
  <si>
    <t>Столбец3992</t>
  </si>
  <si>
    <t>Столбец3993</t>
  </si>
  <si>
    <t>Столбец3994</t>
  </si>
  <si>
    <t>Столбец3995</t>
  </si>
  <si>
    <t>Столбец3996</t>
  </si>
  <si>
    <t>Столбец3997</t>
  </si>
  <si>
    <t>Столбец3998</t>
  </si>
  <si>
    <t>Столбец3999</t>
  </si>
  <si>
    <t>Столбец4000</t>
  </si>
  <si>
    <t>Столбец4001</t>
  </si>
  <si>
    <t>Столбец4002</t>
  </si>
  <si>
    <t>Столбец4003</t>
  </si>
  <si>
    <t>Столбец4004</t>
  </si>
  <si>
    <t>Столбец4005</t>
  </si>
  <si>
    <t>Столбец4006</t>
  </si>
  <si>
    <t>Столбец4007</t>
  </si>
  <si>
    <t>Столбец4008</t>
  </si>
  <si>
    <t>Столбец4009</t>
  </si>
  <si>
    <t>Столбец4010</t>
  </si>
  <si>
    <t>Столбец4011</t>
  </si>
  <si>
    <t>Столбец4012</t>
  </si>
  <si>
    <t>Столбец4013</t>
  </si>
  <si>
    <t>Столбец4014</t>
  </si>
  <si>
    <t>Столбец4015</t>
  </si>
  <si>
    <t>Столбец4016</t>
  </si>
  <si>
    <t>Столбец4017</t>
  </si>
  <si>
    <t>Столбец4018</t>
  </si>
  <si>
    <t>Столбец4019</t>
  </si>
  <si>
    <t>Столбец4020</t>
  </si>
  <si>
    <t>Столбец4021</t>
  </si>
  <si>
    <t>Столбец4022</t>
  </si>
  <si>
    <t>Столбец4023</t>
  </si>
  <si>
    <t>Столбец4024</t>
  </si>
  <si>
    <t>Столбец4025</t>
  </si>
  <si>
    <t>Столбец4026</t>
  </si>
  <si>
    <t>Столбец4027</t>
  </si>
  <si>
    <t>Столбец4028</t>
  </si>
  <si>
    <t>Столбец4029</t>
  </si>
  <si>
    <t>Столбец4030</t>
  </si>
  <si>
    <t>Столбец4031</t>
  </si>
  <si>
    <t>Столбец4032</t>
  </si>
  <si>
    <t>Столбец4033</t>
  </si>
  <si>
    <t>Столбец4034</t>
  </si>
  <si>
    <t>Столбец4035</t>
  </si>
  <si>
    <t>Столбец4036</t>
  </si>
  <si>
    <t>Столбец4037</t>
  </si>
  <si>
    <t>Столбец4038</t>
  </si>
  <si>
    <t>Столбец4039</t>
  </si>
  <si>
    <t>Столбец4040</t>
  </si>
  <si>
    <t>Столбец4041</t>
  </si>
  <si>
    <t>Столбец4042</t>
  </si>
  <si>
    <t>Столбец4043</t>
  </si>
  <si>
    <t>Столбец4044</t>
  </si>
  <si>
    <t>Столбец4045</t>
  </si>
  <si>
    <t>Столбец4046</t>
  </si>
  <si>
    <t>Столбец4047</t>
  </si>
  <si>
    <t>Столбец4048</t>
  </si>
  <si>
    <t>Столбец4049</t>
  </si>
  <si>
    <t>Столбец4050</t>
  </si>
  <si>
    <t>Столбец4051</t>
  </si>
  <si>
    <t>Столбец4052</t>
  </si>
  <si>
    <t>Столбец4053</t>
  </si>
  <si>
    <t>Столбец4054</t>
  </si>
  <si>
    <t>Столбец4055</t>
  </si>
  <si>
    <t>Столбец4056</t>
  </si>
  <si>
    <t>Столбец4057</t>
  </si>
  <si>
    <t>Столбец4058</t>
  </si>
  <si>
    <t>Столбец4059</t>
  </si>
  <si>
    <t>Столбец4060</t>
  </si>
  <si>
    <t>Столбец4061</t>
  </si>
  <si>
    <t>Столбец4062</t>
  </si>
  <si>
    <t>Столбец4063</t>
  </si>
  <si>
    <t>Столбец4064</t>
  </si>
  <si>
    <t>Столбец4065</t>
  </si>
  <si>
    <t>Столбец4066</t>
  </si>
  <si>
    <t>Столбец4067</t>
  </si>
  <si>
    <t>Столбец4068</t>
  </si>
  <si>
    <t>Столбец4069</t>
  </si>
  <si>
    <t>Столбец4070</t>
  </si>
  <si>
    <t>Столбец4071</t>
  </si>
  <si>
    <t>Столбец4072</t>
  </si>
  <si>
    <t>Столбец4073</t>
  </si>
  <si>
    <t>Столбец4074</t>
  </si>
  <si>
    <t>Столбец4075</t>
  </si>
  <si>
    <t>Столбец4076</t>
  </si>
  <si>
    <t>Столбец4077</t>
  </si>
  <si>
    <t>Столбец4078</t>
  </si>
  <si>
    <t>Столбец4079</t>
  </si>
  <si>
    <t>Столбец4080</t>
  </si>
  <si>
    <t>Столбец4081</t>
  </si>
  <si>
    <t>Столбец4082</t>
  </si>
  <si>
    <t>Столбец4083</t>
  </si>
  <si>
    <t>Столбец4084</t>
  </si>
  <si>
    <t>Столбец4085</t>
  </si>
  <si>
    <t>Столбец4086</t>
  </si>
  <si>
    <t>Столбец4087</t>
  </si>
  <si>
    <t>Столбец4088</t>
  </si>
  <si>
    <t>Столбец4089</t>
  </si>
  <si>
    <t>Столбец4090</t>
  </si>
  <si>
    <t>Столбец4091</t>
  </si>
  <si>
    <t>Столбец4092</t>
  </si>
  <si>
    <t>Столбец4093</t>
  </si>
  <si>
    <t>Столбец4094</t>
  </si>
  <si>
    <t>Столбец4095</t>
  </si>
  <si>
    <t>Столбец4096</t>
  </si>
  <si>
    <t>Столбец4097</t>
  </si>
  <si>
    <t>Столбец4098</t>
  </si>
  <si>
    <t>Столбец4099</t>
  </si>
  <si>
    <t>Столбец4100</t>
  </si>
  <si>
    <t>Столбец4101</t>
  </si>
  <si>
    <t>Столбец4102</t>
  </si>
  <si>
    <t>Столбец4103</t>
  </si>
  <si>
    <t>Столбец4104</t>
  </si>
  <si>
    <t>Столбец4105</t>
  </si>
  <si>
    <t>Столбец4106</t>
  </si>
  <si>
    <t>Столбец4107</t>
  </si>
  <si>
    <t>Столбец4108</t>
  </si>
  <si>
    <t>Столбец4109</t>
  </si>
  <si>
    <t>Столбец4110</t>
  </si>
  <si>
    <t>Столбец4111</t>
  </si>
  <si>
    <t>Столбец4112</t>
  </si>
  <si>
    <t>Столбец4113</t>
  </si>
  <si>
    <t>Столбец4114</t>
  </si>
  <si>
    <t>Столбец4115</t>
  </si>
  <si>
    <t>Столбец4116</t>
  </si>
  <si>
    <t>Столбец4117</t>
  </si>
  <si>
    <t>Столбец4118</t>
  </si>
  <si>
    <t>Столбец4119</t>
  </si>
  <si>
    <t>Столбец4120</t>
  </si>
  <si>
    <t>Столбец4121</t>
  </si>
  <si>
    <t>Столбец4122</t>
  </si>
  <si>
    <t>Столбец4123</t>
  </si>
  <si>
    <t>Столбец4124</t>
  </si>
  <si>
    <t>Столбец4125</t>
  </si>
  <si>
    <t>Столбец4126</t>
  </si>
  <si>
    <t>Столбец4127</t>
  </si>
  <si>
    <t>Столбец4128</t>
  </si>
  <si>
    <t>Столбец4129</t>
  </si>
  <si>
    <t>Столбец4130</t>
  </si>
  <si>
    <t>Столбец4131</t>
  </si>
  <si>
    <t>Столбец4132</t>
  </si>
  <si>
    <t>Столбец4133</t>
  </si>
  <si>
    <t>Столбец4134</t>
  </si>
  <si>
    <t>Столбец4135</t>
  </si>
  <si>
    <t>Столбец4136</t>
  </si>
  <si>
    <t>Столбец4137</t>
  </si>
  <si>
    <t>Столбец4138</t>
  </si>
  <si>
    <t>Столбец4139</t>
  </si>
  <si>
    <t>Столбец4140</t>
  </si>
  <si>
    <t>Столбец4141</t>
  </si>
  <si>
    <t>Столбец4142</t>
  </si>
  <si>
    <t>Столбец4143</t>
  </si>
  <si>
    <t>Столбец4144</t>
  </si>
  <si>
    <t>Столбец4145</t>
  </si>
  <si>
    <t>Столбец4146</t>
  </si>
  <si>
    <t>Столбец4147</t>
  </si>
  <si>
    <t>Столбец4148</t>
  </si>
  <si>
    <t>Столбец4149</t>
  </si>
  <si>
    <t>Столбец4150</t>
  </si>
  <si>
    <t>Столбец4151</t>
  </si>
  <si>
    <t>Столбец4152</t>
  </si>
  <si>
    <t>Столбец4153</t>
  </si>
  <si>
    <t>Столбец4154</t>
  </si>
  <si>
    <t>Столбец4155</t>
  </si>
  <si>
    <t>Столбец4156</t>
  </si>
  <si>
    <t>Столбец4157</t>
  </si>
  <si>
    <t>Столбец4158</t>
  </si>
  <si>
    <t>Столбец4159</t>
  </si>
  <si>
    <t>Столбец4160</t>
  </si>
  <si>
    <t>Столбец4161</t>
  </si>
  <si>
    <t>Столбец4162</t>
  </si>
  <si>
    <t>Столбец4163</t>
  </si>
  <si>
    <t>Столбец4164</t>
  </si>
  <si>
    <t>Столбец4165</t>
  </si>
  <si>
    <t>Столбец4166</t>
  </si>
  <si>
    <t>Столбец4167</t>
  </si>
  <si>
    <t>Столбец4168</t>
  </si>
  <si>
    <t>Столбец4169</t>
  </si>
  <si>
    <t>Столбец4170</t>
  </si>
  <si>
    <t>Столбец4171</t>
  </si>
  <si>
    <t>Столбец4172</t>
  </si>
  <si>
    <t>Столбец4173</t>
  </si>
  <si>
    <t>Столбец4174</t>
  </si>
  <si>
    <t>Столбец4175</t>
  </si>
  <si>
    <t>Столбец4176</t>
  </si>
  <si>
    <t>Столбец4177</t>
  </si>
  <si>
    <t>Столбец4178</t>
  </si>
  <si>
    <t>Столбец4179</t>
  </si>
  <si>
    <t>Столбец4180</t>
  </si>
  <si>
    <t>Столбец4181</t>
  </si>
  <si>
    <t>Столбец4182</t>
  </si>
  <si>
    <t>Столбец4183</t>
  </si>
  <si>
    <t>Столбец4184</t>
  </si>
  <si>
    <t>Столбец4185</t>
  </si>
  <si>
    <t>Столбец4186</t>
  </si>
  <si>
    <t>Столбец4187</t>
  </si>
  <si>
    <t>Столбец4188</t>
  </si>
  <si>
    <t>Столбец4189</t>
  </si>
  <si>
    <t>Столбец4190</t>
  </si>
  <si>
    <t>Столбец4191</t>
  </si>
  <si>
    <t>Столбец4192</t>
  </si>
  <si>
    <t>Столбец4193</t>
  </si>
  <si>
    <t>Столбец4194</t>
  </si>
  <si>
    <t>Столбец4195</t>
  </si>
  <si>
    <t>Столбец4196</t>
  </si>
  <si>
    <t>Столбец4197</t>
  </si>
  <si>
    <t>Столбец4198</t>
  </si>
  <si>
    <t>Столбец4199</t>
  </si>
  <si>
    <t>Столбец4200</t>
  </si>
  <si>
    <t>Столбец4201</t>
  </si>
  <si>
    <t>Столбец4202</t>
  </si>
  <si>
    <t>Столбец4203</t>
  </si>
  <si>
    <t>Столбец4204</t>
  </si>
  <si>
    <t>Столбец4205</t>
  </si>
  <si>
    <t>Столбец4206</t>
  </si>
  <si>
    <t>Столбец4207</t>
  </si>
  <si>
    <t>Столбец4208</t>
  </si>
  <si>
    <t>Столбец4209</t>
  </si>
  <si>
    <t>Столбец4210</t>
  </si>
  <si>
    <t>Столбец4211</t>
  </si>
  <si>
    <t>Столбец4212</t>
  </si>
  <si>
    <t>Столбец4213</t>
  </si>
  <si>
    <t>Столбец4214</t>
  </si>
  <si>
    <t>Столбец4215</t>
  </si>
  <si>
    <t>Столбец4216</t>
  </si>
  <si>
    <t>Столбец4217</t>
  </si>
  <si>
    <t>Столбец4218</t>
  </si>
  <si>
    <t>Столбец4219</t>
  </si>
  <si>
    <t>Столбец4220</t>
  </si>
  <si>
    <t>Столбец4221</t>
  </si>
  <si>
    <t>Столбец4222</t>
  </si>
  <si>
    <t>Столбец4223</t>
  </si>
  <si>
    <t>Столбец4224</t>
  </si>
  <si>
    <t>Столбец4225</t>
  </si>
  <si>
    <t>Столбец4226</t>
  </si>
  <si>
    <t>Столбец4227</t>
  </si>
  <si>
    <t>Столбец4228</t>
  </si>
  <si>
    <t>Столбец4229</t>
  </si>
  <si>
    <t>Столбец4230</t>
  </si>
  <si>
    <t>Столбец4231</t>
  </si>
  <si>
    <t>Столбец4232</t>
  </si>
  <si>
    <t>Столбец4233</t>
  </si>
  <si>
    <t>Столбец4234</t>
  </si>
  <si>
    <t>Столбец4235</t>
  </si>
  <si>
    <t>Столбец4236</t>
  </si>
  <si>
    <t>Столбец4237</t>
  </si>
  <si>
    <t>Столбец4238</t>
  </si>
  <si>
    <t>Столбец4239</t>
  </si>
  <si>
    <t>Столбец4240</t>
  </si>
  <si>
    <t>Столбец4241</t>
  </si>
  <si>
    <t>Столбец4242</t>
  </si>
  <si>
    <t>Столбец4243</t>
  </si>
  <si>
    <t>Столбец4244</t>
  </si>
  <si>
    <t>Столбец4245</t>
  </si>
  <si>
    <t>Столбец4246</t>
  </si>
  <si>
    <t>Столбец4247</t>
  </si>
  <si>
    <t>Столбец4248</t>
  </si>
  <si>
    <t>Столбец4249</t>
  </si>
  <si>
    <t>Столбец4250</t>
  </si>
  <si>
    <t>Столбец4251</t>
  </si>
  <si>
    <t>Столбец4252</t>
  </si>
  <si>
    <t>Столбец4253</t>
  </si>
  <si>
    <t>Столбец4254</t>
  </si>
  <si>
    <t>Столбец4255</t>
  </si>
  <si>
    <t>Столбец4256</t>
  </si>
  <si>
    <t>Столбец4257</t>
  </si>
  <si>
    <t>Столбец4258</t>
  </si>
  <si>
    <t>Столбец4259</t>
  </si>
  <si>
    <t>Столбец4260</t>
  </si>
  <si>
    <t>Столбец4261</t>
  </si>
  <si>
    <t>Столбец4262</t>
  </si>
  <si>
    <t>Столбец4263</t>
  </si>
  <si>
    <t>Столбец4264</t>
  </si>
  <si>
    <t>Столбец4265</t>
  </si>
  <si>
    <t>Столбец4266</t>
  </si>
  <si>
    <t>Столбец4267</t>
  </si>
  <si>
    <t>Столбец4268</t>
  </si>
  <si>
    <t>Столбец4269</t>
  </si>
  <si>
    <t>Столбец4270</t>
  </si>
  <si>
    <t>Столбец4271</t>
  </si>
  <si>
    <t>Столбец4272</t>
  </si>
  <si>
    <t>Столбец4273</t>
  </si>
  <si>
    <t>Столбец4274</t>
  </si>
  <si>
    <t>Столбец4275</t>
  </si>
  <si>
    <t>Столбец4276</t>
  </si>
  <si>
    <t>Столбец4277</t>
  </si>
  <si>
    <t>Столбец4278</t>
  </si>
  <si>
    <t>Столбец4279</t>
  </si>
  <si>
    <t>Столбец4280</t>
  </si>
  <si>
    <t>Столбец4281</t>
  </si>
  <si>
    <t>Столбец4282</t>
  </si>
  <si>
    <t>Столбец4283</t>
  </si>
  <si>
    <t>Столбец4284</t>
  </si>
  <si>
    <t>Столбец4285</t>
  </si>
  <si>
    <t>Столбец4286</t>
  </si>
  <si>
    <t>Столбец4287</t>
  </si>
  <si>
    <t>Столбец4288</t>
  </si>
  <si>
    <t>Столбец4289</t>
  </si>
  <si>
    <t>Столбец4290</t>
  </si>
  <si>
    <t>Столбец4291</t>
  </si>
  <si>
    <t>Столбец4292</t>
  </si>
  <si>
    <t>Столбец4293</t>
  </si>
  <si>
    <t>Столбец4294</t>
  </si>
  <si>
    <t>Столбец4295</t>
  </si>
  <si>
    <t>Столбец4296</t>
  </si>
  <si>
    <t>Столбец4297</t>
  </si>
  <si>
    <t>Столбец4298</t>
  </si>
  <si>
    <t>Столбец4299</t>
  </si>
  <si>
    <t>Столбец4300</t>
  </si>
  <si>
    <t>Столбец4301</t>
  </si>
  <si>
    <t>Столбец4302</t>
  </si>
  <si>
    <t>Столбец4303</t>
  </si>
  <si>
    <t>Столбец4304</t>
  </si>
  <si>
    <t>Столбец4305</t>
  </si>
  <si>
    <t>Столбец4306</t>
  </si>
  <si>
    <t>Столбец4307</t>
  </si>
  <si>
    <t>Столбец4308</t>
  </si>
  <si>
    <t>Столбец4309</t>
  </si>
  <si>
    <t>Столбец4310</t>
  </si>
  <si>
    <t>Столбец4311</t>
  </si>
  <si>
    <t>Столбец4312</t>
  </si>
  <si>
    <t>Столбец4313</t>
  </si>
  <si>
    <t>Столбец4314</t>
  </si>
  <si>
    <t>Столбец4315</t>
  </si>
  <si>
    <t>Столбец4316</t>
  </si>
  <si>
    <t>Столбец4317</t>
  </si>
  <si>
    <t>Столбец4318</t>
  </si>
  <si>
    <t>Столбец4319</t>
  </si>
  <si>
    <t>Столбец4320</t>
  </si>
  <si>
    <t>Столбец4321</t>
  </si>
  <si>
    <t>Столбец4322</t>
  </si>
  <si>
    <t>Столбец4323</t>
  </si>
  <si>
    <t>Столбец4324</t>
  </si>
  <si>
    <t>Столбец4325</t>
  </si>
  <si>
    <t>Столбец4326</t>
  </si>
  <si>
    <t>Столбец4327</t>
  </si>
  <si>
    <t>Столбец4328</t>
  </si>
  <si>
    <t>Столбец4329</t>
  </si>
  <si>
    <t>Столбец4330</t>
  </si>
  <si>
    <t>Столбец4331</t>
  </si>
  <si>
    <t>Столбец4332</t>
  </si>
  <si>
    <t>Столбец4333</t>
  </si>
  <si>
    <t>Столбец4334</t>
  </si>
  <si>
    <t>Столбец4335</t>
  </si>
  <si>
    <t>Столбец4336</t>
  </si>
  <si>
    <t>Столбец4337</t>
  </si>
  <si>
    <t>Столбец4338</t>
  </si>
  <si>
    <t>Столбец4339</t>
  </si>
  <si>
    <t>Столбец4340</t>
  </si>
  <si>
    <t>Столбец4341</t>
  </si>
  <si>
    <t>Столбец4342</t>
  </si>
  <si>
    <t>Столбец4343</t>
  </si>
  <si>
    <t>Столбец4344</t>
  </si>
  <si>
    <t>Столбец4345</t>
  </si>
  <si>
    <t>Столбец4346</t>
  </si>
  <si>
    <t>Столбец4347</t>
  </si>
  <si>
    <t>Столбец4348</t>
  </si>
  <si>
    <t>Столбец4349</t>
  </si>
  <si>
    <t>Столбец4350</t>
  </si>
  <si>
    <t>Столбец4351</t>
  </si>
  <si>
    <t>Столбец4352</t>
  </si>
  <si>
    <t>Столбец4353</t>
  </si>
  <si>
    <t>Столбец4354</t>
  </si>
  <si>
    <t>Столбец4355</t>
  </si>
  <si>
    <t>Столбец4356</t>
  </si>
  <si>
    <t>Столбец4357</t>
  </si>
  <si>
    <t>Столбец4358</t>
  </si>
  <si>
    <t>Столбец4359</t>
  </si>
  <si>
    <t>Столбец4360</t>
  </si>
  <si>
    <t>Столбец4361</t>
  </si>
  <si>
    <t>Столбец4362</t>
  </si>
  <si>
    <t>Столбец4363</t>
  </si>
  <si>
    <t>Столбец4364</t>
  </si>
  <si>
    <t>Столбец4365</t>
  </si>
  <si>
    <t>Столбец4366</t>
  </si>
  <si>
    <t>Столбец4367</t>
  </si>
  <si>
    <t>Столбец4368</t>
  </si>
  <si>
    <t>Столбец4369</t>
  </si>
  <si>
    <t>Столбец4370</t>
  </si>
  <si>
    <t>Столбец4371</t>
  </si>
  <si>
    <t>Столбец4372</t>
  </si>
  <si>
    <t>Столбец4373</t>
  </si>
  <si>
    <t>Столбец4374</t>
  </si>
  <si>
    <t>Столбец4375</t>
  </si>
  <si>
    <t>Столбец4376</t>
  </si>
  <si>
    <t>Столбец4377</t>
  </si>
  <si>
    <t>Столбец4378</t>
  </si>
  <si>
    <t>Столбец4379</t>
  </si>
  <si>
    <t>Столбец4380</t>
  </si>
  <si>
    <t>Столбец4381</t>
  </si>
  <si>
    <t>Столбец4382</t>
  </si>
  <si>
    <t>Столбец4383</t>
  </si>
  <si>
    <t>Столбец4384</t>
  </si>
  <si>
    <t>Столбец4385</t>
  </si>
  <si>
    <t>Столбец4386</t>
  </si>
  <si>
    <t>Столбец4387</t>
  </si>
  <si>
    <t>Столбец4388</t>
  </si>
  <si>
    <t>Столбец4389</t>
  </si>
  <si>
    <t>Столбец4390</t>
  </si>
  <si>
    <t>Столбец4391</t>
  </si>
  <si>
    <t>Столбец4392</t>
  </si>
  <si>
    <t>Столбец4393</t>
  </si>
  <si>
    <t>Столбец4394</t>
  </si>
  <si>
    <t>Столбец4395</t>
  </si>
  <si>
    <t>Столбец4396</t>
  </si>
  <si>
    <t>Столбец4397</t>
  </si>
  <si>
    <t>Столбец4398</t>
  </si>
  <si>
    <t>Столбец4399</t>
  </si>
  <si>
    <t>Столбец4400</t>
  </si>
  <si>
    <t>Столбец4401</t>
  </si>
  <si>
    <t>Столбец4402</t>
  </si>
  <si>
    <t>Столбец4403</t>
  </si>
  <si>
    <t>Столбец4404</t>
  </si>
  <si>
    <t>Столбец4405</t>
  </si>
  <si>
    <t>Столбец4406</t>
  </si>
  <si>
    <t>Столбец4407</t>
  </si>
  <si>
    <t>Столбец4408</t>
  </si>
  <si>
    <t>Столбец4409</t>
  </si>
  <si>
    <t>Столбец4410</t>
  </si>
  <si>
    <t>Столбец4411</t>
  </si>
  <si>
    <t>Столбец4412</t>
  </si>
  <si>
    <t>Столбец4413</t>
  </si>
  <si>
    <t>Столбец4414</t>
  </si>
  <si>
    <t>Столбец4415</t>
  </si>
  <si>
    <t>Столбец4416</t>
  </si>
  <si>
    <t>Столбец4417</t>
  </si>
  <si>
    <t>Столбец4418</t>
  </si>
  <si>
    <t>Столбец4419</t>
  </si>
  <si>
    <t>Столбец4420</t>
  </si>
  <si>
    <t>Столбец4421</t>
  </si>
  <si>
    <t>Столбец4422</t>
  </si>
  <si>
    <t>Столбец4423</t>
  </si>
  <si>
    <t>Столбец4424</t>
  </si>
  <si>
    <t>Столбец4425</t>
  </si>
  <si>
    <t>Столбец4426</t>
  </si>
  <si>
    <t>Столбец4427</t>
  </si>
  <si>
    <t>Столбец4428</t>
  </si>
  <si>
    <t>Столбец4429</t>
  </si>
  <si>
    <t>Столбец4430</t>
  </si>
  <si>
    <t>Столбец4431</t>
  </si>
  <si>
    <t>Столбец4432</t>
  </si>
  <si>
    <t>Столбец4433</t>
  </si>
  <si>
    <t>Столбец4434</t>
  </si>
  <si>
    <t>Столбец4435</t>
  </si>
  <si>
    <t>Столбец4436</t>
  </si>
  <si>
    <t>Столбец4437</t>
  </si>
  <si>
    <t>Столбец4438</t>
  </si>
  <si>
    <t>Столбец4439</t>
  </si>
  <si>
    <t>Столбец4440</t>
  </si>
  <si>
    <t>Столбец4441</t>
  </si>
  <si>
    <t>Столбец4442</t>
  </si>
  <si>
    <t>Столбец4443</t>
  </si>
  <si>
    <t>Столбец4444</t>
  </si>
  <si>
    <t>Столбец4445</t>
  </si>
  <si>
    <t>Столбец4446</t>
  </si>
  <si>
    <t>Столбец4447</t>
  </si>
  <si>
    <t>Столбец4448</t>
  </si>
  <si>
    <t>Столбец4449</t>
  </si>
  <si>
    <t>Столбец4450</t>
  </si>
  <si>
    <t>Столбец4451</t>
  </si>
  <si>
    <t>Столбец4452</t>
  </si>
  <si>
    <t>Столбец4453</t>
  </si>
  <si>
    <t>Столбец4454</t>
  </si>
  <si>
    <t>Столбец4455</t>
  </si>
  <si>
    <t>Столбец4456</t>
  </si>
  <si>
    <t>Столбец4457</t>
  </si>
  <si>
    <t>Столбец4458</t>
  </si>
  <si>
    <t>Столбец4459</t>
  </si>
  <si>
    <t>Столбец4460</t>
  </si>
  <si>
    <t>Столбец4461</t>
  </si>
  <si>
    <t>Столбец4462</t>
  </si>
  <si>
    <t>Столбец4463</t>
  </si>
  <si>
    <t>Столбец4464</t>
  </si>
  <si>
    <t>Столбец4465</t>
  </si>
  <si>
    <t>Столбец4466</t>
  </si>
  <si>
    <t>Столбец4467</t>
  </si>
  <si>
    <t>Столбец4468</t>
  </si>
  <si>
    <t>Столбец4469</t>
  </si>
  <si>
    <t>Столбец4470</t>
  </si>
  <si>
    <t>Столбец4471</t>
  </si>
  <si>
    <t>Столбец4472</t>
  </si>
  <si>
    <t>Столбец4473</t>
  </si>
  <si>
    <t>Столбец4474</t>
  </si>
  <si>
    <t>Столбец4475</t>
  </si>
  <si>
    <t>Столбец4476</t>
  </si>
  <si>
    <t>Столбец4477</t>
  </si>
  <si>
    <t>Столбец4478</t>
  </si>
  <si>
    <t>Столбец4479</t>
  </si>
  <si>
    <t>Столбец4480</t>
  </si>
  <si>
    <t>Столбец4481</t>
  </si>
  <si>
    <t>Столбец4482</t>
  </si>
  <si>
    <t>Столбец4483</t>
  </si>
  <si>
    <t>Столбец4484</t>
  </si>
  <si>
    <t>Столбец4485</t>
  </si>
  <si>
    <t>Столбец4486</t>
  </si>
  <si>
    <t>Столбец4487</t>
  </si>
  <si>
    <t>Столбец4488</t>
  </si>
  <si>
    <t>Столбец4489</t>
  </si>
  <si>
    <t>Столбец4490</t>
  </si>
  <si>
    <t>Столбец4491</t>
  </si>
  <si>
    <t>Столбец4492</t>
  </si>
  <si>
    <t>Столбец4493</t>
  </si>
  <si>
    <t>Столбец4494</t>
  </si>
  <si>
    <t>Столбец4495</t>
  </si>
  <si>
    <t>Столбец4496</t>
  </si>
  <si>
    <t>Столбец4497</t>
  </si>
  <si>
    <t>Столбец4498</t>
  </si>
  <si>
    <t>Столбец4499</t>
  </si>
  <si>
    <t>Столбец4500</t>
  </si>
  <si>
    <t>Столбец4501</t>
  </si>
  <si>
    <t>Столбец4502</t>
  </si>
  <si>
    <t>Столбец4503</t>
  </si>
  <si>
    <t>Столбец4504</t>
  </si>
  <si>
    <t>Столбец4505</t>
  </si>
  <si>
    <t>Столбец4506</t>
  </si>
  <si>
    <t>Столбец4507</t>
  </si>
  <si>
    <t>Столбец4508</t>
  </si>
  <si>
    <t>Столбец4509</t>
  </si>
  <si>
    <t>Столбец4510</t>
  </si>
  <si>
    <t>Столбец4511</t>
  </si>
  <si>
    <t>Столбец4512</t>
  </si>
  <si>
    <t>Столбец4513</t>
  </si>
  <si>
    <t>Столбец4514</t>
  </si>
  <si>
    <t>Столбец4515</t>
  </si>
  <si>
    <t>Столбец4516</t>
  </si>
  <si>
    <t>Столбец4517</t>
  </si>
  <si>
    <t>Столбец4518</t>
  </si>
  <si>
    <t>Столбец4519</t>
  </si>
  <si>
    <t>Столбец4520</t>
  </si>
  <si>
    <t>Столбец4521</t>
  </si>
  <si>
    <t>Столбец4522</t>
  </si>
  <si>
    <t>Столбец4523</t>
  </si>
  <si>
    <t>Столбец4524</t>
  </si>
  <si>
    <t>Столбец4525</t>
  </si>
  <si>
    <t>Столбец4526</t>
  </si>
  <si>
    <t>Столбец4527</t>
  </si>
  <si>
    <t>Столбец4528</t>
  </si>
  <si>
    <t>Столбец4529</t>
  </si>
  <si>
    <t>Столбец4530</t>
  </si>
  <si>
    <t>Столбец4531</t>
  </si>
  <si>
    <t>Столбец4532</t>
  </si>
  <si>
    <t>Столбец4533</t>
  </si>
  <si>
    <t>Столбец4534</t>
  </si>
  <si>
    <t>Столбец4535</t>
  </si>
  <si>
    <t>Столбец4536</t>
  </si>
  <si>
    <t>Столбец4537</t>
  </si>
  <si>
    <t>Столбец4538</t>
  </si>
  <si>
    <t>Столбец4539</t>
  </si>
  <si>
    <t>Столбец4540</t>
  </si>
  <si>
    <t>Столбец4541</t>
  </si>
  <si>
    <t>Столбец4542</t>
  </si>
  <si>
    <t>Столбец4543</t>
  </si>
  <si>
    <t>Столбец4544</t>
  </si>
  <si>
    <t>Столбец4545</t>
  </si>
  <si>
    <t>Столбец4546</t>
  </si>
  <si>
    <t>Столбец4547</t>
  </si>
  <si>
    <t>Столбец4548</t>
  </si>
  <si>
    <t>Столбец4549</t>
  </si>
  <si>
    <t>Столбец4550</t>
  </si>
  <si>
    <t>Столбец4551</t>
  </si>
  <si>
    <t>Столбец4552</t>
  </si>
  <si>
    <t>Столбец4553</t>
  </si>
  <si>
    <t>Столбец4554</t>
  </si>
  <si>
    <t>Столбец4555</t>
  </si>
  <si>
    <t>Столбец4556</t>
  </si>
  <si>
    <t>Столбец4557</t>
  </si>
  <si>
    <t>Столбец4558</t>
  </si>
  <si>
    <t>Столбец4559</t>
  </si>
  <si>
    <t>Столбец4560</t>
  </si>
  <si>
    <t>Столбец4561</t>
  </si>
  <si>
    <t>Столбец4562</t>
  </si>
  <si>
    <t>Столбец4563</t>
  </si>
  <si>
    <t>Столбец4564</t>
  </si>
  <si>
    <t>Столбец4565</t>
  </si>
  <si>
    <t>Столбец4566</t>
  </si>
  <si>
    <t>Столбец4567</t>
  </si>
  <si>
    <t>Столбец4568</t>
  </si>
  <si>
    <t>Столбец4569</t>
  </si>
  <si>
    <t>Столбец4570</t>
  </si>
  <si>
    <t>Столбец4571</t>
  </si>
  <si>
    <t>Столбец4572</t>
  </si>
  <si>
    <t>Столбец4573</t>
  </si>
  <si>
    <t>Столбец4574</t>
  </si>
  <si>
    <t>Столбец4575</t>
  </si>
  <si>
    <t>Столбец4576</t>
  </si>
  <si>
    <t>Столбец4577</t>
  </si>
  <si>
    <t>Столбец4578</t>
  </si>
  <si>
    <t>Столбец4579</t>
  </si>
  <si>
    <t>Столбец4580</t>
  </si>
  <si>
    <t>Столбец4581</t>
  </si>
  <si>
    <t>Столбец4582</t>
  </si>
  <si>
    <t>Столбец4583</t>
  </si>
  <si>
    <t>Столбец4584</t>
  </si>
  <si>
    <t>Столбец4585</t>
  </si>
  <si>
    <t>Столбец4586</t>
  </si>
  <si>
    <t>Столбец4587</t>
  </si>
  <si>
    <t>Столбец4588</t>
  </si>
  <si>
    <t>Столбец4589</t>
  </si>
  <si>
    <t>Столбец4590</t>
  </si>
  <si>
    <t>Столбец4591</t>
  </si>
  <si>
    <t>Столбец4592</t>
  </si>
  <si>
    <t>Столбец4593</t>
  </si>
  <si>
    <t>Столбец4594</t>
  </si>
  <si>
    <t>Столбец4595</t>
  </si>
  <si>
    <t>Столбец4596</t>
  </si>
  <si>
    <t>Столбец4597</t>
  </si>
  <si>
    <t>Столбец4598</t>
  </si>
  <si>
    <t>Столбец4599</t>
  </si>
  <si>
    <t>Столбец4600</t>
  </si>
  <si>
    <t>Столбец4601</t>
  </si>
  <si>
    <t>Столбец4602</t>
  </si>
  <si>
    <t>Столбец4603</t>
  </si>
  <si>
    <t>Столбец4604</t>
  </si>
  <si>
    <t>Столбец4605</t>
  </si>
  <si>
    <t>Столбец4606</t>
  </si>
  <si>
    <t>Столбец4607</t>
  </si>
  <si>
    <t>Столбец4608</t>
  </si>
  <si>
    <t>Столбец4609</t>
  </si>
  <si>
    <t>Столбец4610</t>
  </si>
  <si>
    <t>Столбец4611</t>
  </si>
  <si>
    <t>Столбец4612</t>
  </si>
  <si>
    <t>Столбец4613</t>
  </si>
  <si>
    <t>Столбец4614</t>
  </si>
  <si>
    <t>Столбец4615</t>
  </si>
  <si>
    <t>Столбец4616</t>
  </si>
  <si>
    <t>Столбец4617</t>
  </si>
  <si>
    <t>Столбец4618</t>
  </si>
  <si>
    <t>Столбец4619</t>
  </si>
  <si>
    <t>Столбец4620</t>
  </si>
  <si>
    <t>Столбец4621</t>
  </si>
  <si>
    <t>Столбец4622</t>
  </si>
  <si>
    <t>Столбец4623</t>
  </si>
  <si>
    <t>Столбец4624</t>
  </si>
  <si>
    <t>Столбец4625</t>
  </si>
  <si>
    <t>Столбец4626</t>
  </si>
  <si>
    <t>Столбец4627</t>
  </si>
  <si>
    <t>Столбец4628</t>
  </si>
  <si>
    <t>Столбец4629</t>
  </si>
  <si>
    <t>Столбец4630</t>
  </si>
  <si>
    <t>Столбец4631</t>
  </si>
  <si>
    <t>Столбец4632</t>
  </si>
  <si>
    <t>Столбец4633</t>
  </si>
  <si>
    <t>Столбец4634</t>
  </si>
  <si>
    <t>Столбец4635</t>
  </si>
  <si>
    <t>Столбец4636</t>
  </si>
  <si>
    <t>Столбец4637</t>
  </si>
  <si>
    <t>Столбец4638</t>
  </si>
  <si>
    <t>Столбец4639</t>
  </si>
  <si>
    <t>Столбец4640</t>
  </si>
  <si>
    <t>Столбец4641</t>
  </si>
  <si>
    <t>Столбец4642</t>
  </si>
  <si>
    <t>Столбец4643</t>
  </si>
  <si>
    <t>Столбец4644</t>
  </si>
  <si>
    <t>Столбец4645</t>
  </si>
  <si>
    <t>Столбец4646</t>
  </si>
  <si>
    <t>Столбец4647</t>
  </si>
  <si>
    <t>Столбец4648</t>
  </si>
  <si>
    <t>Столбец4649</t>
  </si>
  <si>
    <t>Столбец4650</t>
  </si>
  <si>
    <t>Столбец4651</t>
  </si>
  <si>
    <t>Столбец4652</t>
  </si>
  <si>
    <t>Столбец4653</t>
  </si>
  <si>
    <t>Столбец4654</t>
  </si>
  <si>
    <t>Столбец4655</t>
  </si>
  <si>
    <t>Столбец4656</t>
  </si>
  <si>
    <t>Столбец4657</t>
  </si>
  <si>
    <t>Столбец4658</t>
  </si>
  <si>
    <t>Столбец4659</t>
  </si>
  <si>
    <t>Столбец4660</t>
  </si>
  <si>
    <t>Столбец4661</t>
  </si>
  <si>
    <t>Столбец4662</t>
  </si>
  <si>
    <t>Столбец4663</t>
  </si>
  <si>
    <t>Столбец4664</t>
  </si>
  <si>
    <t>Столбец4665</t>
  </si>
  <si>
    <t>Столбец4666</t>
  </si>
  <si>
    <t>Столбец4667</t>
  </si>
  <si>
    <t>Столбец4668</t>
  </si>
  <si>
    <t>Столбец4669</t>
  </si>
  <si>
    <t>Столбец4670</t>
  </si>
  <si>
    <t>Столбец4671</t>
  </si>
  <si>
    <t>Столбец4672</t>
  </si>
  <si>
    <t>Столбец4673</t>
  </si>
  <si>
    <t>Столбец4674</t>
  </si>
  <si>
    <t>Столбец4675</t>
  </si>
  <si>
    <t>Столбец4676</t>
  </si>
  <si>
    <t>Столбец4677</t>
  </si>
  <si>
    <t>Столбец4678</t>
  </si>
  <si>
    <t>Столбец4679</t>
  </si>
  <si>
    <t>Столбец4680</t>
  </si>
  <si>
    <t>Столбец4681</t>
  </si>
  <si>
    <t>Столбец4682</t>
  </si>
  <si>
    <t>Столбец4683</t>
  </si>
  <si>
    <t>Столбец4684</t>
  </si>
  <si>
    <t>Столбец4685</t>
  </si>
  <si>
    <t>Столбец4686</t>
  </si>
  <si>
    <t>Столбец4687</t>
  </si>
  <si>
    <t>Столбец4688</t>
  </si>
  <si>
    <t>Столбец4689</t>
  </si>
  <si>
    <t>Столбец4690</t>
  </si>
  <si>
    <t>Столбец4691</t>
  </si>
  <si>
    <t>Столбец4692</t>
  </si>
  <si>
    <t>Столбец4693</t>
  </si>
  <si>
    <t>Столбец4694</t>
  </si>
  <si>
    <t>Столбец4695</t>
  </si>
  <si>
    <t>Столбец4696</t>
  </si>
  <si>
    <t>Столбец4697</t>
  </si>
  <si>
    <t>Столбец4698</t>
  </si>
  <si>
    <t>Столбец4699</t>
  </si>
  <si>
    <t>Столбец4700</t>
  </si>
  <si>
    <t>Столбец4701</t>
  </si>
  <si>
    <t>Столбец4702</t>
  </si>
  <si>
    <t>Столбец4703</t>
  </si>
  <si>
    <t>Столбец4704</t>
  </si>
  <si>
    <t>Столбец4705</t>
  </si>
  <si>
    <t>Столбец4706</t>
  </si>
  <si>
    <t>Столбец4707</t>
  </si>
  <si>
    <t>Столбец4708</t>
  </si>
  <si>
    <t>Столбец4709</t>
  </si>
  <si>
    <t>Столбец4710</t>
  </si>
  <si>
    <t>Столбец4711</t>
  </si>
  <si>
    <t>Столбец4712</t>
  </si>
  <si>
    <t>Столбец4713</t>
  </si>
  <si>
    <t>Столбец4714</t>
  </si>
  <si>
    <t>Столбец4715</t>
  </si>
  <si>
    <t>Столбец4716</t>
  </si>
  <si>
    <t>Столбец4717</t>
  </si>
  <si>
    <t>Столбец4718</t>
  </si>
  <si>
    <t>Столбец4719</t>
  </si>
  <si>
    <t>Столбец4720</t>
  </si>
  <si>
    <t>Столбец4721</t>
  </si>
  <si>
    <t>Столбец4722</t>
  </si>
  <si>
    <t>Столбец4723</t>
  </si>
  <si>
    <t>Столбец4724</t>
  </si>
  <si>
    <t>Столбец4725</t>
  </si>
  <si>
    <t>Столбец4726</t>
  </si>
  <si>
    <t>Столбец4727</t>
  </si>
  <si>
    <t>Столбец4728</t>
  </si>
  <si>
    <t>Столбец4729</t>
  </si>
  <si>
    <t>Столбец4730</t>
  </si>
  <si>
    <t>Столбец4731</t>
  </si>
  <si>
    <t>Столбец4732</t>
  </si>
  <si>
    <t>Столбец4733</t>
  </si>
  <si>
    <t>Столбец4734</t>
  </si>
  <si>
    <t>Столбец4735</t>
  </si>
  <si>
    <t>Столбец4736</t>
  </si>
  <si>
    <t>Столбец4737</t>
  </si>
  <si>
    <t>Столбец4738</t>
  </si>
  <si>
    <t>Столбец4739</t>
  </si>
  <si>
    <t>Столбец4740</t>
  </si>
  <si>
    <t>Столбец4741</t>
  </si>
  <si>
    <t>Столбец4742</t>
  </si>
  <si>
    <t>Столбец4743</t>
  </si>
  <si>
    <t>Столбец4744</t>
  </si>
  <si>
    <t>Столбец4745</t>
  </si>
  <si>
    <t>Столбец4746</t>
  </si>
  <si>
    <t>Столбец4747</t>
  </si>
  <si>
    <t>Столбец4748</t>
  </si>
  <si>
    <t>Столбец4749</t>
  </si>
  <si>
    <t>Столбец4750</t>
  </si>
  <si>
    <t>Столбец4751</t>
  </si>
  <si>
    <t>Столбец4752</t>
  </si>
  <si>
    <t>Столбец4753</t>
  </si>
  <si>
    <t>Столбец4754</t>
  </si>
  <si>
    <t>Столбец4755</t>
  </si>
  <si>
    <t>Столбец4756</t>
  </si>
  <si>
    <t>Столбец4757</t>
  </si>
  <si>
    <t>Столбец4758</t>
  </si>
  <si>
    <t>Столбец4759</t>
  </si>
  <si>
    <t>Столбец4760</t>
  </si>
  <si>
    <t>Столбец4761</t>
  </si>
  <si>
    <t>Столбец4762</t>
  </si>
  <si>
    <t>Столбец4763</t>
  </si>
  <si>
    <t>Столбец4764</t>
  </si>
  <si>
    <t>Столбец4765</t>
  </si>
  <si>
    <t>Столбец4766</t>
  </si>
  <si>
    <t>Столбец4767</t>
  </si>
  <si>
    <t>Столбец4768</t>
  </si>
  <si>
    <t>Столбец4769</t>
  </si>
  <si>
    <t>Столбец4770</t>
  </si>
  <si>
    <t>Столбец4771</t>
  </si>
  <si>
    <t>Столбец4772</t>
  </si>
  <si>
    <t>Столбец4773</t>
  </si>
  <si>
    <t>Столбец4774</t>
  </si>
  <si>
    <t>Столбец4775</t>
  </si>
  <si>
    <t>Столбец4776</t>
  </si>
  <si>
    <t>Столбец4777</t>
  </si>
  <si>
    <t>Столбец4778</t>
  </si>
  <si>
    <t>Столбец4779</t>
  </si>
  <si>
    <t>Столбец4780</t>
  </si>
  <si>
    <t>Столбец4781</t>
  </si>
  <si>
    <t>Столбец4782</t>
  </si>
  <si>
    <t>Столбец4783</t>
  </si>
  <si>
    <t>Столбец4784</t>
  </si>
  <si>
    <t>Столбец4785</t>
  </si>
  <si>
    <t>Столбец4786</t>
  </si>
  <si>
    <t>Столбец4787</t>
  </si>
  <si>
    <t>Столбец4788</t>
  </si>
  <si>
    <t>Столбец4789</t>
  </si>
  <si>
    <t>Столбец4790</t>
  </si>
  <si>
    <t>Столбец4791</t>
  </si>
  <si>
    <t>Столбец4792</t>
  </si>
  <si>
    <t>Столбец4793</t>
  </si>
  <si>
    <t>Столбец4794</t>
  </si>
  <si>
    <t>Столбец4795</t>
  </si>
  <si>
    <t>Столбец4796</t>
  </si>
  <si>
    <t>Столбец4797</t>
  </si>
  <si>
    <t>Столбец4798</t>
  </si>
  <si>
    <t>Столбец4799</t>
  </si>
  <si>
    <t>Столбец4800</t>
  </si>
  <si>
    <t>Столбец4801</t>
  </si>
  <si>
    <t>Столбец4802</t>
  </si>
  <si>
    <t>Столбец4803</t>
  </si>
  <si>
    <t>Столбец4804</t>
  </si>
  <si>
    <t>Столбец4805</t>
  </si>
  <si>
    <t>Столбец4806</t>
  </si>
  <si>
    <t>Столбец4807</t>
  </si>
  <si>
    <t>Столбец4808</t>
  </si>
  <si>
    <t>Столбец4809</t>
  </si>
  <si>
    <t>Столбец4810</t>
  </si>
  <si>
    <t>Столбец4811</t>
  </si>
  <si>
    <t>Столбец4812</t>
  </si>
  <si>
    <t>Столбец4813</t>
  </si>
  <si>
    <t>Столбец4814</t>
  </si>
  <si>
    <t>Столбец4815</t>
  </si>
  <si>
    <t>Столбец4816</t>
  </si>
  <si>
    <t>Столбец4817</t>
  </si>
  <si>
    <t>Столбец4818</t>
  </si>
  <si>
    <t>Столбец4819</t>
  </si>
  <si>
    <t>Столбец4820</t>
  </si>
  <si>
    <t>Столбец4821</t>
  </si>
  <si>
    <t>Столбец4822</t>
  </si>
  <si>
    <t>Столбец4823</t>
  </si>
  <si>
    <t>Столбец4824</t>
  </si>
  <si>
    <t>Столбец4825</t>
  </si>
  <si>
    <t>Столбец4826</t>
  </si>
  <si>
    <t>Столбец4827</t>
  </si>
  <si>
    <t>Столбец4828</t>
  </si>
  <si>
    <t>Столбец4829</t>
  </si>
  <si>
    <t>Столбец4830</t>
  </si>
  <si>
    <t>Столбец4831</t>
  </si>
  <si>
    <t>Столбец4832</t>
  </si>
  <si>
    <t>Столбец4833</t>
  </si>
  <si>
    <t>Столбец4834</t>
  </si>
  <si>
    <t>Столбец4835</t>
  </si>
  <si>
    <t>Столбец4836</t>
  </si>
  <si>
    <t>Столбец4837</t>
  </si>
  <si>
    <t>Столбец4838</t>
  </si>
  <si>
    <t>Столбец4839</t>
  </si>
  <si>
    <t>Столбец4840</t>
  </si>
  <si>
    <t>Столбец4841</t>
  </si>
  <si>
    <t>Столбец4842</t>
  </si>
  <si>
    <t>Столбец4843</t>
  </si>
  <si>
    <t>Столбец4844</t>
  </si>
  <si>
    <t>Столбец4845</t>
  </si>
  <si>
    <t>Столбец4846</t>
  </si>
  <si>
    <t>Столбец4847</t>
  </si>
  <si>
    <t>Столбец4848</t>
  </si>
  <si>
    <t>Столбец4849</t>
  </si>
  <si>
    <t>Столбец4850</t>
  </si>
  <si>
    <t>Столбец4851</t>
  </si>
  <si>
    <t>Столбец4852</t>
  </si>
  <si>
    <t>Столбец4853</t>
  </si>
  <si>
    <t>Столбец4854</t>
  </si>
  <si>
    <t>Столбец4855</t>
  </si>
  <si>
    <t>Столбец4856</t>
  </si>
  <si>
    <t>Столбец4857</t>
  </si>
  <si>
    <t>Столбец4858</t>
  </si>
  <si>
    <t>Столбец4859</t>
  </si>
  <si>
    <t>Столбец4860</t>
  </si>
  <si>
    <t>Столбец4861</t>
  </si>
  <si>
    <t>Столбец4862</t>
  </si>
  <si>
    <t>Столбец4863</t>
  </si>
  <si>
    <t>Столбец4864</t>
  </si>
  <si>
    <t>Столбец4865</t>
  </si>
  <si>
    <t>Столбец4866</t>
  </si>
  <si>
    <t>Столбец4867</t>
  </si>
  <si>
    <t>Столбец4868</t>
  </si>
  <si>
    <t>Столбец4869</t>
  </si>
  <si>
    <t>Столбец4870</t>
  </si>
  <si>
    <t>Столбец4871</t>
  </si>
  <si>
    <t>Столбец4872</t>
  </si>
  <si>
    <t>Столбец4873</t>
  </si>
  <si>
    <t>Столбец4874</t>
  </si>
  <si>
    <t>Столбец4875</t>
  </si>
  <si>
    <t>Столбец4876</t>
  </si>
  <si>
    <t>Столбец4877</t>
  </si>
  <si>
    <t>Столбец4878</t>
  </si>
  <si>
    <t>Столбец4879</t>
  </si>
  <si>
    <t>Столбец4880</t>
  </si>
  <si>
    <t>Столбец4881</t>
  </si>
  <si>
    <t>Столбец4882</t>
  </si>
  <si>
    <t>Столбец4883</t>
  </si>
  <si>
    <t>Столбец4884</t>
  </si>
  <si>
    <t>Столбец4885</t>
  </si>
  <si>
    <t>Столбец4886</t>
  </si>
  <si>
    <t>Столбец4887</t>
  </si>
  <si>
    <t>Столбец4888</t>
  </si>
  <si>
    <t>Столбец4889</t>
  </si>
  <si>
    <t>Столбец4890</t>
  </si>
  <si>
    <t>Столбец4891</t>
  </si>
  <si>
    <t>Столбец4892</t>
  </si>
  <si>
    <t>Столбец4893</t>
  </si>
  <si>
    <t>Столбец4894</t>
  </si>
  <si>
    <t>Столбец4895</t>
  </si>
  <si>
    <t>Столбец4896</t>
  </si>
  <si>
    <t>Столбец4897</t>
  </si>
  <si>
    <t>Столбец4898</t>
  </si>
  <si>
    <t>Столбец4899</t>
  </si>
  <si>
    <t>Столбец4900</t>
  </si>
  <si>
    <t>Столбец4901</t>
  </si>
  <si>
    <t>Столбец4902</t>
  </si>
  <si>
    <t>Столбец4903</t>
  </si>
  <si>
    <t>Столбец4904</t>
  </si>
  <si>
    <t>Столбец4905</t>
  </si>
  <si>
    <t>Столбец4906</t>
  </si>
  <si>
    <t>Столбец4907</t>
  </si>
  <si>
    <t>Столбец4908</t>
  </si>
  <si>
    <t>Столбец4909</t>
  </si>
  <si>
    <t>Столбец4910</t>
  </si>
  <si>
    <t>Столбец4911</t>
  </si>
  <si>
    <t>Столбец4912</t>
  </si>
  <si>
    <t>Столбец4913</t>
  </si>
  <si>
    <t>Столбец4914</t>
  </si>
  <si>
    <t>Столбец4915</t>
  </si>
  <si>
    <t>Столбец4916</t>
  </si>
  <si>
    <t>Столбец4917</t>
  </si>
  <si>
    <t>Столбец4918</t>
  </si>
  <si>
    <t>Столбец4919</t>
  </si>
  <si>
    <t>Столбец4920</t>
  </si>
  <si>
    <t>Столбец4921</t>
  </si>
  <si>
    <t>Столбец4922</t>
  </si>
  <si>
    <t>Столбец4923</t>
  </si>
  <si>
    <t>Столбец4924</t>
  </si>
  <si>
    <t>Столбец4925</t>
  </si>
  <si>
    <t>Столбец4926</t>
  </si>
  <si>
    <t>Столбец4927</t>
  </si>
  <si>
    <t>Столбец4928</t>
  </si>
  <si>
    <t>Столбец4929</t>
  </si>
  <si>
    <t>Столбец4930</t>
  </si>
  <si>
    <t>Столбец4931</t>
  </si>
  <si>
    <t>Столбец4932</t>
  </si>
  <si>
    <t>Столбец4933</t>
  </si>
  <si>
    <t>Столбец4934</t>
  </si>
  <si>
    <t>Столбец4935</t>
  </si>
  <si>
    <t>Столбец4936</t>
  </si>
  <si>
    <t>Столбец4937</t>
  </si>
  <si>
    <t>Столбец4938</t>
  </si>
  <si>
    <t>Столбец4939</t>
  </si>
  <si>
    <t>Столбец4940</t>
  </si>
  <si>
    <t>Столбец4941</t>
  </si>
  <si>
    <t>Столбец4942</t>
  </si>
  <si>
    <t>Столбец4943</t>
  </si>
  <si>
    <t>Столбец4944</t>
  </si>
  <si>
    <t>Столбец4945</t>
  </si>
  <si>
    <t>Столбец4946</t>
  </si>
  <si>
    <t>Столбец4947</t>
  </si>
  <si>
    <t>Столбец4948</t>
  </si>
  <si>
    <t>Столбец4949</t>
  </si>
  <si>
    <t>Столбец4950</t>
  </si>
  <si>
    <t>Столбец4951</t>
  </si>
  <si>
    <t>Столбец4952</t>
  </si>
  <si>
    <t>Столбец4953</t>
  </si>
  <si>
    <t>Столбец4954</t>
  </si>
  <si>
    <t>Столбец4955</t>
  </si>
  <si>
    <t>Столбец4956</t>
  </si>
  <si>
    <t>Столбец4957</t>
  </si>
  <si>
    <t>Столбец4958</t>
  </si>
  <si>
    <t>Столбец4959</t>
  </si>
  <si>
    <t>Столбец4960</t>
  </si>
  <si>
    <t>Столбец4961</t>
  </si>
  <si>
    <t>Столбец4962</t>
  </si>
  <si>
    <t>Столбец4963</t>
  </si>
  <si>
    <t>Столбец4964</t>
  </si>
  <si>
    <t>Столбец4965</t>
  </si>
  <si>
    <t>Столбец4966</t>
  </si>
  <si>
    <t>Столбец4967</t>
  </si>
  <si>
    <t>Столбец4968</t>
  </si>
  <si>
    <t>Столбец4969</t>
  </si>
  <si>
    <t>Столбец4970</t>
  </si>
  <si>
    <t>Столбец4971</t>
  </si>
  <si>
    <t>Столбец4972</t>
  </si>
  <si>
    <t>Столбец4973</t>
  </si>
  <si>
    <t>Столбец4974</t>
  </si>
  <si>
    <t>Столбец4975</t>
  </si>
  <si>
    <t>Столбец4976</t>
  </si>
  <si>
    <t>Столбец4977</t>
  </si>
  <si>
    <t>Столбец4978</t>
  </si>
  <si>
    <t>Столбец4979</t>
  </si>
  <si>
    <t>Столбец4980</t>
  </si>
  <si>
    <t>Столбец4981</t>
  </si>
  <si>
    <t>Столбец4982</t>
  </si>
  <si>
    <t>Столбец4983</t>
  </si>
  <si>
    <t>Столбец4984</t>
  </si>
  <si>
    <t>Столбец4985</t>
  </si>
  <si>
    <t>Столбец4986</t>
  </si>
  <si>
    <t>Столбец4987</t>
  </si>
  <si>
    <t>Столбец4988</t>
  </si>
  <si>
    <t>Столбец4989</t>
  </si>
  <si>
    <t>Столбец4990</t>
  </si>
  <si>
    <t>Столбец4991</t>
  </si>
  <si>
    <t>Столбец4992</t>
  </si>
  <si>
    <t>Столбец4993</t>
  </si>
  <si>
    <t>Столбец4994</t>
  </si>
  <si>
    <t>Столбец4995</t>
  </si>
  <si>
    <t>Столбец4996</t>
  </si>
  <si>
    <t>Столбец4997</t>
  </si>
  <si>
    <t>Столбец4998</t>
  </si>
  <si>
    <t>Столбец4999</t>
  </si>
  <si>
    <t>Столбец5000</t>
  </si>
  <si>
    <t>Столбец5001</t>
  </si>
  <si>
    <t>Столбец5002</t>
  </si>
  <si>
    <t>Столбец5003</t>
  </si>
  <si>
    <t>Столбец5004</t>
  </si>
  <si>
    <t>Столбец5005</t>
  </si>
  <si>
    <t>Столбец5006</t>
  </si>
  <si>
    <t>Столбец5007</t>
  </si>
  <si>
    <t>Столбец5008</t>
  </si>
  <si>
    <t>Столбец5009</t>
  </si>
  <si>
    <t>Столбец5010</t>
  </si>
  <si>
    <t>Столбец5011</t>
  </si>
  <si>
    <t>Столбец5012</t>
  </si>
  <si>
    <t>Столбец5013</t>
  </si>
  <si>
    <t>Столбец5014</t>
  </si>
  <si>
    <t>Столбец5015</t>
  </si>
  <si>
    <t>Столбец5016</t>
  </si>
  <si>
    <t>Столбец5017</t>
  </si>
  <si>
    <t>Столбец5018</t>
  </si>
  <si>
    <t>Столбец5019</t>
  </si>
  <si>
    <t>Столбец5020</t>
  </si>
  <si>
    <t>Столбец5021</t>
  </si>
  <si>
    <t>Столбец5022</t>
  </si>
  <si>
    <t>Столбец5023</t>
  </si>
  <si>
    <t>Столбец5024</t>
  </si>
  <si>
    <t>Столбец5025</t>
  </si>
  <si>
    <t>Столбец5026</t>
  </si>
  <si>
    <t>Столбец5027</t>
  </si>
  <si>
    <t>Столбец5028</t>
  </si>
  <si>
    <t>Столбец5029</t>
  </si>
  <si>
    <t>Столбец5030</t>
  </si>
  <si>
    <t>Столбец5031</t>
  </si>
  <si>
    <t>Столбец5032</t>
  </si>
  <si>
    <t>Столбец5033</t>
  </si>
  <si>
    <t>Столбец5034</t>
  </si>
  <si>
    <t>Столбец5035</t>
  </si>
  <si>
    <t>Столбец5036</t>
  </si>
  <si>
    <t>Столбец5037</t>
  </si>
  <si>
    <t>Столбец5038</t>
  </si>
  <si>
    <t>Столбец5039</t>
  </si>
  <si>
    <t>Столбец5040</t>
  </si>
  <si>
    <t>Столбец5041</t>
  </si>
  <si>
    <t>Столбец5042</t>
  </si>
  <si>
    <t>Столбец5043</t>
  </si>
  <si>
    <t>Столбец5044</t>
  </si>
  <si>
    <t>Столбец5045</t>
  </si>
  <si>
    <t>Столбец5046</t>
  </si>
  <si>
    <t>Столбец5047</t>
  </si>
  <si>
    <t>Столбец5048</t>
  </si>
  <si>
    <t>Столбец5049</t>
  </si>
  <si>
    <t>Столбец5050</t>
  </si>
  <si>
    <t>Столбец5051</t>
  </si>
  <si>
    <t>Столбец5052</t>
  </si>
  <si>
    <t>Столбец5053</t>
  </si>
  <si>
    <t>Столбец5054</t>
  </si>
  <si>
    <t>Столбец5055</t>
  </si>
  <si>
    <t>Столбец5056</t>
  </si>
  <si>
    <t>Столбец5057</t>
  </si>
  <si>
    <t>Столбец5058</t>
  </si>
  <si>
    <t>Столбец5059</t>
  </si>
  <si>
    <t>Столбец5060</t>
  </si>
  <si>
    <t>Столбец5061</t>
  </si>
  <si>
    <t>Столбец5062</t>
  </si>
  <si>
    <t>Столбец5063</t>
  </si>
  <si>
    <t>Столбец5064</t>
  </si>
  <si>
    <t>Столбец5065</t>
  </si>
  <si>
    <t>Столбец5066</t>
  </si>
  <si>
    <t>Столбец5067</t>
  </si>
  <si>
    <t>Столбец5068</t>
  </si>
  <si>
    <t>Столбец5069</t>
  </si>
  <si>
    <t>Столбец5070</t>
  </si>
  <si>
    <t>Столбец5071</t>
  </si>
  <si>
    <t>Столбец5072</t>
  </si>
  <si>
    <t>Столбец5073</t>
  </si>
  <si>
    <t>Столбец5074</t>
  </si>
  <si>
    <t>Столбец5075</t>
  </si>
  <si>
    <t>Столбец5076</t>
  </si>
  <si>
    <t>Столбец5077</t>
  </si>
  <si>
    <t>Столбец5078</t>
  </si>
  <si>
    <t>Столбец5079</t>
  </si>
  <si>
    <t>Столбец5080</t>
  </si>
  <si>
    <t>Столбец5081</t>
  </si>
  <si>
    <t>Столбец5082</t>
  </si>
  <si>
    <t>Столбец5083</t>
  </si>
  <si>
    <t>Столбец5084</t>
  </si>
  <si>
    <t>Столбец5085</t>
  </si>
  <si>
    <t>Столбец5086</t>
  </si>
  <si>
    <t>Столбец5087</t>
  </si>
  <si>
    <t>Столбец5088</t>
  </si>
  <si>
    <t>Столбец5089</t>
  </si>
  <si>
    <t>Столбец5090</t>
  </si>
  <si>
    <t>Столбец5091</t>
  </si>
  <si>
    <t>Столбец5092</t>
  </si>
  <si>
    <t>Столбец5093</t>
  </si>
  <si>
    <t>Столбец5094</t>
  </si>
  <si>
    <t>Столбец5095</t>
  </si>
  <si>
    <t>Столбец5096</t>
  </si>
  <si>
    <t>Столбец5097</t>
  </si>
  <si>
    <t>Столбец5098</t>
  </si>
  <si>
    <t>Столбец5099</t>
  </si>
  <si>
    <t>Столбец5100</t>
  </si>
  <si>
    <t>Столбец5101</t>
  </si>
  <si>
    <t>Столбец5102</t>
  </si>
  <si>
    <t>Столбец5103</t>
  </si>
  <si>
    <t>Столбец5104</t>
  </si>
  <si>
    <t>Столбец5105</t>
  </si>
  <si>
    <t>Столбец5106</t>
  </si>
  <si>
    <t>Столбец5107</t>
  </si>
  <si>
    <t>Столбец5108</t>
  </si>
  <si>
    <t>Столбец5109</t>
  </si>
  <si>
    <t>Столбец5110</t>
  </si>
  <si>
    <t>Столбец5111</t>
  </si>
  <si>
    <t>Столбец5112</t>
  </si>
  <si>
    <t>Столбец5113</t>
  </si>
  <si>
    <t>Столбец5114</t>
  </si>
  <si>
    <t>Столбец5115</t>
  </si>
  <si>
    <t>Столбец5116</t>
  </si>
  <si>
    <t>Столбец5117</t>
  </si>
  <si>
    <t>Столбец5118</t>
  </si>
  <si>
    <t>Столбец5119</t>
  </si>
  <si>
    <t>Столбец5120</t>
  </si>
  <si>
    <t>Столбец5121</t>
  </si>
  <si>
    <t>Столбец5122</t>
  </si>
  <si>
    <t>Столбец5123</t>
  </si>
  <si>
    <t>Столбец5124</t>
  </si>
  <si>
    <t>Столбец5125</t>
  </si>
  <si>
    <t>Столбец5126</t>
  </si>
  <si>
    <t>Столбец5127</t>
  </si>
  <si>
    <t>Столбец5128</t>
  </si>
  <si>
    <t>Столбец5129</t>
  </si>
  <si>
    <t>Столбец5130</t>
  </si>
  <si>
    <t>Столбец5131</t>
  </si>
  <si>
    <t>Столбец5132</t>
  </si>
  <si>
    <t>Столбец5133</t>
  </si>
  <si>
    <t>Столбец5134</t>
  </si>
  <si>
    <t>Столбец5135</t>
  </si>
  <si>
    <t>Столбец5136</t>
  </si>
  <si>
    <t>Столбец5137</t>
  </si>
  <si>
    <t>Столбец5138</t>
  </si>
  <si>
    <t>Столбец5139</t>
  </si>
  <si>
    <t>Столбец5140</t>
  </si>
  <si>
    <t>Столбец5141</t>
  </si>
  <si>
    <t>Столбец5142</t>
  </si>
  <si>
    <t>Столбец5143</t>
  </si>
  <si>
    <t>Столбец5144</t>
  </si>
  <si>
    <t>Столбец5145</t>
  </si>
  <si>
    <t>Столбец5146</t>
  </si>
  <si>
    <t>Столбец5147</t>
  </si>
  <si>
    <t>Столбец5148</t>
  </si>
  <si>
    <t>Столбец5149</t>
  </si>
  <si>
    <t>Столбец5150</t>
  </si>
  <si>
    <t>Столбец5151</t>
  </si>
  <si>
    <t>Столбец5152</t>
  </si>
  <si>
    <t>Столбец5153</t>
  </si>
  <si>
    <t>Столбец5154</t>
  </si>
  <si>
    <t>Столбец5155</t>
  </si>
  <si>
    <t>Столбец5156</t>
  </si>
  <si>
    <t>Столбец5157</t>
  </si>
  <si>
    <t>Столбец5158</t>
  </si>
  <si>
    <t>Столбец5159</t>
  </si>
  <si>
    <t>Столбец5160</t>
  </si>
  <si>
    <t>Столбец5161</t>
  </si>
  <si>
    <t>Столбец5162</t>
  </si>
  <si>
    <t>Столбец5163</t>
  </si>
  <si>
    <t>Столбец5164</t>
  </si>
  <si>
    <t>Столбец5165</t>
  </si>
  <si>
    <t>Столбец5166</t>
  </si>
  <si>
    <t>Столбец5167</t>
  </si>
  <si>
    <t>Столбец5168</t>
  </si>
  <si>
    <t>Столбец5169</t>
  </si>
  <si>
    <t>Столбец5170</t>
  </si>
  <si>
    <t>Столбец5171</t>
  </si>
  <si>
    <t>Столбец5172</t>
  </si>
  <si>
    <t>Столбец5173</t>
  </si>
  <si>
    <t>Столбец5174</t>
  </si>
  <si>
    <t>Столбец5175</t>
  </si>
  <si>
    <t>Столбец5176</t>
  </si>
  <si>
    <t>Столбец5177</t>
  </si>
  <si>
    <t>Столбец5178</t>
  </si>
  <si>
    <t>Столбец5179</t>
  </si>
  <si>
    <t>Столбец5180</t>
  </si>
  <si>
    <t>Столбец5181</t>
  </si>
  <si>
    <t>Столбец5182</t>
  </si>
  <si>
    <t>Столбец5183</t>
  </si>
  <si>
    <t>Столбец5184</t>
  </si>
  <si>
    <t>Столбец5185</t>
  </si>
  <si>
    <t>Столбец5186</t>
  </si>
  <si>
    <t>Столбец5187</t>
  </si>
  <si>
    <t>Столбец5188</t>
  </si>
  <si>
    <t>Столбец5189</t>
  </si>
  <si>
    <t>Столбец5190</t>
  </si>
  <si>
    <t>Столбец5191</t>
  </si>
  <si>
    <t>Столбец5192</t>
  </si>
  <si>
    <t>Столбец5193</t>
  </si>
  <si>
    <t>Столбец5194</t>
  </si>
  <si>
    <t>Столбец5195</t>
  </si>
  <si>
    <t>Столбец5196</t>
  </si>
  <si>
    <t>Столбец5197</t>
  </si>
  <si>
    <t>Столбец5198</t>
  </si>
  <si>
    <t>Столбец5199</t>
  </si>
  <si>
    <t>Столбец5200</t>
  </si>
  <si>
    <t>Столбец5201</t>
  </si>
  <si>
    <t>Столбец5202</t>
  </si>
  <si>
    <t>Столбец5203</t>
  </si>
  <si>
    <t>Столбец5204</t>
  </si>
  <si>
    <t>Столбец5205</t>
  </si>
  <si>
    <t>Столбец5206</t>
  </si>
  <si>
    <t>Столбец5207</t>
  </si>
  <si>
    <t>Столбец5208</t>
  </si>
  <si>
    <t>Столбец5209</t>
  </si>
  <si>
    <t>Столбец5210</t>
  </si>
  <si>
    <t>Столбец5211</t>
  </si>
  <si>
    <t>Столбец5212</t>
  </si>
  <si>
    <t>Столбец5213</t>
  </si>
  <si>
    <t>Столбец5214</t>
  </si>
  <si>
    <t>Столбец5215</t>
  </si>
  <si>
    <t>Столбец5216</t>
  </si>
  <si>
    <t>Столбец5217</t>
  </si>
  <si>
    <t>Столбец5218</t>
  </si>
  <si>
    <t>Столбец5219</t>
  </si>
  <si>
    <t>Столбец5220</t>
  </si>
  <si>
    <t>Столбец5221</t>
  </si>
  <si>
    <t>Столбец5222</t>
  </si>
  <si>
    <t>Столбец5223</t>
  </si>
  <si>
    <t>Столбец5224</t>
  </si>
  <si>
    <t>Столбец5225</t>
  </si>
  <si>
    <t>Столбец5226</t>
  </si>
  <si>
    <t>Столбец5227</t>
  </si>
  <si>
    <t>Столбец5228</t>
  </si>
  <si>
    <t>Столбец5229</t>
  </si>
  <si>
    <t>Столбец5230</t>
  </si>
  <si>
    <t>Столбец5231</t>
  </si>
  <si>
    <t>Столбец5232</t>
  </si>
  <si>
    <t>Столбец5233</t>
  </si>
  <si>
    <t>Столбец5234</t>
  </si>
  <si>
    <t>Столбец5235</t>
  </si>
  <si>
    <t>Столбец5236</t>
  </si>
  <si>
    <t>Столбец5237</t>
  </si>
  <si>
    <t>Столбец5238</t>
  </si>
  <si>
    <t>Столбец5239</t>
  </si>
  <si>
    <t>Столбец5240</t>
  </si>
  <si>
    <t>Столбец5241</t>
  </si>
  <si>
    <t>Столбец5242</t>
  </si>
  <si>
    <t>Столбец5243</t>
  </si>
  <si>
    <t>Столбец5244</t>
  </si>
  <si>
    <t>Столбец5245</t>
  </si>
  <si>
    <t>Столбец5246</t>
  </si>
  <si>
    <t>Столбец5247</t>
  </si>
  <si>
    <t>Столбец5248</t>
  </si>
  <si>
    <t>Столбец5249</t>
  </si>
  <si>
    <t>Столбец5250</t>
  </si>
  <si>
    <t>Столбец5251</t>
  </si>
  <si>
    <t>Столбец5252</t>
  </si>
  <si>
    <t>Столбец5253</t>
  </si>
  <si>
    <t>Столбец5254</t>
  </si>
  <si>
    <t>Столбец5255</t>
  </si>
  <si>
    <t>Столбец5256</t>
  </si>
  <si>
    <t>Столбец5257</t>
  </si>
  <si>
    <t>Столбец5258</t>
  </si>
  <si>
    <t>Столбец5259</t>
  </si>
  <si>
    <t>Столбец5260</t>
  </si>
  <si>
    <t>Столбец5261</t>
  </si>
  <si>
    <t>Столбец5262</t>
  </si>
  <si>
    <t>Столбец5263</t>
  </si>
  <si>
    <t>Столбец5264</t>
  </si>
  <si>
    <t>Столбец5265</t>
  </si>
  <si>
    <t>Столбец5266</t>
  </si>
  <si>
    <t>Столбец5267</t>
  </si>
  <si>
    <t>Столбец5268</t>
  </si>
  <si>
    <t>Столбец5269</t>
  </si>
  <si>
    <t>Столбец5270</t>
  </si>
  <si>
    <t>Столбец5271</t>
  </si>
  <si>
    <t>Столбец5272</t>
  </si>
  <si>
    <t>Столбец5273</t>
  </si>
  <si>
    <t>Столбец5274</t>
  </si>
  <si>
    <t>Столбец5275</t>
  </si>
  <si>
    <t>Столбец5276</t>
  </si>
  <si>
    <t>Столбец5277</t>
  </si>
  <si>
    <t>Столбец5278</t>
  </si>
  <si>
    <t>Столбец5279</t>
  </si>
  <si>
    <t>Столбец5280</t>
  </si>
  <si>
    <t>Столбец5281</t>
  </si>
  <si>
    <t>Столбец5282</t>
  </si>
  <si>
    <t>Столбец5283</t>
  </si>
  <si>
    <t>Столбец5284</t>
  </si>
  <si>
    <t>Столбец5285</t>
  </si>
  <si>
    <t>Столбец5286</t>
  </si>
  <si>
    <t>Столбец5287</t>
  </si>
  <si>
    <t>Столбец5288</t>
  </si>
  <si>
    <t>Столбец5289</t>
  </si>
  <si>
    <t>Столбец5290</t>
  </si>
  <si>
    <t>Столбец5291</t>
  </si>
  <si>
    <t>Столбец5292</t>
  </si>
  <si>
    <t>Столбец5293</t>
  </si>
  <si>
    <t>Столбец5294</t>
  </si>
  <si>
    <t>Столбец5295</t>
  </si>
  <si>
    <t>Столбец5296</t>
  </si>
  <si>
    <t>Столбец5297</t>
  </si>
  <si>
    <t>Столбец5298</t>
  </si>
  <si>
    <t>Столбец5299</t>
  </si>
  <si>
    <t>Столбец5300</t>
  </si>
  <si>
    <t>Столбец5301</t>
  </si>
  <si>
    <t>Столбец5302</t>
  </si>
  <si>
    <t>Столбец5303</t>
  </si>
  <si>
    <t>Столбец5304</t>
  </si>
  <si>
    <t>Столбец5305</t>
  </si>
  <si>
    <t>Столбец5306</t>
  </si>
  <si>
    <t>Столбец5307</t>
  </si>
  <si>
    <t>Столбец5308</t>
  </si>
  <si>
    <t>Столбец5309</t>
  </si>
  <si>
    <t>Столбец5310</t>
  </si>
  <si>
    <t>Столбец5311</t>
  </si>
  <si>
    <t>Столбец5312</t>
  </si>
  <si>
    <t>Столбец5313</t>
  </si>
  <si>
    <t>Столбец5314</t>
  </si>
  <si>
    <t>Столбец5315</t>
  </si>
  <si>
    <t>Столбец5316</t>
  </si>
  <si>
    <t>Столбец5317</t>
  </si>
  <si>
    <t>Столбец5318</t>
  </si>
  <si>
    <t>Столбец5319</t>
  </si>
  <si>
    <t>Столбец5320</t>
  </si>
  <si>
    <t>Столбец5321</t>
  </si>
  <si>
    <t>Столбец5322</t>
  </si>
  <si>
    <t>Столбец5323</t>
  </si>
  <si>
    <t>Столбец5324</t>
  </si>
  <si>
    <t>Столбец5325</t>
  </si>
  <si>
    <t>Столбец5326</t>
  </si>
  <si>
    <t>Столбец5327</t>
  </si>
  <si>
    <t>Столбец5328</t>
  </si>
  <si>
    <t>Столбец5329</t>
  </si>
  <si>
    <t>Столбец5330</t>
  </si>
  <si>
    <t>Столбец5331</t>
  </si>
  <si>
    <t>Столбец5332</t>
  </si>
  <si>
    <t>Столбец5333</t>
  </si>
  <si>
    <t>Столбец5334</t>
  </si>
  <si>
    <t>Столбец5335</t>
  </si>
  <si>
    <t>Столбец5336</t>
  </si>
  <si>
    <t>Столбец5337</t>
  </si>
  <si>
    <t>Столбец5338</t>
  </si>
  <si>
    <t>Столбец5339</t>
  </si>
  <si>
    <t>Столбец5340</t>
  </si>
  <si>
    <t>Столбец5341</t>
  </si>
  <si>
    <t>Столбец5342</t>
  </si>
  <si>
    <t>Столбец5343</t>
  </si>
  <si>
    <t>Столбец5344</t>
  </si>
  <si>
    <t>Столбец5345</t>
  </si>
  <si>
    <t>Столбец5346</t>
  </si>
  <si>
    <t>Столбец5347</t>
  </si>
  <si>
    <t>Столбец5348</t>
  </si>
  <si>
    <t>Столбец5349</t>
  </si>
  <si>
    <t>Столбец5350</t>
  </si>
  <si>
    <t>Столбец5351</t>
  </si>
  <si>
    <t>Столбец5352</t>
  </si>
  <si>
    <t>Столбец5353</t>
  </si>
  <si>
    <t>Столбец5354</t>
  </si>
  <si>
    <t>Столбец5355</t>
  </si>
  <si>
    <t>Столбец5356</t>
  </si>
  <si>
    <t>Столбец5357</t>
  </si>
  <si>
    <t>Столбец5358</t>
  </si>
  <si>
    <t>Столбец5359</t>
  </si>
  <si>
    <t>Столбец5360</t>
  </si>
  <si>
    <t>Столбец5361</t>
  </si>
  <si>
    <t>Столбец5362</t>
  </si>
  <si>
    <t>Столбец5363</t>
  </si>
  <si>
    <t>Столбец5364</t>
  </si>
  <si>
    <t>Столбец5365</t>
  </si>
  <si>
    <t>Столбец5366</t>
  </si>
  <si>
    <t>Столбец5367</t>
  </si>
  <si>
    <t>Столбец5368</t>
  </si>
  <si>
    <t>Столбец5369</t>
  </si>
  <si>
    <t>Столбец5370</t>
  </si>
  <si>
    <t>Столбец5371</t>
  </si>
  <si>
    <t>Столбец5372</t>
  </si>
  <si>
    <t>Столбец5373</t>
  </si>
  <si>
    <t>Столбец5374</t>
  </si>
  <si>
    <t>Столбец5375</t>
  </si>
  <si>
    <t>Столбец5376</t>
  </si>
  <si>
    <t>Столбец5377</t>
  </si>
  <si>
    <t>Столбец5378</t>
  </si>
  <si>
    <t>Столбец5379</t>
  </si>
  <si>
    <t>Столбец5380</t>
  </si>
  <si>
    <t>Столбец5381</t>
  </si>
  <si>
    <t>Столбец5382</t>
  </si>
  <si>
    <t>Столбец5383</t>
  </si>
  <si>
    <t>Столбец5384</t>
  </si>
  <si>
    <t>Столбец5385</t>
  </si>
  <si>
    <t>Столбец5386</t>
  </si>
  <si>
    <t>Столбец5387</t>
  </si>
  <si>
    <t>Столбец5388</t>
  </si>
  <si>
    <t>Столбец5389</t>
  </si>
  <si>
    <t>Столбец5390</t>
  </si>
  <si>
    <t>Столбец5391</t>
  </si>
  <si>
    <t>Столбец5392</t>
  </si>
  <si>
    <t>Столбец5393</t>
  </si>
  <si>
    <t>Столбец5394</t>
  </si>
  <si>
    <t>Столбец5395</t>
  </si>
  <si>
    <t>Столбец5396</t>
  </si>
  <si>
    <t>Столбец5397</t>
  </si>
  <si>
    <t>Столбец5398</t>
  </si>
  <si>
    <t>Столбец5399</t>
  </si>
  <si>
    <t>Столбец5400</t>
  </si>
  <si>
    <t>Столбец5401</t>
  </si>
  <si>
    <t>Столбец5402</t>
  </si>
  <si>
    <t>Столбец5403</t>
  </si>
  <si>
    <t>Столбец5404</t>
  </si>
  <si>
    <t>Столбец5405</t>
  </si>
  <si>
    <t>Столбец5406</t>
  </si>
  <si>
    <t>Столбец5407</t>
  </si>
  <si>
    <t>Столбец5408</t>
  </si>
  <si>
    <t>Столбец5409</t>
  </si>
  <si>
    <t>Столбец5410</t>
  </si>
  <si>
    <t>Столбец5411</t>
  </si>
  <si>
    <t>Столбец5412</t>
  </si>
  <si>
    <t>Столбец5413</t>
  </si>
  <si>
    <t>Столбец5414</t>
  </si>
  <si>
    <t>Столбец5415</t>
  </si>
  <si>
    <t>Столбец5416</t>
  </si>
  <si>
    <t>Столбец5417</t>
  </si>
  <si>
    <t>Столбец5418</t>
  </si>
  <si>
    <t>Столбец5419</t>
  </si>
  <si>
    <t>Столбец5420</t>
  </si>
  <si>
    <t>Столбец5421</t>
  </si>
  <si>
    <t>Столбец5422</t>
  </si>
  <si>
    <t>Столбец5423</t>
  </si>
  <si>
    <t>Столбец5424</t>
  </si>
  <si>
    <t>Столбец5425</t>
  </si>
  <si>
    <t>Столбец5426</t>
  </si>
  <si>
    <t>Столбец5427</t>
  </si>
  <si>
    <t>Столбец5428</t>
  </si>
  <si>
    <t>Столбец5429</t>
  </si>
  <si>
    <t>Столбец5430</t>
  </si>
  <si>
    <t>Столбец5431</t>
  </si>
  <si>
    <t>Столбец5432</t>
  </si>
  <si>
    <t>Столбец5433</t>
  </si>
  <si>
    <t>Столбец5434</t>
  </si>
  <si>
    <t>Столбец5435</t>
  </si>
  <si>
    <t>Столбец5436</t>
  </si>
  <si>
    <t>Столбец5437</t>
  </si>
  <si>
    <t>Столбец5438</t>
  </si>
  <si>
    <t>Столбец5439</t>
  </si>
  <si>
    <t>Столбец5440</t>
  </si>
  <si>
    <t>Столбец5441</t>
  </si>
  <si>
    <t>Столбец5442</t>
  </si>
  <si>
    <t>Столбец5443</t>
  </si>
  <si>
    <t>Столбец5444</t>
  </si>
  <si>
    <t>Столбец5445</t>
  </si>
  <si>
    <t>Столбец5446</t>
  </si>
  <si>
    <t>Столбец5447</t>
  </si>
  <si>
    <t>Столбец5448</t>
  </si>
  <si>
    <t>Столбец5449</t>
  </si>
  <si>
    <t>Столбец5450</t>
  </si>
  <si>
    <t>Столбец5451</t>
  </si>
  <si>
    <t>Столбец5452</t>
  </si>
  <si>
    <t>Столбец5453</t>
  </si>
  <si>
    <t>Столбец5454</t>
  </si>
  <si>
    <t>Столбец5455</t>
  </si>
  <si>
    <t>Столбец5456</t>
  </si>
  <si>
    <t>Столбец5457</t>
  </si>
  <si>
    <t>Столбец5458</t>
  </si>
  <si>
    <t>Столбец5459</t>
  </si>
  <si>
    <t>Столбец5460</t>
  </si>
  <si>
    <t>Столбец5461</t>
  </si>
  <si>
    <t>Столбец5462</t>
  </si>
  <si>
    <t>Столбец5463</t>
  </si>
  <si>
    <t>Столбец5464</t>
  </si>
  <si>
    <t>Столбец5465</t>
  </si>
  <si>
    <t>Столбец5466</t>
  </si>
  <si>
    <t>Столбец5467</t>
  </si>
  <si>
    <t>Столбец5468</t>
  </si>
  <si>
    <t>Столбец5469</t>
  </si>
  <si>
    <t>Столбец5470</t>
  </si>
  <si>
    <t>Столбец5471</t>
  </si>
  <si>
    <t>Столбец5472</t>
  </si>
  <si>
    <t>Столбец5473</t>
  </si>
  <si>
    <t>Столбец5474</t>
  </si>
  <si>
    <t>Столбец5475</t>
  </si>
  <si>
    <t>Столбец5476</t>
  </si>
  <si>
    <t>Столбец5477</t>
  </si>
  <si>
    <t>Столбец5478</t>
  </si>
  <si>
    <t>Столбец5479</t>
  </si>
  <si>
    <t>Столбец5480</t>
  </si>
  <si>
    <t>Столбец5481</t>
  </si>
  <si>
    <t>Столбец5482</t>
  </si>
  <si>
    <t>Столбец5483</t>
  </si>
  <si>
    <t>Столбец5484</t>
  </si>
  <si>
    <t>Столбец5485</t>
  </si>
  <si>
    <t>Столбец5486</t>
  </si>
  <si>
    <t>Столбец5487</t>
  </si>
  <si>
    <t>Столбец5488</t>
  </si>
  <si>
    <t>Столбец5489</t>
  </si>
  <si>
    <t>Столбец5490</t>
  </si>
  <si>
    <t>Столбец5491</t>
  </si>
  <si>
    <t>Столбец5492</t>
  </si>
  <si>
    <t>Столбец5493</t>
  </si>
  <si>
    <t>Столбец5494</t>
  </si>
  <si>
    <t>Столбец5495</t>
  </si>
  <si>
    <t>Столбец5496</t>
  </si>
  <si>
    <t>Столбец5497</t>
  </si>
  <si>
    <t>Столбец5498</t>
  </si>
  <si>
    <t>Столбец5499</t>
  </si>
  <si>
    <t>Столбец5500</t>
  </si>
  <si>
    <t>Столбец5501</t>
  </si>
  <si>
    <t>Столбец5502</t>
  </si>
  <si>
    <t>Столбец5503</t>
  </si>
  <si>
    <t>Столбец5504</t>
  </si>
  <si>
    <t>Столбец5505</t>
  </si>
  <si>
    <t>Столбец5506</t>
  </si>
  <si>
    <t>Столбец5507</t>
  </si>
  <si>
    <t>Столбец5508</t>
  </si>
  <si>
    <t>Столбец5509</t>
  </si>
  <si>
    <t>Столбец5510</t>
  </si>
  <si>
    <t>Столбец5511</t>
  </si>
  <si>
    <t>Столбец5512</t>
  </si>
  <si>
    <t>Столбец5513</t>
  </si>
  <si>
    <t>Столбец5514</t>
  </si>
  <si>
    <t>Столбец5515</t>
  </si>
  <si>
    <t>Столбец5516</t>
  </si>
  <si>
    <t>Столбец5517</t>
  </si>
  <si>
    <t>Столбец5518</t>
  </si>
  <si>
    <t>Столбец5519</t>
  </si>
  <si>
    <t>Столбец5520</t>
  </si>
  <si>
    <t>Столбец5521</t>
  </si>
  <si>
    <t>Столбец5522</t>
  </si>
  <si>
    <t>Столбец5523</t>
  </si>
  <si>
    <t>Столбец5524</t>
  </si>
  <si>
    <t>Столбец5525</t>
  </si>
  <si>
    <t>Столбец5526</t>
  </si>
  <si>
    <t>Столбец5527</t>
  </si>
  <si>
    <t>Столбец5528</t>
  </si>
  <si>
    <t>Столбец5529</t>
  </si>
  <si>
    <t>Столбец5530</t>
  </si>
  <si>
    <t>Столбец5531</t>
  </si>
  <si>
    <t>Столбец5532</t>
  </si>
  <si>
    <t>Столбец5533</t>
  </si>
  <si>
    <t>Столбец5534</t>
  </si>
  <si>
    <t>Столбец5535</t>
  </si>
  <si>
    <t>Столбец5536</t>
  </si>
  <si>
    <t>Столбец5537</t>
  </si>
  <si>
    <t>Столбец5538</t>
  </si>
  <si>
    <t>Столбец5539</t>
  </si>
  <si>
    <t>Столбец5540</t>
  </si>
  <si>
    <t>Столбец5541</t>
  </si>
  <si>
    <t>Столбец5542</t>
  </si>
  <si>
    <t>Столбец5543</t>
  </si>
  <si>
    <t>Столбец5544</t>
  </si>
  <si>
    <t>Столбец5545</t>
  </si>
  <si>
    <t>Столбец5546</t>
  </si>
  <si>
    <t>Столбец5547</t>
  </si>
  <si>
    <t>Столбец5548</t>
  </si>
  <si>
    <t>Столбец5549</t>
  </si>
  <si>
    <t>Столбец5550</t>
  </si>
  <si>
    <t>Столбец5551</t>
  </si>
  <si>
    <t>Столбец5552</t>
  </si>
  <si>
    <t>Столбец5553</t>
  </si>
  <si>
    <t>Столбец5554</t>
  </si>
  <si>
    <t>Столбец5555</t>
  </si>
  <si>
    <t>Столбец5556</t>
  </si>
  <si>
    <t>Столбец5557</t>
  </si>
  <si>
    <t>Столбец5558</t>
  </si>
  <si>
    <t>Столбец5559</t>
  </si>
  <si>
    <t>Столбец5560</t>
  </si>
  <si>
    <t>Столбец5561</t>
  </si>
  <si>
    <t>Столбец5562</t>
  </si>
  <si>
    <t>Столбец5563</t>
  </si>
  <si>
    <t>Столбец5564</t>
  </si>
  <si>
    <t>Столбец5565</t>
  </si>
  <si>
    <t>Столбец5566</t>
  </si>
  <si>
    <t>Столбец5567</t>
  </si>
  <si>
    <t>Столбец5568</t>
  </si>
  <si>
    <t>Столбец5569</t>
  </si>
  <si>
    <t>Столбец5570</t>
  </si>
  <si>
    <t>Столбец5571</t>
  </si>
  <si>
    <t>Столбец5572</t>
  </si>
  <si>
    <t>Столбец5573</t>
  </si>
  <si>
    <t>Столбец5574</t>
  </si>
  <si>
    <t>Столбец5575</t>
  </si>
  <si>
    <t>Столбец5576</t>
  </si>
  <si>
    <t>Столбец5577</t>
  </si>
  <si>
    <t>Столбец5578</t>
  </si>
  <si>
    <t>Столбец5579</t>
  </si>
  <si>
    <t>Столбец5580</t>
  </si>
  <si>
    <t>Столбец5581</t>
  </si>
  <si>
    <t>Столбец5582</t>
  </si>
  <si>
    <t>Столбец5583</t>
  </si>
  <si>
    <t>Столбец5584</t>
  </si>
  <si>
    <t>Столбец5585</t>
  </si>
  <si>
    <t>Столбец5586</t>
  </si>
  <si>
    <t>Столбец5587</t>
  </si>
  <si>
    <t>Столбец5588</t>
  </si>
  <si>
    <t>Столбец5589</t>
  </si>
  <si>
    <t>Столбец5590</t>
  </si>
  <si>
    <t>Столбец5591</t>
  </si>
  <si>
    <t>Столбец5592</t>
  </si>
  <si>
    <t>Столбец5593</t>
  </si>
  <si>
    <t>Столбец5594</t>
  </si>
  <si>
    <t>Столбец5595</t>
  </si>
  <si>
    <t>Столбец5596</t>
  </si>
  <si>
    <t>Столбец5597</t>
  </si>
  <si>
    <t>Столбец5598</t>
  </si>
  <si>
    <t>Столбец5599</t>
  </si>
  <si>
    <t>Столбец5600</t>
  </si>
  <si>
    <t>Столбец5601</t>
  </si>
  <si>
    <t>Столбец5602</t>
  </si>
  <si>
    <t>Столбец5603</t>
  </si>
  <si>
    <t>Столбец5604</t>
  </si>
  <si>
    <t>Столбец5605</t>
  </si>
  <si>
    <t>Столбец5606</t>
  </si>
  <si>
    <t>Столбец5607</t>
  </si>
  <si>
    <t>Столбец5608</t>
  </si>
  <si>
    <t>Столбец5609</t>
  </si>
  <si>
    <t>Столбец5610</t>
  </si>
  <si>
    <t>Столбец5611</t>
  </si>
  <si>
    <t>Столбец5612</t>
  </si>
  <si>
    <t>Столбец5613</t>
  </si>
  <si>
    <t>Столбец5614</t>
  </si>
  <si>
    <t>Столбец5615</t>
  </si>
  <si>
    <t>Столбец5616</t>
  </si>
  <si>
    <t>Столбец5617</t>
  </si>
  <si>
    <t>Столбец5618</t>
  </si>
  <si>
    <t>Столбец5619</t>
  </si>
  <si>
    <t>Столбец5620</t>
  </si>
  <si>
    <t>Столбец5621</t>
  </si>
  <si>
    <t>Столбец5622</t>
  </si>
  <si>
    <t>Столбец5623</t>
  </si>
  <si>
    <t>Столбец5624</t>
  </si>
  <si>
    <t>Столбец5625</t>
  </si>
  <si>
    <t>Столбец5626</t>
  </si>
  <si>
    <t>Столбец5627</t>
  </si>
  <si>
    <t>Столбец5628</t>
  </si>
  <si>
    <t>Столбец5629</t>
  </si>
  <si>
    <t>Столбец5630</t>
  </si>
  <si>
    <t>Столбец5631</t>
  </si>
  <si>
    <t>Столбец5632</t>
  </si>
  <si>
    <t>Столбец5633</t>
  </si>
  <si>
    <t>Столбец5634</t>
  </si>
  <si>
    <t>Столбец5635</t>
  </si>
  <si>
    <t>Столбец5636</t>
  </si>
  <si>
    <t>Столбец5637</t>
  </si>
  <si>
    <t>Столбец5638</t>
  </si>
  <si>
    <t>Столбец5639</t>
  </si>
  <si>
    <t>Столбец5640</t>
  </si>
  <si>
    <t>Столбец5641</t>
  </si>
  <si>
    <t>Столбец5642</t>
  </si>
  <si>
    <t>Столбец5643</t>
  </si>
  <si>
    <t>Столбец5644</t>
  </si>
  <si>
    <t>Столбец5645</t>
  </si>
  <si>
    <t>Столбец5646</t>
  </si>
  <si>
    <t>Столбец5647</t>
  </si>
  <si>
    <t>Столбец5648</t>
  </si>
  <si>
    <t>Столбец5649</t>
  </si>
  <si>
    <t>Столбец5650</t>
  </si>
  <si>
    <t>Столбец5651</t>
  </si>
  <si>
    <t>Столбец5652</t>
  </si>
  <si>
    <t>Столбец5653</t>
  </si>
  <si>
    <t>Столбец5654</t>
  </si>
  <si>
    <t>Столбец5655</t>
  </si>
  <si>
    <t>Столбец5656</t>
  </si>
  <si>
    <t>Столбец5657</t>
  </si>
  <si>
    <t>Столбец5658</t>
  </si>
  <si>
    <t>Столбец5659</t>
  </si>
  <si>
    <t>Столбец5660</t>
  </si>
  <si>
    <t>Столбец5661</t>
  </si>
  <si>
    <t>Столбец5662</t>
  </si>
  <si>
    <t>Столбец5663</t>
  </si>
  <si>
    <t>Столбец5664</t>
  </si>
  <si>
    <t>Столбец5665</t>
  </si>
  <si>
    <t>Столбец5666</t>
  </si>
  <si>
    <t>Столбец5667</t>
  </si>
  <si>
    <t>Столбец5668</t>
  </si>
  <si>
    <t>Столбец5669</t>
  </si>
  <si>
    <t>Столбец5670</t>
  </si>
  <si>
    <t>Столбец5671</t>
  </si>
  <si>
    <t>Столбец5672</t>
  </si>
  <si>
    <t>Столбец5673</t>
  </si>
  <si>
    <t>Столбец5674</t>
  </si>
  <si>
    <t>Столбец5675</t>
  </si>
  <si>
    <t>Столбец5676</t>
  </si>
  <si>
    <t>Столбец5677</t>
  </si>
  <si>
    <t>Столбец5678</t>
  </si>
  <si>
    <t>Столбец5679</t>
  </si>
  <si>
    <t>Столбец5680</t>
  </si>
  <si>
    <t>Столбец5681</t>
  </si>
  <si>
    <t>Столбец5682</t>
  </si>
  <si>
    <t>Столбец5683</t>
  </si>
  <si>
    <t>Столбец5684</t>
  </si>
  <si>
    <t>Столбец5685</t>
  </si>
  <si>
    <t>Столбец5686</t>
  </si>
  <si>
    <t>Столбец5687</t>
  </si>
  <si>
    <t>Столбец5688</t>
  </si>
  <si>
    <t>Столбец5689</t>
  </si>
  <si>
    <t>Столбец5690</t>
  </si>
  <si>
    <t>Столбец5691</t>
  </si>
  <si>
    <t>Столбец5692</t>
  </si>
  <si>
    <t>Столбец5693</t>
  </si>
  <si>
    <t>Столбец5694</t>
  </si>
  <si>
    <t>Столбец5695</t>
  </si>
  <si>
    <t>Столбец5696</t>
  </si>
  <si>
    <t>Столбец5697</t>
  </si>
  <si>
    <t>Столбец5698</t>
  </si>
  <si>
    <t>Столбец5699</t>
  </si>
  <si>
    <t>Столбец5700</t>
  </si>
  <si>
    <t>Столбец5701</t>
  </si>
  <si>
    <t>Столбец5702</t>
  </si>
  <si>
    <t>Столбец5703</t>
  </si>
  <si>
    <t>Столбец5704</t>
  </si>
  <si>
    <t>Столбец5705</t>
  </si>
  <si>
    <t>Столбец5706</t>
  </si>
  <si>
    <t>Столбец5707</t>
  </si>
  <si>
    <t>Столбец5708</t>
  </si>
  <si>
    <t>Столбец5709</t>
  </si>
  <si>
    <t>Столбец5710</t>
  </si>
  <si>
    <t>Столбец5711</t>
  </si>
  <si>
    <t>Столбец5712</t>
  </si>
  <si>
    <t>Столбец5713</t>
  </si>
  <si>
    <t>Столбец5714</t>
  </si>
  <si>
    <t>Столбец5715</t>
  </si>
  <si>
    <t>Столбец5716</t>
  </si>
  <si>
    <t>Столбец5717</t>
  </si>
  <si>
    <t>Столбец5718</t>
  </si>
  <si>
    <t>Столбец5719</t>
  </si>
  <si>
    <t>Столбец5720</t>
  </si>
  <si>
    <t>Столбец5721</t>
  </si>
  <si>
    <t>Столбец5722</t>
  </si>
  <si>
    <t>Столбец5723</t>
  </si>
  <si>
    <t>Столбец5724</t>
  </si>
  <si>
    <t>Столбец5725</t>
  </si>
  <si>
    <t>Столбец5726</t>
  </si>
  <si>
    <t>Столбец5727</t>
  </si>
  <si>
    <t>Столбец5728</t>
  </si>
  <si>
    <t>Столбец5729</t>
  </si>
  <si>
    <t>Столбец5730</t>
  </si>
  <si>
    <t>Столбец5731</t>
  </si>
  <si>
    <t>Столбец5732</t>
  </si>
  <si>
    <t>Столбец5733</t>
  </si>
  <si>
    <t>Столбец5734</t>
  </si>
  <si>
    <t>Столбец5735</t>
  </si>
  <si>
    <t>Столбец5736</t>
  </si>
  <si>
    <t>Столбец5737</t>
  </si>
  <si>
    <t>Столбец5738</t>
  </si>
  <si>
    <t>Столбец5739</t>
  </si>
  <si>
    <t>Столбец5740</t>
  </si>
  <si>
    <t>Столбец5741</t>
  </si>
  <si>
    <t>Столбец5742</t>
  </si>
  <si>
    <t>Столбец5743</t>
  </si>
  <si>
    <t>Столбец5744</t>
  </si>
  <si>
    <t>Столбец5745</t>
  </si>
  <si>
    <t>Столбец5746</t>
  </si>
  <si>
    <t>Столбец5747</t>
  </si>
  <si>
    <t>Столбец5748</t>
  </si>
  <si>
    <t>Столбец5749</t>
  </si>
  <si>
    <t>Столбец5750</t>
  </si>
  <si>
    <t>Столбец5751</t>
  </si>
  <si>
    <t>Столбец5752</t>
  </si>
  <si>
    <t>Столбец5753</t>
  </si>
  <si>
    <t>Столбец5754</t>
  </si>
  <si>
    <t>Столбец5755</t>
  </si>
  <si>
    <t>Столбец5756</t>
  </si>
  <si>
    <t>Столбец5757</t>
  </si>
  <si>
    <t>Столбец5758</t>
  </si>
  <si>
    <t>Столбец5759</t>
  </si>
  <si>
    <t>Столбец5760</t>
  </si>
  <si>
    <t>Столбец5761</t>
  </si>
  <si>
    <t>Столбец5762</t>
  </si>
  <si>
    <t>Столбец5763</t>
  </si>
  <si>
    <t>Столбец5764</t>
  </si>
  <si>
    <t>Столбец5765</t>
  </si>
  <si>
    <t>Столбец5766</t>
  </si>
  <si>
    <t>Столбец5767</t>
  </si>
  <si>
    <t>Столбец5768</t>
  </si>
  <si>
    <t>Столбец5769</t>
  </si>
  <si>
    <t>Столбец5770</t>
  </si>
  <si>
    <t>Столбец5771</t>
  </si>
  <si>
    <t>Столбец5772</t>
  </si>
  <si>
    <t>Столбец5773</t>
  </si>
  <si>
    <t>Столбец5774</t>
  </si>
  <si>
    <t>Столбец5775</t>
  </si>
  <si>
    <t>Столбец5776</t>
  </si>
  <si>
    <t>Столбец5777</t>
  </si>
  <si>
    <t>Столбец5778</t>
  </si>
  <si>
    <t>Столбец5779</t>
  </si>
  <si>
    <t>Столбец5780</t>
  </si>
  <si>
    <t>Столбец5781</t>
  </si>
  <si>
    <t>Столбец5782</t>
  </si>
  <si>
    <t>Столбец5783</t>
  </si>
  <si>
    <t>Столбец5784</t>
  </si>
  <si>
    <t>Столбец5785</t>
  </si>
  <si>
    <t>Столбец5786</t>
  </si>
  <si>
    <t>Столбец5787</t>
  </si>
  <si>
    <t>Столбец5788</t>
  </si>
  <si>
    <t>Столбец5789</t>
  </si>
  <si>
    <t>Столбец5790</t>
  </si>
  <si>
    <t>Столбец5791</t>
  </si>
  <si>
    <t>Столбец5792</t>
  </si>
  <si>
    <t>Столбец5793</t>
  </si>
  <si>
    <t>Столбец5794</t>
  </si>
  <si>
    <t>Столбец5795</t>
  </si>
  <si>
    <t>Столбец5796</t>
  </si>
  <si>
    <t>Столбец5797</t>
  </si>
  <si>
    <t>Столбец5798</t>
  </si>
  <si>
    <t>Столбец5799</t>
  </si>
  <si>
    <t>Столбец5800</t>
  </si>
  <si>
    <t>Столбец5801</t>
  </si>
  <si>
    <t>Столбец5802</t>
  </si>
  <si>
    <t>Столбец5803</t>
  </si>
  <si>
    <t>Столбец5804</t>
  </si>
  <si>
    <t>Столбец5805</t>
  </si>
  <si>
    <t>Столбец5806</t>
  </si>
  <si>
    <t>Столбец5807</t>
  </si>
  <si>
    <t>Столбец5808</t>
  </si>
  <si>
    <t>Столбец5809</t>
  </si>
  <si>
    <t>Столбец5810</t>
  </si>
  <si>
    <t>Столбец5811</t>
  </si>
  <si>
    <t>Столбец5812</t>
  </si>
  <si>
    <t>Столбец5813</t>
  </si>
  <si>
    <t>Столбец5814</t>
  </si>
  <si>
    <t>Столбец5815</t>
  </si>
  <si>
    <t>Столбец5816</t>
  </si>
  <si>
    <t>Столбец5817</t>
  </si>
  <si>
    <t>Столбец5818</t>
  </si>
  <si>
    <t>Столбец5819</t>
  </si>
  <si>
    <t>Столбец5820</t>
  </si>
  <si>
    <t>Столбец5821</t>
  </si>
  <si>
    <t>Столбец5822</t>
  </si>
  <si>
    <t>Столбец5823</t>
  </si>
  <si>
    <t>Столбец5824</t>
  </si>
  <si>
    <t>Столбец5825</t>
  </si>
  <si>
    <t>Столбец5826</t>
  </si>
  <si>
    <t>Столбец5827</t>
  </si>
  <si>
    <t>Столбец5828</t>
  </si>
  <si>
    <t>Столбец5829</t>
  </si>
  <si>
    <t>Столбец5830</t>
  </si>
  <si>
    <t>Столбец5831</t>
  </si>
  <si>
    <t>Столбец5832</t>
  </si>
  <si>
    <t>Столбец5833</t>
  </si>
  <si>
    <t>Столбец5834</t>
  </si>
  <si>
    <t>Столбец5835</t>
  </si>
  <si>
    <t>Столбец5836</t>
  </si>
  <si>
    <t>Столбец5837</t>
  </si>
  <si>
    <t>Столбец5838</t>
  </si>
  <si>
    <t>Столбец5839</t>
  </si>
  <si>
    <t>Столбец5840</t>
  </si>
  <si>
    <t>Столбец5841</t>
  </si>
  <si>
    <t>Столбец5842</t>
  </si>
  <si>
    <t>Столбец5843</t>
  </si>
  <si>
    <t>Столбец5844</t>
  </si>
  <si>
    <t>Столбец5845</t>
  </si>
  <si>
    <t>Столбец5846</t>
  </si>
  <si>
    <t>Столбец5847</t>
  </si>
  <si>
    <t>Столбец5848</t>
  </si>
  <si>
    <t>Столбец5849</t>
  </si>
  <si>
    <t>Столбец5850</t>
  </si>
  <si>
    <t>Столбец5851</t>
  </si>
  <si>
    <t>Столбец5852</t>
  </si>
  <si>
    <t>Столбец5853</t>
  </si>
  <si>
    <t>Столбец5854</t>
  </si>
  <si>
    <t>Столбец5855</t>
  </si>
  <si>
    <t>Столбец5856</t>
  </si>
  <si>
    <t>Столбец5857</t>
  </si>
  <si>
    <t>Столбец5858</t>
  </si>
  <si>
    <t>Столбец5859</t>
  </si>
  <si>
    <t>Столбец5860</t>
  </si>
  <si>
    <t>Столбец5861</t>
  </si>
  <si>
    <t>Столбец5862</t>
  </si>
  <si>
    <t>Столбец5863</t>
  </si>
  <si>
    <t>Столбец5864</t>
  </si>
  <si>
    <t>Столбец5865</t>
  </si>
  <si>
    <t>Столбец5866</t>
  </si>
  <si>
    <t>Столбец5867</t>
  </si>
  <si>
    <t>Столбец5868</t>
  </si>
  <si>
    <t>Столбец5869</t>
  </si>
  <si>
    <t>Столбец5870</t>
  </si>
  <si>
    <t>Столбец5871</t>
  </si>
  <si>
    <t>Столбец5872</t>
  </si>
  <si>
    <t>Столбец5873</t>
  </si>
  <si>
    <t>Столбец5874</t>
  </si>
  <si>
    <t>Столбец5875</t>
  </si>
  <si>
    <t>Столбец5876</t>
  </si>
  <si>
    <t>Столбец5877</t>
  </si>
  <si>
    <t>Столбец5878</t>
  </si>
  <si>
    <t>Столбец5879</t>
  </si>
  <si>
    <t>Столбец5880</t>
  </si>
  <si>
    <t>Столбец5881</t>
  </si>
  <si>
    <t>Столбец5882</t>
  </si>
  <si>
    <t>Столбец5883</t>
  </si>
  <si>
    <t>Столбец5884</t>
  </si>
  <si>
    <t>Столбец5885</t>
  </si>
  <si>
    <t>Столбец5886</t>
  </si>
  <si>
    <t>Столбец5887</t>
  </si>
  <si>
    <t>Столбец5888</t>
  </si>
  <si>
    <t>Столбец5889</t>
  </si>
  <si>
    <t>Столбец5890</t>
  </si>
  <si>
    <t>Столбец5891</t>
  </si>
  <si>
    <t>Столбец5892</t>
  </si>
  <si>
    <t>Столбец5893</t>
  </si>
  <si>
    <t>Столбец5894</t>
  </si>
  <si>
    <t>Столбец5895</t>
  </si>
  <si>
    <t>Столбец5896</t>
  </si>
  <si>
    <t>Столбец5897</t>
  </si>
  <si>
    <t>Столбец5898</t>
  </si>
  <si>
    <t>Столбец5899</t>
  </si>
  <si>
    <t>Столбец5900</t>
  </si>
  <si>
    <t>Столбец5901</t>
  </si>
  <si>
    <t>Столбец5902</t>
  </si>
  <si>
    <t>Столбец5903</t>
  </si>
  <si>
    <t>Столбец5904</t>
  </si>
  <si>
    <t>Столбец5905</t>
  </si>
  <si>
    <t>Столбец5906</t>
  </si>
  <si>
    <t>Столбец5907</t>
  </si>
  <si>
    <t>Столбец5908</t>
  </si>
  <si>
    <t>Столбец5909</t>
  </si>
  <si>
    <t>Столбец5910</t>
  </si>
  <si>
    <t>Столбец5911</t>
  </si>
  <si>
    <t>Столбец5912</t>
  </si>
  <si>
    <t>Столбец5913</t>
  </si>
  <si>
    <t>Столбец5914</t>
  </si>
  <si>
    <t>Столбец5915</t>
  </si>
  <si>
    <t>Столбец5916</t>
  </si>
  <si>
    <t>Столбец5917</t>
  </si>
  <si>
    <t>Столбец5918</t>
  </si>
  <si>
    <t>Столбец5919</t>
  </si>
  <si>
    <t>Столбец5920</t>
  </si>
  <si>
    <t>Столбец5921</t>
  </si>
  <si>
    <t>Столбец5922</t>
  </si>
  <si>
    <t>Столбец5923</t>
  </si>
  <si>
    <t>Столбец5924</t>
  </si>
  <si>
    <t>Столбец5925</t>
  </si>
  <si>
    <t>Столбец5926</t>
  </si>
  <si>
    <t>Столбец5927</t>
  </si>
  <si>
    <t>Столбец5928</t>
  </si>
  <si>
    <t>Столбец5929</t>
  </si>
  <si>
    <t>Столбец5930</t>
  </si>
  <si>
    <t>Столбец5931</t>
  </si>
  <si>
    <t>Столбец5932</t>
  </si>
  <si>
    <t>Столбец5933</t>
  </si>
  <si>
    <t>Столбец5934</t>
  </si>
  <si>
    <t>Столбец5935</t>
  </si>
  <si>
    <t>Столбец5936</t>
  </si>
  <si>
    <t>Столбец5937</t>
  </si>
  <si>
    <t>Столбец5938</t>
  </si>
  <si>
    <t>Столбец5939</t>
  </si>
  <si>
    <t>Столбец5940</t>
  </si>
  <si>
    <t>Столбец5941</t>
  </si>
  <si>
    <t>Столбец5942</t>
  </si>
  <si>
    <t>Столбец5943</t>
  </si>
  <si>
    <t>Столбец5944</t>
  </si>
  <si>
    <t>Столбец5945</t>
  </si>
  <si>
    <t>Столбец5946</t>
  </si>
  <si>
    <t>Столбец5947</t>
  </si>
  <si>
    <t>Столбец5948</t>
  </si>
  <si>
    <t>Столбец5949</t>
  </si>
  <si>
    <t>Столбец5950</t>
  </si>
  <si>
    <t>Столбец5951</t>
  </si>
  <si>
    <t>Столбец5952</t>
  </si>
  <si>
    <t>Столбец5953</t>
  </si>
  <si>
    <t>Столбец5954</t>
  </si>
  <si>
    <t>Столбец5955</t>
  </si>
  <si>
    <t>Столбец5956</t>
  </si>
  <si>
    <t>Столбец5957</t>
  </si>
  <si>
    <t>Столбец5958</t>
  </si>
  <si>
    <t>Столбец5959</t>
  </si>
  <si>
    <t>Столбец5960</t>
  </si>
  <si>
    <t>Столбец5961</t>
  </si>
  <si>
    <t>Столбец5962</t>
  </si>
  <si>
    <t>Столбец5963</t>
  </si>
  <si>
    <t>Столбец5964</t>
  </si>
  <si>
    <t>Столбец5965</t>
  </si>
  <si>
    <t>Столбец5966</t>
  </si>
  <si>
    <t>Столбец5967</t>
  </si>
  <si>
    <t>Столбец5968</t>
  </si>
  <si>
    <t>Столбец5969</t>
  </si>
  <si>
    <t>Столбец5970</t>
  </si>
  <si>
    <t>Столбец5971</t>
  </si>
  <si>
    <t>Столбец5972</t>
  </si>
  <si>
    <t>Столбец5973</t>
  </si>
  <si>
    <t>Столбец5974</t>
  </si>
  <si>
    <t>Столбец5975</t>
  </si>
  <si>
    <t>Столбец5976</t>
  </si>
  <si>
    <t>Столбец5977</t>
  </si>
  <si>
    <t>Столбец5978</t>
  </si>
  <si>
    <t>Столбец5979</t>
  </si>
  <si>
    <t>Столбец5980</t>
  </si>
  <si>
    <t>Столбец5981</t>
  </si>
  <si>
    <t>Столбец5982</t>
  </si>
  <si>
    <t>Столбец5983</t>
  </si>
  <si>
    <t>Столбец5984</t>
  </si>
  <si>
    <t>Столбец5985</t>
  </si>
  <si>
    <t>Столбец5986</t>
  </si>
  <si>
    <t>Столбец5987</t>
  </si>
  <si>
    <t>Столбец5988</t>
  </si>
  <si>
    <t>Столбец5989</t>
  </si>
  <si>
    <t>Столбец5990</t>
  </si>
  <si>
    <t>Столбец5991</t>
  </si>
  <si>
    <t>Столбец5992</t>
  </si>
  <si>
    <t>Столбец5993</t>
  </si>
  <si>
    <t>Столбец5994</t>
  </si>
  <si>
    <t>Столбец5995</t>
  </si>
  <si>
    <t>Столбец5996</t>
  </si>
  <si>
    <t>Столбец5997</t>
  </si>
  <si>
    <t>Столбец5998</t>
  </si>
  <si>
    <t>Столбец5999</t>
  </si>
  <si>
    <t>Столбец6000</t>
  </si>
  <si>
    <t>Столбец6001</t>
  </si>
  <si>
    <t>Столбец6002</t>
  </si>
  <si>
    <t>Столбец6003</t>
  </si>
  <si>
    <t>Столбец6004</t>
  </si>
  <si>
    <t>Столбец6005</t>
  </si>
  <si>
    <t>Столбец6006</t>
  </si>
  <si>
    <t>Столбец6007</t>
  </si>
  <si>
    <t>Столбец6008</t>
  </si>
  <si>
    <t>Столбец6009</t>
  </si>
  <si>
    <t>Столбец6010</t>
  </si>
  <si>
    <t>Столбец6011</t>
  </si>
  <si>
    <t>Столбец6012</t>
  </si>
  <si>
    <t>Столбец6013</t>
  </si>
  <si>
    <t>Столбец6014</t>
  </si>
  <si>
    <t>Столбец6015</t>
  </si>
  <si>
    <t>Столбец6016</t>
  </si>
  <si>
    <t>Столбец6017</t>
  </si>
  <si>
    <t>Столбец6018</t>
  </si>
  <si>
    <t>Столбец6019</t>
  </si>
  <si>
    <t>Столбец6020</t>
  </si>
  <si>
    <t>Столбец6021</t>
  </si>
  <si>
    <t>Столбец6022</t>
  </si>
  <si>
    <t>Столбец6023</t>
  </si>
  <si>
    <t>Столбец6024</t>
  </si>
  <si>
    <t>Столбец6025</t>
  </si>
  <si>
    <t>Столбец6026</t>
  </si>
  <si>
    <t>Столбец6027</t>
  </si>
  <si>
    <t>Столбец6028</t>
  </si>
  <si>
    <t>Столбец6029</t>
  </si>
  <si>
    <t>Столбец6030</t>
  </si>
  <si>
    <t>Столбец6031</t>
  </si>
  <si>
    <t>Столбец6032</t>
  </si>
  <si>
    <t>Столбец6033</t>
  </si>
  <si>
    <t>Столбец6034</t>
  </si>
  <si>
    <t>Столбец6035</t>
  </si>
  <si>
    <t>Столбец6036</t>
  </si>
  <si>
    <t>Столбец6037</t>
  </si>
  <si>
    <t>Столбец6038</t>
  </si>
  <si>
    <t>Столбец6039</t>
  </si>
  <si>
    <t>Столбец6040</t>
  </si>
  <si>
    <t>Столбец6041</t>
  </si>
  <si>
    <t>Столбец6042</t>
  </si>
  <si>
    <t>Столбец6043</t>
  </si>
  <si>
    <t>Столбец6044</t>
  </si>
  <si>
    <t>Столбец6045</t>
  </si>
  <si>
    <t>Столбец6046</t>
  </si>
  <si>
    <t>Столбец6047</t>
  </si>
  <si>
    <t>Столбец6048</t>
  </si>
  <si>
    <t>Столбец6049</t>
  </si>
  <si>
    <t>Столбец6050</t>
  </si>
  <si>
    <t>Столбец6051</t>
  </si>
  <si>
    <t>Столбец6052</t>
  </si>
  <si>
    <t>Столбец6053</t>
  </si>
  <si>
    <t>Столбец6054</t>
  </si>
  <si>
    <t>Столбец6055</t>
  </si>
  <si>
    <t>Столбец6056</t>
  </si>
  <si>
    <t>Столбец6057</t>
  </si>
  <si>
    <t>Столбец6058</t>
  </si>
  <si>
    <t>Столбец6059</t>
  </si>
  <si>
    <t>Столбец6060</t>
  </si>
  <si>
    <t>Столбец6061</t>
  </si>
  <si>
    <t>Столбец6062</t>
  </si>
  <si>
    <t>Столбец6063</t>
  </si>
  <si>
    <t>Столбец6064</t>
  </si>
  <si>
    <t>Столбец6065</t>
  </si>
  <si>
    <t>Столбец6066</t>
  </si>
  <si>
    <t>Столбец6067</t>
  </si>
  <si>
    <t>Столбец6068</t>
  </si>
  <si>
    <t>Столбец6069</t>
  </si>
  <si>
    <t>Столбец6070</t>
  </si>
  <si>
    <t>Столбец6071</t>
  </si>
  <si>
    <t>Столбец6072</t>
  </si>
  <si>
    <t>Столбец6073</t>
  </si>
  <si>
    <t>Столбец6074</t>
  </si>
  <si>
    <t>Столбец6075</t>
  </si>
  <si>
    <t>Столбец6076</t>
  </si>
  <si>
    <t>Столбец6077</t>
  </si>
  <si>
    <t>Столбец6078</t>
  </si>
  <si>
    <t>Столбец6079</t>
  </si>
  <si>
    <t>Столбец6080</t>
  </si>
  <si>
    <t>Столбец6081</t>
  </si>
  <si>
    <t>Столбец6082</t>
  </si>
  <si>
    <t>Столбец6083</t>
  </si>
  <si>
    <t>Столбец6084</t>
  </si>
  <si>
    <t>Столбец6085</t>
  </si>
  <si>
    <t>Столбец6086</t>
  </si>
  <si>
    <t>Столбец6087</t>
  </si>
  <si>
    <t>Столбец6088</t>
  </si>
  <si>
    <t>Столбец6089</t>
  </si>
  <si>
    <t>Столбец6090</t>
  </si>
  <si>
    <t>Столбец6091</t>
  </si>
  <si>
    <t>Столбец6092</t>
  </si>
  <si>
    <t>Столбец6093</t>
  </si>
  <si>
    <t>Столбец6094</t>
  </si>
  <si>
    <t>Столбец6095</t>
  </si>
  <si>
    <t>Столбец6096</t>
  </si>
  <si>
    <t>Столбец6097</t>
  </si>
  <si>
    <t>Столбец6098</t>
  </si>
  <si>
    <t>Столбец6099</t>
  </si>
  <si>
    <t>Столбец6100</t>
  </si>
  <si>
    <t>Столбец6101</t>
  </si>
  <si>
    <t>Столбец6102</t>
  </si>
  <si>
    <t>Столбец6103</t>
  </si>
  <si>
    <t>Столбец6104</t>
  </si>
  <si>
    <t>Столбец6105</t>
  </si>
  <si>
    <t>Столбец6106</t>
  </si>
  <si>
    <t>Столбец6107</t>
  </si>
  <si>
    <t>Столбец6108</t>
  </si>
  <si>
    <t>Столбец6109</t>
  </si>
  <si>
    <t>Столбец6110</t>
  </si>
  <si>
    <t>Столбец6111</t>
  </si>
  <si>
    <t>Столбец6112</t>
  </si>
  <si>
    <t>Столбец6113</t>
  </si>
  <si>
    <t>Столбец6114</t>
  </si>
  <si>
    <t>Столбец6115</t>
  </si>
  <si>
    <t>Столбец6116</t>
  </si>
  <si>
    <t>Столбец6117</t>
  </si>
  <si>
    <t>Столбец6118</t>
  </si>
  <si>
    <t>Столбец6119</t>
  </si>
  <si>
    <t>Столбец6120</t>
  </si>
  <si>
    <t>Столбец6121</t>
  </si>
  <si>
    <t>Столбец6122</t>
  </si>
  <si>
    <t>Столбец6123</t>
  </si>
  <si>
    <t>Столбец6124</t>
  </si>
  <si>
    <t>Столбец6125</t>
  </si>
  <si>
    <t>Столбец6126</t>
  </si>
  <si>
    <t>Столбец6127</t>
  </si>
  <si>
    <t>Столбец6128</t>
  </si>
  <si>
    <t>Столбец6129</t>
  </si>
  <si>
    <t>Столбец6130</t>
  </si>
  <si>
    <t>Столбец6131</t>
  </si>
  <si>
    <t>Столбец6132</t>
  </si>
  <si>
    <t>Столбец6133</t>
  </si>
  <si>
    <t>Столбец6134</t>
  </si>
  <si>
    <t>Столбец6135</t>
  </si>
  <si>
    <t>Столбец6136</t>
  </si>
  <si>
    <t>Столбец6137</t>
  </si>
  <si>
    <t>Столбец6138</t>
  </si>
  <si>
    <t>Столбец6139</t>
  </si>
  <si>
    <t>Столбец6140</t>
  </si>
  <si>
    <t>Столбец6141</t>
  </si>
  <si>
    <t>Столбец6142</t>
  </si>
  <si>
    <t>Столбец6143</t>
  </si>
  <si>
    <t>Столбец6144</t>
  </si>
  <si>
    <t>Столбец6145</t>
  </si>
  <si>
    <t>Столбец6146</t>
  </si>
  <si>
    <t>Столбец6147</t>
  </si>
  <si>
    <t>Столбец6148</t>
  </si>
  <si>
    <t>Столбец6149</t>
  </si>
  <si>
    <t>Столбец6150</t>
  </si>
  <si>
    <t>Столбец6151</t>
  </si>
  <si>
    <t>Столбец6152</t>
  </si>
  <si>
    <t>Столбец6153</t>
  </si>
  <si>
    <t>Столбец6154</t>
  </si>
  <si>
    <t>Столбец6155</t>
  </si>
  <si>
    <t>Столбец6156</t>
  </si>
  <si>
    <t>Столбец6157</t>
  </si>
  <si>
    <t>Столбец6158</t>
  </si>
  <si>
    <t>Столбец6159</t>
  </si>
  <si>
    <t>Столбец6160</t>
  </si>
  <si>
    <t>Столбец6161</t>
  </si>
  <si>
    <t>Столбец6162</t>
  </si>
  <si>
    <t>Столбец6163</t>
  </si>
  <si>
    <t>Столбец6164</t>
  </si>
  <si>
    <t>Столбец6165</t>
  </si>
  <si>
    <t>Столбец6166</t>
  </si>
  <si>
    <t>Столбец6167</t>
  </si>
  <si>
    <t>Столбец6168</t>
  </si>
  <si>
    <t>Столбец6169</t>
  </si>
  <si>
    <t>Столбец6170</t>
  </si>
  <si>
    <t>Столбец6171</t>
  </si>
  <si>
    <t>Столбец6172</t>
  </si>
  <si>
    <t>Столбец6173</t>
  </si>
  <si>
    <t>Столбец6174</t>
  </si>
  <si>
    <t>Столбец6175</t>
  </si>
  <si>
    <t>Столбец6176</t>
  </si>
  <si>
    <t>Столбец6177</t>
  </si>
  <si>
    <t>Столбец6178</t>
  </si>
  <si>
    <t>Столбец6179</t>
  </si>
  <si>
    <t>Столбец6180</t>
  </si>
  <si>
    <t>Столбец6181</t>
  </si>
  <si>
    <t>Столбец6182</t>
  </si>
  <si>
    <t>Столбец6183</t>
  </si>
  <si>
    <t>Столбец6184</t>
  </si>
  <si>
    <t>Столбец6185</t>
  </si>
  <si>
    <t>Столбец6186</t>
  </si>
  <si>
    <t>Столбец6187</t>
  </si>
  <si>
    <t>Столбец6188</t>
  </si>
  <si>
    <t>Столбец6189</t>
  </si>
  <si>
    <t>Столбец6190</t>
  </si>
  <si>
    <t>Столбец6191</t>
  </si>
  <si>
    <t>Столбец6192</t>
  </si>
  <si>
    <t>Столбец6193</t>
  </si>
  <si>
    <t>Столбец6194</t>
  </si>
  <si>
    <t>Столбец6195</t>
  </si>
  <si>
    <t>Столбец6196</t>
  </si>
  <si>
    <t>Столбец6197</t>
  </si>
  <si>
    <t>Столбец6198</t>
  </si>
  <si>
    <t>Столбец6199</t>
  </si>
  <si>
    <t>Столбец6200</t>
  </si>
  <si>
    <t>Столбец6201</t>
  </si>
  <si>
    <t>Столбец6202</t>
  </si>
  <si>
    <t>Столбец6203</t>
  </si>
  <si>
    <t>Столбец6204</t>
  </si>
  <si>
    <t>Столбец6205</t>
  </si>
  <si>
    <t>Столбец6206</t>
  </si>
  <si>
    <t>Столбец6207</t>
  </si>
  <si>
    <t>Столбец6208</t>
  </si>
  <si>
    <t>Столбец6209</t>
  </si>
  <si>
    <t>Столбец6210</t>
  </si>
  <si>
    <t>Столбец6211</t>
  </si>
  <si>
    <t>Столбец6212</t>
  </si>
  <si>
    <t>Столбец6213</t>
  </si>
  <si>
    <t>Столбец6214</t>
  </si>
  <si>
    <t>Столбец6215</t>
  </si>
  <si>
    <t>Столбец6216</t>
  </si>
  <si>
    <t>Столбец6217</t>
  </si>
  <si>
    <t>Столбец6218</t>
  </si>
  <si>
    <t>Столбец6219</t>
  </si>
  <si>
    <t>Столбец6220</t>
  </si>
  <si>
    <t>Столбец6221</t>
  </si>
  <si>
    <t>Столбец6222</t>
  </si>
  <si>
    <t>Столбец6223</t>
  </si>
  <si>
    <t>Столбец6224</t>
  </si>
  <si>
    <t>Столбец6225</t>
  </si>
  <si>
    <t>Столбец6226</t>
  </si>
  <si>
    <t>Столбец6227</t>
  </si>
  <si>
    <t>Столбец6228</t>
  </si>
  <si>
    <t>Столбец6229</t>
  </si>
  <si>
    <t>Столбец6230</t>
  </si>
  <si>
    <t>Столбец6231</t>
  </si>
  <si>
    <t>Столбец6232</t>
  </si>
  <si>
    <t>Столбец6233</t>
  </si>
  <si>
    <t>Столбец6234</t>
  </si>
  <si>
    <t>Столбец6235</t>
  </si>
  <si>
    <t>Столбец6236</t>
  </si>
  <si>
    <t>Столбец6237</t>
  </si>
  <si>
    <t>Столбец6238</t>
  </si>
  <si>
    <t>Столбец6239</t>
  </si>
  <si>
    <t>Столбец6240</t>
  </si>
  <si>
    <t>Столбец6241</t>
  </si>
  <si>
    <t>Столбец6242</t>
  </si>
  <si>
    <t>Столбец6243</t>
  </si>
  <si>
    <t>Столбец6244</t>
  </si>
  <si>
    <t>Столбец6245</t>
  </si>
  <si>
    <t>Столбец6246</t>
  </si>
  <si>
    <t>Столбец6247</t>
  </si>
  <si>
    <t>Столбец6248</t>
  </si>
  <si>
    <t>Столбец6249</t>
  </si>
  <si>
    <t>Столбец6250</t>
  </si>
  <si>
    <t>Столбец6251</t>
  </si>
  <si>
    <t>Столбец6252</t>
  </si>
  <si>
    <t>Столбец6253</t>
  </si>
  <si>
    <t>Столбец6254</t>
  </si>
  <si>
    <t>Столбец6255</t>
  </si>
  <si>
    <t>Столбец6256</t>
  </si>
  <si>
    <t>Столбец6257</t>
  </si>
  <si>
    <t>Столбец6258</t>
  </si>
  <si>
    <t>Столбец6259</t>
  </si>
  <si>
    <t>Столбец6260</t>
  </si>
  <si>
    <t>Столбец6261</t>
  </si>
  <si>
    <t>Столбец6262</t>
  </si>
  <si>
    <t>Столбец6263</t>
  </si>
  <si>
    <t>Столбец6264</t>
  </si>
  <si>
    <t>Столбец6265</t>
  </si>
  <si>
    <t>Столбец6266</t>
  </si>
  <si>
    <t>Столбец6267</t>
  </si>
  <si>
    <t>Столбец6268</t>
  </si>
  <si>
    <t>Столбец6269</t>
  </si>
  <si>
    <t>Столбец6270</t>
  </si>
  <si>
    <t>Столбец6271</t>
  </si>
  <si>
    <t>Столбец6272</t>
  </si>
  <si>
    <t>Столбец6273</t>
  </si>
  <si>
    <t>Столбец6274</t>
  </si>
  <si>
    <t>Столбец6275</t>
  </si>
  <si>
    <t>Столбец6276</t>
  </si>
  <si>
    <t>Столбец6277</t>
  </si>
  <si>
    <t>Столбец6278</t>
  </si>
  <si>
    <t>Столбец6279</t>
  </si>
  <si>
    <t>Столбец6280</t>
  </si>
  <si>
    <t>Столбец6281</t>
  </si>
  <si>
    <t>Столбец6282</t>
  </si>
  <si>
    <t>Столбец6283</t>
  </si>
  <si>
    <t>Столбец6284</t>
  </si>
  <si>
    <t>Столбец6285</t>
  </si>
  <si>
    <t>Столбец6286</t>
  </si>
  <si>
    <t>Столбец6287</t>
  </si>
  <si>
    <t>Столбец6288</t>
  </si>
  <si>
    <t>Столбец6289</t>
  </si>
  <si>
    <t>Столбец6290</t>
  </si>
  <si>
    <t>Столбец6291</t>
  </si>
  <si>
    <t>Столбец6292</t>
  </si>
  <si>
    <t>Столбец6293</t>
  </si>
  <si>
    <t>Столбец6294</t>
  </si>
  <si>
    <t>Столбец6295</t>
  </si>
  <si>
    <t>Столбец6296</t>
  </si>
  <si>
    <t>Столбец6297</t>
  </si>
  <si>
    <t>Столбец6298</t>
  </si>
  <si>
    <t>Столбец6299</t>
  </si>
  <si>
    <t>Столбец6300</t>
  </si>
  <si>
    <t>Столбец6301</t>
  </si>
  <si>
    <t>Столбец6302</t>
  </si>
  <si>
    <t>Столбец6303</t>
  </si>
  <si>
    <t>Столбец6304</t>
  </si>
  <si>
    <t>Столбец6305</t>
  </si>
  <si>
    <t>Столбец6306</t>
  </si>
  <si>
    <t>Столбец6307</t>
  </si>
  <si>
    <t>Столбец6308</t>
  </si>
  <si>
    <t>Столбец6309</t>
  </si>
  <si>
    <t>Столбец6310</t>
  </si>
  <si>
    <t>Столбец6311</t>
  </si>
  <si>
    <t>Столбец6312</t>
  </si>
  <si>
    <t>Столбец6313</t>
  </si>
  <si>
    <t>Столбец6314</t>
  </si>
  <si>
    <t>Столбец6315</t>
  </si>
  <si>
    <t>Столбец6316</t>
  </si>
  <si>
    <t>Столбец6317</t>
  </si>
  <si>
    <t>Столбец6318</t>
  </si>
  <si>
    <t>Столбец6319</t>
  </si>
  <si>
    <t>Столбец6320</t>
  </si>
  <si>
    <t>Столбец6321</t>
  </si>
  <si>
    <t>Столбец6322</t>
  </si>
  <si>
    <t>Столбец6323</t>
  </si>
  <si>
    <t>Столбец6324</t>
  </si>
  <si>
    <t>Столбец6325</t>
  </si>
  <si>
    <t>Столбец6326</t>
  </si>
  <si>
    <t>Столбец6327</t>
  </si>
  <si>
    <t>Столбец6328</t>
  </si>
  <si>
    <t>Столбец6329</t>
  </si>
  <si>
    <t>Столбец6330</t>
  </si>
  <si>
    <t>Столбец6331</t>
  </si>
  <si>
    <t>Столбец6332</t>
  </si>
  <si>
    <t>Столбец6333</t>
  </si>
  <si>
    <t>Столбец6334</t>
  </si>
  <si>
    <t>Столбец6335</t>
  </si>
  <si>
    <t>Столбец6336</t>
  </si>
  <si>
    <t>Столбец6337</t>
  </si>
  <si>
    <t>Столбец6338</t>
  </si>
  <si>
    <t>Столбец6339</t>
  </si>
  <si>
    <t>Столбец6340</t>
  </si>
  <si>
    <t>Столбец6341</t>
  </si>
  <si>
    <t>Столбец6342</t>
  </si>
  <si>
    <t>Столбец6343</t>
  </si>
  <si>
    <t>Столбец6344</t>
  </si>
  <si>
    <t>Столбец6345</t>
  </si>
  <si>
    <t>Столбец6346</t>
  </si>
  <si>
    <t>Столбец6347</t>
  </si>
  <si>
    <t>Столбец6348</t>
  </si>
  <si>
    <t>Столбец6349</t>
  </si>
  <si>
    <t>Столбец6350</t>
  </si>
  <si>
    <t>Столбец6351</t>
  </si>
  <si>
    <t>Столбец6352</t>
  </si>
  <si>
    <t>Столбец6353</t>
  </si>
  <si>
    <t>Столбец6354</t>
  </si>
  <si>
    <t>Столбец6355</t>
  </si>
  <si>
    <t>Столбец6356</t>
  </si>
  <si>
    <t>Столбец6357</t>
  </si>
  <si>
    <t>Столбец6358</t>
  </si>
  <si>
    <t>Столбец6359</t>
  </si>
  <si>
    <t>Столбец6360</t>
  </si>
  <si>
    <t>Столбец6361</t>
  </si>
  <si>
    <t>Столбец6362</t>
  </si>
  <si>
    <t>Столбец6363</t>
  </si>
  <si>
    <t>Столбец6364</t>
  </si>
  <si>
    <t>Столбец6365</t>
  </si>
  <si>
    <t>Столбец6366</t>
  </si>
  <si>
    <t>Столбец6367</t>
  </si>
  <si>
    <t>Столбец6368</t>
  </si>
  <si>
    <t>Столбец6369</t>
  </si>
  <si>
    <t>Столбец6370</t>
  </si>
  <si>
    <t>Столбец6371</t>
  </si>
  <si>
    <t>Столбец6372</t>
  </si>
  <si>
    <t>Столбец6373</t>
  </si>
  <si>
    <t>Столбец6374</t>
  </si>
  <si>
    <t>Столбец6375</t>
  </si>
  <si>
    <t>Столбец6376</t>
  </si>
  <si>
    <t>Столбец6377</t>
  </si>
  <si>
    <t>Столбец6378</t>
  </si>
  <si>
    <t>Столбец6379</t>
  </si>
  <si>
    <t>Столбец6380</t>
  </si>
  <si>
    <t>Столбец6381</t>
  </si>
  <si>
    <t>Столбец6382</t>
  </si>
  <si>
    <t>Столбец6383</t>
  </si>
  <si>
    <t>Столбец6384</t>
  </si>
  <si>
    <t>Столбец6385</t>
  </si>
  <si>
    <t>Столбец6386</t>
  </si>
  <si>
    <t>Столбец6387</t>
  </si>
  <si>
    <t>Столбец6388</t>
  </si>
  <si>
    <t>Столбец6389</t>
  </si>
  <si>
    <t>Столбец6390</t>
  </si>
  <si>
    <t>Столбец6391</t>
  </si>
  <si>
    <t>Столбец6392</t>
  </si>
  <si>
    <t>Столбец6393</t>
  </si>
  <si>
    <t>Столбец6394</t>
  </si>
  <si>
    <t>Столбец6395</t>
  </si>
  <si>
    <t>Столбец6396</t>
  </si>
  <si>
    <t>Столбец6397</t>
  </si>
  <si>
    <t>Столбец6398</t>
  </si>
  <si>
    <t>Столбец6399</t>
  </si>
  <si>
    <t>Столбец6400</t>
  </si>
  <si>
    <t>Столбец6401</t>
  </si>
  <si>
    <t>Столбец6402</t>
  </si>
  <si>
    <t>Столбец6403</t>
  </si>
  <si>
    <t>Столбец6404</t>
  </si>
  <si>
    <t>Столбец6405</t>
  </si>
  <si>
    <t>Столбец6406</t>
  </si>
  <si>
    <t>Столбец6407</t>
  </si>
  <si>
    <t>Столбец6408</t>
  </si>
  <si>
    <t>Столбец6409</t>
  </si>
  <si>
    <t>Столбец6410</t>
  </si>
  <si>
    <t>Столбец6411</t>
  </si>
  <si>
    <t>Столбец6412</t>
  </si>
  <si>
    <t>Столбец6413</t>
  </si>
  <si>
    <t>Столбец6414</t>
  </si>
  <si>
    <t>Столбец6415</t>
  </si>
  <si>
    <t>Столбец6416</t>
  </si>
  <si>
    <t>Столбец6417</t>
  </si>
  <si>
    <t>Столбец6418</t>
  </si>
  <si>
    <t>Столбец6419</t>
  </si>
  <si>
    <t>Столбец6420</t>
  </si>
  <si>
    <t>Столбец6421</t>
  </si>
  <si>
    <t>Столбец6422</t>
  </si>
  <si>
    <t>Столбец6423</t>
  </si>
  <si>
    <t>Столбец6424</t>
  </si>
  <si>
    <t>Столбец6425</t>
  </si>
  <si>
    <t>Столбец6426</t>
  </si>
  <si>
    <t>Столбец6427</t>
  </si>
  <si>
    <t>Столбец6428</t>
  </si>
  <si>
    <t>Столбец6429</t>
  </si>
  <si>
    <t>Столбец6430</t>
  </si>
  <si>
    <t>Столбец6431</t>
  </si>
  <si>
    <t>Столбец6432</t>
  </si>
  <si>
    <t>Столбец6433</t>
  </si>
  <si>
    <t>Столбец6434</t>
  </si>
  <si>
    <t>Столбец6435</t>
  </si>
  <si>
    <t>Столбец6436</t>
  </si>
  <si>
    <t>Столбец6437</t>
  </si>
  <si>
    <t>Столбец6438</t>
  </si>
  <si>
    <t>Столбец6439</t>
  </si>
  <si>
    <t>Столбец6440</t>
  </si>
  <si>
    <t>Столбец6441</t>
  </si>
  <si>
    <t>Столбец6442</t>
  </si>
  <si>
    <t>Столбец6443</t>
  </si>
  <si>
    <t>Столбец6444</t>
  </si>
  <si>
    <t>Столбец6445</t>
  </si>
  <si>
    <t>Столбец6446</t>
  </si>
  <si>
    <t>Столбец6447</t>
  </si>
  <si>
    <t>Столбец6448</t>
  </si>
  <si>
    <t>Столбец6449</t>
  </si>
  <si>
    <t>Столбец6450</t>
  </si>
  <si>
    <t>Столбец6451</t>
  </si>
  <si>
    <t>Столбец6452</t>
  </si>
  <si>
    <t>Столбец6453</t>
  </si>
  <si>
    <t>Столбец6454</t>
  </si>
  <si>
    <t>Столбец6455</t>
  </si>
  <si>
    <t>Столбец6456</t>
  </si>
  <si>
    <t>Столбец6457</t>
  </si>
  <si>
    <t>Столбец6458</t>
  </si>
  <si>
    <t>Столбец6459</t>
  </si>
  <si>
    <t>Столбец6460</t>
  </si>
  <si>
    <t>Столбец6461</t>
  </si>
  <si>
    <t>Столбец6462</t>
  </si>
  <si>
    <t>Столбец6463</t>
  </si>
  <si>
    <t>Столбец6464</t>
  </si>
  <si>
    <t>Столбец6465</t>
  </si>
  <si>
    <t>Столбец6466</t>
  </si>
  <si>
    <t>Столбец6467</t>
  </si>
  <si>
    <t>Столбец6468</t>
  </si>
  <si>
    <t>Столбец6469</t>
  </si>
  <si>
    <t>Столбец6470</t>
  </si>
  <si>
    <t>Столбец6471</t>
  </si>
  <si>
    <t>Столбец6472</t>
  </si>
  <si>
    <t>Столбец6473</t>
  </si>
  <si>
    <t>Столбец6474</t>
  </si>
  <si>
    <t>Столбец6475</t>
  </si>
  <si>
    <t>Столбец6476</t>
  </si>
  <si>
    <t>Столбец6477</t>
  </si>
  <si>
    <t>Столбец6478</t>
  </si>
  <si>
    <t>Столбец6479</t>
  </si>
  <si>
    <t>Столбец6480</t>
  </si>
  <si>
    <t>Столбец6481</t>
  </si>
  <si>
    <t>Столбец6482</t>
  </si>
  <si>
    <t>Столбец6483</t>
  </si>
  <si>
    <t>Столбец6484</t>
  </si>
  <si>
    <t>Столбец6485</t>
  </si>
  <si>
    <t>Столбец6486</t>
  </si>
  <si>
    <t>Столбец6487</t>
  </si>
  <si>
    <t>Столбец6488</t>
  </si>
  <si>
    <t>Столбец6489</t>
  </si>
  <si>
    <t>Столбец6490</t>
  </si>
  <si>
    <t>Столбец6491</t>
  </si>
  <si>
    <t>Столбец6492</t>
  </si>
  <si>
    <t>Столбец6493</t>
  </si>
  <si>
    <t>Столбец6494</t>
  </si>
  <si>
    <t>Столбец6495</t>
  </si>
  <si>
    <t>Столбец6496</t>
  </si>
  <si>
    <t>Столбец6497</t>
  </si>
  <si>
    <t>Столбец6498</t>
  </si>
  <si>
    <t>Столбец6499</t>
  </si>
  <si>
    <t>Столбец6500</t>
  </si>
  <si>
    <t>Столбец6501</t>
  </si>
  <si>
    <t>Столбец6502</t>
  </si>
  <si>
    <t>Столбец6503</t>
  </si>
  <si>
    <t>Столбец6504</t>
  </si>
  <si>
    <t>Столбец6505</t>
  </si>
  <si>
    <t>Столбец6506</t>
  </si>
  <si>
    <t>Столбец6507</t>
  </si>
  <si>
    <t>Столбец6508</t>
  </si>
  <si>
    <t>Столбец6509</t>
  </si>
  <si>
    <t>Столбец6510</t>
  </si>
  <si>
    <t>Столбец6511</t>
  </si>
  <si>
    <t>Столбец6512</t>
  </si>
  <si>
    <t>Столбец6513</t>
  </si>
  <si>
    <t>Столбец6514</t>
  </si>
  <si>
    <t>Столбец6515</t>
  </si>
  <si>
    <t>Столбец6516</t>
  </si>
  <si>
    <t>Столбец6517</t>
  </si>
  <si>
    <t>Столбец6518</t>
  </si>
  <si>
    <t>Столбец6519</t>
  </si>
  <si>
    <t>Столбец6520</t>
  </si>
  <si>
    <t>Столбец6521</t>
  </si>
  <si>
    <t>Столбец6522</t>
  </si>
  <si>
    <t>Столбец6523</t>
  </si>
  <si>
    <t>Столбец6524</t>
  </si>
  <si>
    <t>Столбец6525</t>
  </si>
  <si>
    <t>Столбец6526</t>
  </si>
  <si>
    <t>Столбец6527</t>
  </si>
  <si>
    <t>Столбец6528</t>
  </si>
  <si>
    <t>Столбец6529</t>
  </si>
  <si>
    <t>Столбец6530</t>
  </si>
  <si>
    <t>Столбец6531</t>
  </si>
  <si>
    <t>Столбец6532</t>
  </si>
  <si>
    <t>Столбец6533</t>
  </si>
  <si>
    <t>Столбец6534</t>
  </si>
  <si>
    <t>Столбец6535</t>
  </si>
  <si>
    <t>Столбец6536</t>
  </si>
  <si>
    <t>Столбец6537</t>
  </si>
  <si>
    <t>Столбец6538</t>
  </si>
  <si>
    <t>Столбец6539</t>
  </si>
  <si>
    <t>Столбец6540</t>
  </si>
  <si>
    <t>Столбец6541</t>
  </si>
  <si>
    <t>Столбец6542</t>
  </si>
  <si>
    <t>Столбец6543</t>
  </si>
  <si>
    <t>Столбец6544</t>
  </si>
  <si>
    <t>Столбец6545</t>
  </si>
  <si>
    <t>Столбец6546</t>
  </si>
  <si>
    <t>Столбец6547</t>
  </si>
  <si>
    <t>Столбец6548</t>
  </si>
  <si>
    <t>Столбец6549</t>
  </si>
  <si>
    <t>Столбец6550</t>
  </si>
  <si>
    <t>Столбец6551</t>
  </si>
  <si>
    <t>Столбец6552</t>
  </si>
  <si>
    <t>Столбец6553</t>
  </si>
  <si>
    <t>Столбец6554</t>
  </si>
  <si>
    <t>Столбец6555</t>
  </si>
  <si>
    <t>Столбец6556</t>
  </si>
  <si>
    <t>Столбец6557</t>
  </si>
  <si>
    <t>Столбец6558</t>
  </si>
  <si>
    <t>Столбец6559</t>
  </si>
  <si>
    <t>Столбец6560</t>
  </si>
  <si>
    <t>Столбец6561</t>
  </si>
  <si>
    <t>Столбец6562</t>
  </si>
  <si>
    <t>Столбец6563</t>
  </si>
  <si>
    <t>Столбец6564</t>
  </si>
  <si>
    <t>Столбец6565</t>
  </si>
  <si>
    <t>Столбец6566</t>
  </si>
  <si>
    <t>Столбец6567</t>
  </si>
  <si>
    <t>Столбец6568</t>
  </si>
  <si>
    <t>Столбец6569</t>
  </si>
  <si>
    <t>Столбец6570</t>
  </si>
  <si>
    <t>Столбец6571</t>
  </si>
  <si>
    <t>Столбец6572</t>
  </si>
  <si>
    <t>Столбец6573</t>
  </si>
  <si>
    <t>Столбец6574</t>
  </si>
  <si>
    <t>Столбец6575</t>
  </si>
  <si>
    <t>Столбец6576</t>
  </si>
  <si>
    <t>Столбец6577</t>
  </si>
  <si>
    <t>Столбец6578</t>
  </si>
  <si>
    <t>Столбец6579</t>
  </si>
  <si>
    <t>Столбец6580</t>
  </si>
  <si>
    <t>Столбец6581</t>
  </si>
  <si>
    <t>Столбец6582</t>
  </si>
  <si>
    <t>Столбец6583</t>
  </si>
  <si>
    <t>Столбец6584</t>
  </si>
  <si>
    <t>Столбец6585</t>
  </si>
  <si>
    <t>Столбец6586</t>
  </si>
  <si>
    <t>Столбец6587</t>
  </si>
  <si>
    <t>Столбец6588</t>
  </si>
  <si>
    <t>Столбец6589</t>
  </si>
  <si>
    <t>Столбец6590</t>
  </si>
  <si>
    <t>Столбец6591</t>
  </si>
  <si>
    <t>Столбец6592</t>
  </si>
  <si>
    <t>Столбец6593</t>
  </si>
  <si>
    <t>Столбец6594</t>
  </si>
  <si>
    <t>Столбец6595</t>
  </si>
  <si>
    <t>Столбец6596</t>
  </si>
  <si>
    <t>Столбец6597</t>
  </si>
  <si>
    <t>Столбец6598</t>
  </si>
  <si>
    <t>Столбец6599</t>
  </si>
  <si>
    <t>Столбец6600</t>
  </si>
  <si>
    <t>Столбец6601</t>
  </si>
  <si>
    <t>Столбец6602</t>
  </si>
  <si>
    <t>Столбец6603</t>
  </si>
  <si>
    <t>Столбец6604</t>
  </si>
  <si>
    <t>Столбец6605</t>
  </si>
  <si>
    <t>Столбец6606</t>
  </si>
  <si>
    <t>Столбец6607</t>
  </si>
  <si>
    <t>Столбец6608</t>
  </si>
  <si>
    <t>Столбец6609</t>
  </si>
  <si>
    <t>Столбец6610</t>
  </si>
  <si>
    <t>Столбец6611</t>
  </si>
  <si>
    <t>Столбец6612</t>
  </si>
  <si>
    <t>Столбец6613</t>
  </si>
  <si>
    <t>Столбец6614</t>
  </si>
  <si>
    <t>Столбец6615</t>
  </si>
  <si>
    <t>Столбец6616</t>
  </si>
  <si>
    <t>Столбец6617</t>
  </si>
  <si>
    <t>Столбец6618</t>
  </si>
  <si>
    <t>Столбец6619</t>
  </si>
  <si>
    <t>Столбец6620</t>
  </si>
  <si>
    <t>Столбец6621</t>
  </si>
  <si>
    <t>Столбец6622</t>
  </si>
  <si>
    <t>Столбец6623</t>
  </si>
  <si>
    <t>Столбец6624</t>
  </si>
  <si>
    <t>Столбец6625</t>
  </si>
  <si>
    <t>Столбец6626</t>
  </si>
  <si>
    <t>Столбец6627</t>
  </si>
  <si>
    <t>Столбец6628</t>
  </si>
  <si>
    <t>Столбец6629</t>
  </si>
  <si>
    <t>Столбец6630</t>
  </si>
  <si>
    <t>Столбец6631</t>
  </si>
  <si>
    <t>Столбец6632</t>
  </si>
  <si>
    <t>Столбец6633</t>
  </si>
  <si>
    <t>Столбец6634</t>
  </si>
  <si>
    <t>Столбец6635</t>
  </si>
  <si>
    <t>Столбец6636</t>
  </si>
  <si>
    <t>Столбец6637</t>
  </si>
  <si>
    <t>Столбец6638</t>
  </si>
  <si>
    <t>Столбец6639</t>
  </si>
  <si>
    <t>Столбец6640</t>
  </si>
  <si>
    <t>Столбец6641</t>
  </si>
  <si>
    <t>Столбец6642</t>
  </si>
  <si>
    <t>Столбец6643</t>
  </si>
  <si>
    <t>Столбец6644</t>
  </si>
  <si>
    <t>Столбец6645</t>
  </si>
  <si>
    <t>Столбец6646</t>
  </si>
  <si>
    <t>Столбец6647</t>
  </si>
  <si>
    <t>Столбец6648</t>
  </si>
  <si>
    <t>Столбец6649</t>
  </si>
  <si>
    <t>Столбец6650</t>
  </si>
  <si>
    <t>Столбец6651</t>
  </si>
  <si>
    <t>Столбец6652</t>
  </si>
  <si>
    <t>Столбец6653</t>
  </si>
  <si>
    <t>Столбец6654</t>
  </si>
  <si>
    <t>Столбец6655</t>
  </si>
  <si>
    <t>Столбец6656</t>
  </si>
  <si>
    <t>Столбец6657</t>
  </si>
  <si>
    <t>Столбец6658</t>
  </si>
  <si>
    <t>Столбец6659</t>
  </si>
  <si>
    <t>Столбец6660</t>
  </si>
  <si>
    <t>Столбец6661</t>
  </si>
  <si>
    <t>Столбец6662</t>
  </si>
  <si>
    <t>Столбец6663</t>
  </si>
  <si>
    <t>Столбец6664</t>
  </si>
  <si>
    <t>Столбец6665</t>
  </si>
  <si>
    <t>Столбец6666</t>
  </si>
  <si>
    <t>Столбец6667</t>
  </si>
  <si>
    <t>Столбец6668</t>
  </si>
  <si>
    <t>Столбец6669</t>
  </si>
  <si>
    <t>Столбец6670</t>
  </si>
  <si>
    <t>Столбец6671</t>
  </si>
  <si>
    <t>Столбец6672</t>
  </si>
  <si>
    <t>Столбец6673</t>
  </si>
  <si>
    <t>Столбец6674</t>
  </si>
  <si>
    <t>Столбец6675</t>
  </si>
  <si>
    <t>Столбец6676</t>
  </si>
  <si>
    <t>Столбец6677</t>
  </si>
  <si>
    <t>Столбец6678</t>
  </si>
  <si>
    <t>Столбец6679</t>
  </si>
  <si>
    <t>Столбец6680</t>
  </si>
  <si>
    <t>Столбец6681</t>
  </si>
  <si>
    <t>Столбец6682</t>
  </si>
  <si>
    <t>Столбец6683</t>
  </si>
  <si>
    <t>Столбец6684</t>
  </si>
  <si>
    <t>Столбец6685</t>
  </si>
  <si>
    <t>Столбец6686</t>
  </si>
  <si>
    <t>Столбец6687</t>
  </si>
  <si>
    <t>Столбец6688</t>
  </si>
  <si>
    <t>Столбец6689</t>
  </si>
  <si>
    <t>Столбец6690</t>
  </si>
  <si>
    <t>Столбец6691</t>
  </si>
  <si>
    <t>Столбец6692</t>
  </si>
  <si>
    <t>Столбец6693</t>
  </si>
  <si>
    <t>Столбец6694</t>
  </si>
  <si>
    <t>Столбец6695</t>
  </si>
  <si>
    <t>Столбец6696</t>
  </si>
  <si>
    <t>Столбец6697</t>
  </si>
  <si>
    <t>Столбец6698</t>
  </si>
  <si>
    <t>Столбец6699</t>
  </si>
  <si>
    <t>Столбец6700</t>
  </si>
  <si>
    <t>Столбец6701</t>
  </si>
  <si>
    <t>Столбец6702</t>
  </si>
  <si>
    <t>Столбец6703</t>
  </si>
  <si>
    <t>Столбец6704</t>
  </si>
  <si>
    <t>Столбец6705</t>
  </si>
  <si>
    <t>Столбец6706</t>
  </si>
  <si>
    <t>Столбец6707</t>
  </si>
  <si>
    <t>Столбец6708</t>
  </si>
  <si>
    <t>Столбец6709</t>
  </si>
  <si>
    <t>Столбец6710</t>
  </si>
  <si>
    <t>Столбец6711</t>
  </si>
  <si>
    <t>Столбец6712</t>
  </si>
  <si>
    <t>Столбец6713</t>
  </si>
  <si>
    <t>Столбец6714</t>
  </si>
  <si>
    <t>Столбец6715</t>
  </si>
  <si>
    <t>Столбец6716</t>
  </si>
  <si>
    <t>Столбец6717</t>
  </si>
  <si>
    <t>Столбец6718</t>
  </si>
  <si>
    <t>Столбец6719</t>
  </si>
  <si>
    <t>Столбец6720</t>
  </si>
  <si>
    <t>Столбец6721</t>
  </si>
  <si>
    <t>Столбец6722</t>
  </si>
  <si>
    <t>Столбец6723</t>
  </si>
  <si>
    <t>Столбец6724</t>
  </si>
  <si>
    <t>Столбец6725</t>
  </si>
  <si>
    <t>Столбец6726</t>
  </si>
  <si>
    <t>Столбец6727</t>
  </si>
  <si>
    <t>Столбец6728</t>
  </si>
  <si>
    <t>Столбец6729</t>
  </si>
  <si>
    <t>Столбец6730</t>
  </si>
  <si>
    <t>Столбец6731</t>
  </si>
  <si>
    <t>Столбец6732</t>
  </si>
  <si>
    <t>Столбец6733</t>
  </si>
  <si>
    <t>Столбец6734</t>
  </si>
  <si>
    <t>Столбец6735</t>
  </si>
  <si>
    <t>Столбец6736</t>
  </si>
  <si>
    <t>Столбец6737</t>
  </si>
  <si>
    <t>Столбец6738</t>
  </si>
  <si>
    <t>Столбец6739</t>
  </si>
  <si>
    <t>Столбец6740</t>
  </si>
  <si>
    <t>Столбец6741</t>
  </si>
  <si>
    <t>Столбец6742</t>
  </si>
  <si>
    <t>Столбец6743</t>
  </si>
  <si>
    <t>Столбец6744</t>
  </si>
  <si>
    <t>Столбец6745</t>
  </si>
  <si>
    <t>Столбец6746</t>
  </si>
  <si>
    <t>Столбец6747</t>
  </si>
  <si>
    <t>Столбец6748</t>
  </si>
  <si>
    <t>Столбец6749</t>
  </si>
  <si>
    <t>Столбец6750</t>
  </si>
  <si>
    <t>Столбец6751</t>
  </si>
  <si>
    <t>Столбец6752</t>
  </si>
  <si>
    <t>Столбец6753</t>
  </si>
  <si>
    <t>Столбец6754</t>
  </si>
  <si>
    <t>Столбец6755</t>
  </si>
  <si>
    <t>Столбец6756</t>
  </si>
  <si>
    <t>Столбец6757</t>
  </si>
  <si>
    <t>Столбец6758</t>
  </si>
  <si>
    <t>Столбец6759</t>
  </si>
  <si>
    <t>Столбец6760</t>
  </si>
  <si>
    <t>Столбец6761</t>
  </si>
  <si>
    <t>Столбец6762</t>
  </si>
  <si>
    <t>Столбец6763</t>
  </si>
  <si>
    <t>Столбец6764</t>
  </si>
  <si>
    <t>Столбец6765</t>
  </si>
  <si>
    <t>Столбец6766</t>
  </si>
  <si>
    <t>Столбец6767</t>
  </si>
  <si>
    <t>Столбец6768</t>
  </si>
  <si>
    <t>Столбец6769</t>
  </si>
  <si>
    <t>Столбец6770</t>
  </si>
  <si>
    <t>Столбец6771</t>
  </si>
  <si>
    <t>Столбец6772</t>
  </si>
  <si>
    <t>Столбец6773</t>
  </si>
  <si>
    <t>Столбец6774</t>
  </si>
  <si>
    <t>Столбец6775</t>
  </si>
  <si>
    <t>Столбец6776</t>
  </si>
  <si>
    <t>Столбец6777</t>
  </si>
  <si>
    <t>Столбец6778</t>
  </si>
  <si>
    <t>Столбец6779</t>
  </si>
  <si>
    <t>Столбец6780</t>
  </si>
  <si>
    <t>Столбец6781</t>
  </si>
  <si>
    <t>Столбец6782</t>
  </si>
  <si>
    <t>Столбец6783</t>
  </si>
  <si>
    <t>Столбец6784</t>
  </si>
  <si>
    <t>Столбец6785</t>
  </si>
  <si>
    <t>Столбец6786</t>
  </si>
  <si>
    <t>Столбец6787</t>
  </si>
  <si>
    <t>Столбец6788</t>
  </si>
  <si>
    <t>Столбец6789</t>
  </si>
  <si>
    <t>Столбец6790</t>
  </si>
  <si>
    <t>Столбец6791</t>
  </si>
  <si>
    <t>Столбец6792</t>
  </si>
  <si>
    <t>Столбец6793</t>
  </si>
  <si>
    <t>Столбец6794</t>
  </si>
  <si>
    <t>Столбец6795</t>
  </si>
  <si>
    <t>Столбец6796</t>
  </si>
  <si>
    <t>Столбец6797</t>
  </si>
  <si>
    <t>Столбец6798</t>
  </si>
  <si>
    <t>Столбец6799</t>
  </si>
  <si>
    <t>Столбец6800</t>
  </si>
  <si>
    <t>Столбец6801</t>
  </si>
  <si>
    <t>Столбец6802</t>
  </si>
  <si>
    <t>Столбец6803</t>
  </si>
  <si>
    <t>Столбец6804</t>
  </si>
  <si>
    <t>Столбец6805</t>
  </si>
  <si>
    <t>Столбец6806</t>
  </si>
  <si>
    <t>Столбец6807</t>
  </si>
  <si>
    <t>Столбец6808</t>
  </si>
  <si>
    <t>Столбец6809</t>
  </si>
  <si>
    <t>Столбец6810</t>
  </si>
  <si>
    <t>Столбец6811</t>
  </si>
  <si>
    <t>Столбец6812</t>
  </si>
  <si>
    <t>Столбец6813</t>
  </si>
  <si>
    <t>Столбец6814</t>
  </si>
  <si>
    <t>Столбец6815</t>
  </si>
  <si>
    <t>Столбец6816</t>
  </si>
  <si>
    <t>Столбец6817</t>
  </si>
  <si>
    <t>Столбец6818</t>
  </si>
  <si>
    <t>Столбец6819</t>
  </si>
  <si>
    <t>Столбец6820</t>
  </si>
  <si>
    <t>Столбец6821</t>
  </si>
  <si>
    <t>Столбец6822</t>
  </si>
  <si>
    <t>Столбец6823</t>
  </si>
  <si>
    <t>Столбец6824</t>
  </si>
  <si>
    <t>Столбец6825</t>
  </si>
  <si>
    <t>Столбец6826</t>
  </si>
  <si>
    <t>Столбец6827</t>
  </si>
  <si>
    <t>Столбец6828</t>
  </si>
  <si>
    <t>Столбец6829</t>
  </si>
  <si>
    <t>Столбец6830</t>
  </si>
  <si>
    <t>Столбец6831</t>
  </si>
  <si>
    <t>Столбец6832</t>
  </si>
  <si>
    <t>Столбец6833</t>
  </si>
  <si>
    <t>Столбец6834</t>
  </si>
  <si>
    <t>Столбец6835</t>
  </si>
  <si>
    <t>Столбец6836</t>
  </si>
  <si>
    <t>Столбец6837</t>
  </si>
  <si>
    <t>Столбец6838</t>
  </si>
  <si>
    <t>Столбец6839</t>
  </si>
  <si>
    <t>Столбец6840</t>
  </si>
  <si>
    <t>Столбец6841</t>
  </si>
  <si>
    <t>Столбец6842</t>
  </si>
  <si>
    <t>Столбец6843</t>
  </si>
  <si>
    <t>Столбец6844</t>
  </si>
  <si>
    <t>Столбец6845</t>
  </si>
  <si>
    <t>Столбец6846</t>
  </si>
  <si>
    <t>Столбец6847</t>
  </si>
  <si>
    <t>Столбец6848</t>
  </si>
  <si>
    <t>Столбец6849</t>
  </si>
  <si>
    <t>Столбец6850</t>
  </si>
  <si>
    <t>Столбец6851</t>
  </si>
  <si>
    <t>Столбец6852</t>
  </si>
  <si>
    <t>Столбец6853</t>
  </si>
  <si>
    <t>Столбец6854</t>
  </si>
  <si>
    <t>Столбец6855</t>
  </si>
  <si>
    <t>Столбец6856</t>
  </si>
  <si>
    <t>Столбец6857</t>
  </si>
  <si>
    <t>Столбец6858</t>
  </si>
  <si>
    <t>Столбец6859</t>
  </si>
  <si>
    <t>Столбец6860</t>
  </si>
  <si>
    <t>Столбец6861</t>
  </si>
  <si>
    <t>Столбец6862</t>
  </si>
  <si>
    <t>Столбец6863</t>
  </si>
  <si>
    <t>Столбец6864</t>
  </si>
  <si>
    <t>Столбец6865</t>
  </si>
  <si>
    <t>Столбец6866</t>
  </si>
  <si>
    <t>Столбец6867</t>
  </si>
  <si>
    <t>Столбец6868</t>
  </si>
  <si>
    <t>Столбец6869</t>
  </si>
  <si>
    <t>Столбец6870</t>
  </si>
  <si>
    <t>Столбец6871</t>
  </si>
  <si>
    <t>Столбец6872</t>
  </si>
  <si>
    <t>Столбец6873</t>
  </si>
  <si>
    <t>Столбец6874</t>
  </si>
  <si>
    <t>Столбец6875</t>
  </si>
  <si>
    <t>Столбец6876</t>
  </si>
  <si>
    <t>Столбец6877</t>
  </si>
  <si>
    <t>Столбец6878</t>
  </si>
  <si>
    <t>Столбец6879</t>
  </si>
  <si>
    <t>Столбец6880</t>
  </si>
  <si>
    <t>Столбец6881</t>
  </si>
  <si>
    <t>Столбец6882</t>
  </si>
  <si>
    <t>Столбец6883</t>
  </si>
  <si>
    <t>Столбец6884</t>
  </si>
  <si>
    <t>Столбец6885</t>
  </si>
  <si>
    <t>Столбец6886</t>
  </si>
  <si>
    <t>Столбец6887</t>
  </si>
  <si>
    <t>Столбец6888</t>
  </si>
  <si>
    <t>Столбец6889</t>
  </si>
  <si>
    <t>Столбец6890</t>
  </si>
  <si>
    <t>Столбец6891</t>
  </si>
  <si>
    <t>Столбец6892</t>
  </si>
  <si>
    <t>Столбец6893</t>
  </si>
  <si>
    <t>Столбец6894</t>
  </si>
  <si>
    <t>Столбец6895</t>
  </si>
  <si>
    <t>Столбец6896</t>
  </si>
  <si>
    <t>Столбец6897</t>
  </si>
  <si>
    <t>Столбец6898</t>
  </si>
  <si>
    <t>Столбец6899</t>
  </si>
  <si>
    <t>Столбец6900</t>
  </si>
  <si>
    <t>Столбец6901</t>
  </si>
  <si>
    <t>Столбец6902</t>
  </si>
  <si>
    <t>Столбец6903</t>
  </si>
  <si>
    <t>Столбец6904</t>
  </si>
  <si>
    <t>Столбец6905</t>
  </si>
  <si>
    <t>Столбец6906</t>
  </si>
  <si>
    <t>Столбец6907</t>
  </si>
  <si>
    <t>Столбец6908</t>
  </si>
  <si>
    <t>Столбец6909</t>
  </si>
  <si>
    <t>Столбец6910</t>
  </si>
  <si>
    <t>Столбец6911</t>
  </si>
  <si>
    <t>Столбец6912</t>
  </si>
  <si>
    <t>Столбец6913</t>
  </si>
  <si>
    <t>Столбец6914</t>
  </si>
  <si>
    <t>Столбец6915</t>
  </si>
  <si>
    <t>Столбец6916</t>
  </si>
  <si>
    <t>Столбец6917</t>
  </si>
  <si>
    <t>Столбец6918</t>
  </si>
  <si>
    <t>Столбец6919</t>
  </si>
  <si>
    <t>Столбец6920</t>
  </si>
  <si>
    <t>Столбец6921</t>
  </si>
  <si>
    <t>Столбец6922</t>
  </si>
  <si>
    <t>Столбец6923</t>
  </si>
  <si>
    <t>Столбец6924</t>
  </si>
  <si>
    <t>Столбец6925</t>
  </si>
  <si>
    <t>Столбец6926</t>
  </si>
  <si>
    <t>Столбец6927</t>
  </si>
  <si>
    <t>Столбец6928</t>
  </si>
  <si>
    <t>Столбец6929</t>
  </si>
  <si>
    <t>Столбец6930</t>
  </si>
  <si>
    <t>Столбец6931</t>
  </si>
  <si>
    <t>Столбец6932</t>
  </si>
  <si>
    <t>Столбец6933</t>
  </si>
  <si>
    <t>Столбец6934</t>
  </si>
  <si>
    <t>Столбец6935</t>
  </si>
  <si>
    <t>Столбец6936</t>
  </si>
  <si>
    <t>Столбец6937</t>
  </si>
  <si>
    <t>Столбец6938</t>
  </si>
  <si>
    <t>Столбец6939</t>
  </si>
  <si>
    <t>Столбец6940</t>
  </si>
  <si>
    <t>Столбец6941</t>
  </si>
  <si>
    <t>Столбец6942</t>
  </si>
  <si>
    <t>Столбец6943</t>
  </si>
  <si>
    <t>Столбец6944</t>
  </si>
  <si>
    <t>Столбец6945</t>
  </si>
  <si>
    <t>Столбец6946</t>
  </si>
  <si>
    <t>Столбец6947</t>
  </si>
  <si>
    <t>Столбец6948</t>
  </si>
  <si>
    <t>Столбец6949</t>
  </si>
  <si>
    <t>Столбец6950</t>
  </si>
  <si>
    <t>Столбец6951</t>
  </si>
  <si>
    <t>Столбец6952</t>
  </si>
  <si>
    <t>Столбец6953</t>
  </si>
  <si>
    <t>Столбец6954</t>
  </si>
  <si>
    <t>Столбец6955</t>
  </si>
  <si>
    <t>Столбец6956</t>
  </si>
  <si>
    <t>Столбец6957</t>
  </si>
  <si>
    <t>Столбец6958</t>
  </si>
  <si>
    <t>Столбец6959</t>
  </si>
  <si>
    <t>Столбец6960</t>
  </si>
  <si>
    <t>Столбец6961</t>
  </si>
  <si>
    <t>Столбец6962</t>
  </si>
  <si>
    <t>Столбец6963</t>
  </si>
  <si>
    <t>Столбец6964</t>
  </si>
  <si>
    <t>Столбец6965</t>
  </si>
  <si>
    <t>Столбец6966</t>
  </si>
  <si>
    <t>Столбец6967</t>
  </si>
  <si>
    <t>Столбец6968</t>
  </si>
  <si>
    <t>Столбец6969</t>
  </si>
  <si>
    <t>Столбец6970</t>
  </si>
  <si>
    <t>Столбец6971</t>
  </si>
  <si>
    <t>Столбец6972</t>
  </si>
  <si>
    <t>Столбец6973</t>
  </si>
  <si>
    <t>Столбец6974</t>
  </si>
  <si>
    <t>Столбец6975</t>
  </si>
  <si>
    <t>Столбец6976</t>
  </si>
  <si>
    <t>Столбец6977</t>
  </si>
  <si>
    <t>Столбец6978</t>
  </si>
  <si>
    <t>Столбец6979</t>
  </si>
  <si>
    <t>Столбец6980</t>
  </si>
  <si>
    <t>Столбец6981</t>
  </si>
  <si>
    <t>Столбец6982</t>
  </si>
  <si>
    <t>Столбец6983</t>
  </si>
  <si>
    <t>Столбец6984</t>
  </si>
  <si>
    <t>Столбец6985</t>
  </si>
  <si>
    <t>Столбец6986</t>
  </si>
  <si>
    <t>Столбец6987</t>
  </si>
  <si>
    <t>Столбец6988</t>
  </si>
  <si>
    <t>Столбец6989</t>
  </si>
  <si>
    <t>Столбец6990</t>
  </si>
  <si>
    <t>Столбец6991</t>
  </si>
  <si>
    <t>Столбец6992</t>
  </si>
  <si>
    <t>Столбец6993</t>
  </si>
  <si>
    <t>Столбец6994</t>
  </si>
  <si>
    <t>Столбец6995</t>
  </si>
  <si>
    <t>Столбец6996</t>
  </si>
  <si>
    <t>Столбец6997</t>
  </si>
  <si>
    <t>Столбец6998</t>
  </si>
  <si>
    <t>Столбец6999</t>
  </si>
  <si>
    <t>Столбец7000</t>
  </si>
  <si>
    <t>Столбец7001</t>
  </si>
  <si>
    <t>Столбец7002</t>
  </si>
  <si>
    <t>Столбец7003</t>
  </si>
  <si>
    <t>Столбец7004</t>
  </si>
  <si>
    <t>Столбец7005</t>
  </si>
  <si>
    <t>Столбец7006</t>
  </si>
  <si>
    <t>Столбец7007</t>
  </si>
  <si>
    <t>Столбец7008</t>
  </si>
  <si>
    <t>Столбец7009</t>
  </si>
  <si>
    <t>Столбец7010</t>
  </si>
  <si>
    <t>Столбец7011</t>
  </si>
  <si>
    <t>Столбец7012</t>
  </si>
  <si>
    <t>Столбец7013</t>
  </si>
  <si>
    <t>Столбец7014</t>
  </si>
  <si>
    <t>Столбец7015</t>
  </si>
  <si>
    <t>Столбец7016</t>
  </si>
  <si>
    <t>Столбец7017</t>
  </si>
  <si>
    <t>Столбец7018</t>
  </si>
  <si>
    <t>Столбец7019</t>
  </si>
  <si>
    <t>Столбец7020</t>
  </si>
  <si>
    <t>Столбец7021</t>
  </si>
  <si>
    <t>Столбец7022</t>
  </si>
  <si>
    <t>Столбец7023</t>
  </si>
  <si>
    <t>Столбец7024</t>
  </si>
  <si>
    <t>Столбец7025</t>
  </si>
  <si>
    <t>Столбец7026</t>
  </si>
  <si>
    <t>Столбец7027</t>
  </si>
  <si>
    <t>Столбец7028</t>
  </si>
  <si>
    <t>Столбец7029</t>
  </si>
  <si>
    <t>Столбец7030</t>
  </si>
  <si>
    <t>Столбец7031</t>
  </si>
  <si>
    <t>Столбец7032</t>
  </si>
  <si>
    <t>Столбец7033</t>
  </si>
  <si>
    <t>Столбец7034</t>
  </si>
  <si>
    <t>Столбец7035</t>
  </si>
  <si>
    <t>Столбец7036</t>
  </si>
  <si>
    <t>Столбец7037</t>
  </si>
  <si>
    <t>Столбец7038</t>
  </si>
  <si>
    <t>Столбец7039</t>
  </si>
  <si>
    <t>Столбец7040</t>
  </si>
  <si>
    <t>Столбец7041</t>
  </si>
  <si>
    <t>Столбец7042</t>
  </si>
  <si>
    <t>Столбец7043</t>
  </si>
  <si>
    <t>Столбец7044</t>
  </si>
  <si>
    <t>Столбец7045</t>
  </si>
  <si>
    <t>Столбец7046</t>
  </si>
  <si>
    <t>Столбец7047</t>
  </si>
  <si>
    <t>Столбец7048</t>
  </si>
  <si>
    <t>Столбец7049</t>
  </si>
  <si>
    <t>Столбец7050</t>
  </si>
  <si>
    <t>Столбец7051</t>
  </si>
  <si>
    <t>Столбец7052</t>
  </si>
  <si>
    <t>Столбец7053</t>
  </si>
  <si>
    <t>Столбец7054</t>
  </si>
  <si>
    <t>Столбец7055</t>
  </si>
  <si>
    <t>Столбец7056</t>
  </si>
  <si>
    <t>Столбец7057</t>
  </si>
  <si>
    <t>Столбец7058</t>
  </si>
  <si>
    <t>Столбец7059</t>
  </si>
  <si>
    <t>Столбец7060</t>
  </si>
  <si>
    <t>Столбец7061</t>
  </si>
  <si>
    <t>Столбец7062</t>
  </si>
  <si>
    <t>Столбец7063</t>
  </si>
  <si>
    <t>Столбец7064</t>
  </si>
  <si>
    <t>Столбец7065</t>
  </si>
  <si>
    <t>Столбец7066</t>
  </si>
  <si>
    <t>Столбец7067</t>
  </si>
  <si>
    <t>Столбец7068</t>
  </si>
  <si>
    <t>Столбец7069</t>
  </si>
  <si>
    <t>Столбец7070</t>
  </si>
  <si>
    <t>Столбец7071</t>
  </si>
  <si>
    <t>Столбец7072</t>
  </si>
  <si>
    <t>Столбец7073</t>
  </si>
  <si>
    <t>Столбец7074</t>
  </si>
  <si>
    <t>Столбец7075</t>
  </si>
  <si>
    <t>Столбец7076</t>
  </si>
  <si>
    <t>Столбец7077</t>
  </si>
  <si>
    <t>Столбец7078</t>
  </si>
  <si>
    <t>Столбец7079</t>
  </si>
  <si>
    <t>Столбец7080</t>
  </si>
  <si>
    <t>Столбец7081</t>
  </si>
  <si>
    <t>Столбец7082</t>
  </si>
  <si>
    <t>Столбец7083</t>
  </si>
  <si>
    <t>Столбец7084</t>
  </si>
  <si>
    <t>Столбец7085</t>
  </si>
  <si>
    <t>Столбец7086</t>
  </si>
  <si>
    <t>Столбец7087</t>
  </si>
  <si>
    <t>Столбец7088</t>
  </si>
  <si>
    <t>Столбец7089</t>
  </si>
  <si>
    <t>Столбец7090</t>
  </si>
  <si>
    <t>Столбец7091</t>
  </si>
  <si>
    <t>Столбец7092</t>
  </si>
  <si>
    <t>Столбец7093</t>
  </si>
  <si>
    <t>Столбец7094</t>
  </si>
  <si>
    <t>Столбец7095</t>
  </si>
  <si>
    <t>Столбец7096</t>
  </si>
  <si>
    <t>Столбец7097</t>
  </si>
  <si>
    <t>Столбец7098</t>
  </si>
  <si>
    <t>Столбец7099</t>
  </si>
  <si>
    <t>Столбец7100</t>
  </si>
  <si>
    <t>Столбец7101</t>
  </si>
  <si>
    <t>Столбец7102</t>
  </si>
  <si>
    <t>Столбец7103</t>
  </si>
  <si>
    <t>Столбец7104</t>
  </si>
  <si>
    <t>Столбец7105</t>
  </si>
  <si>
    <t>Столбец7106</t>
  </si>
  <si>
    <t>Столбец7107</t>
  </si>
  <si>
    <t>Столбец7108</t>
  </si>
  <si>
    <t>Столбец7109</t>
  </si>
  <si>
    <t>Столбец7110</t>
  </si>
  <si>
    <t>Столбец7111</t>
  </si>
  <si>
    <t>Столбец7112</t>
  </si>
  <si>
    <t>Столбец7113</t>
  </si>
  <si>
    <t>Столбец7114</t>
  </si>
  <si>
    <t>Столбец7115</t>
  </si>
  <si>
    <t>Столбец7116</t>
  </si>
  <si>
    <t>Столбец7117</t>
  </si>
  <si>
    <t>Столбец7118</t>
  </si>
  <si>
    <t>Столбец7119</t>
  </si>
  <si>
    <t>Столбец7120</t>
  </si>
  <si>
    <t>Столбец7121</t>
  </si>
  <si>
    <t>Столбец7122</t>
  </si>
  <si>
    <t>Столбец7123</t>
  </si>
  <si>
    <t>Столбец7124</t>
  </si>
  <si>
    <t>Столбец7125</t>
  </si>
  <si>
    <t>Столбец7126</t>
  </si>
  <si>
    <t>Столбец7127</t>
  </si>
  <si>
    <t>Столбец7128</t>
  </si>
  <si>
    <t>Столбец7129</t>
  </si>
  <si>
    <t>Столбец7130</t>
  </si>
  <si>
    <t>Столбец7131</t>
  </si>
  <si>
    <t>Столбец7132</t>
  </si>
  <si>
    <t>Столбец7133</t>
  </si>
  <si>
    <t>Столбец7134</t>
  </si>
  <si>
    <t>Столбец7135</t>
  </si>
  <si>
    <t>Столбец7136</t>
  </si>
  <si>
    <t>Столбец7137</t>
  </si>
  <si>
    <t>Столбец7138</t>
  </si>
  <si>
    <t>Столбец7139</t>
  </si>
  <si>
    <t>Столбец7140</t>
  </si>
  <si>
    <t>Столбец7141</t>
  </si>
  <si>
    <t>Столбец7142</t>
  </si>
  <si>
    <t>Столбец7143</t>
  </si>
  <si>
    <t>Столбец7144</t>
  </si>
  <si>
    <t>Столбец7145</t>
  </si>
  <si>
    <t>Столбец7146</t>
  </si>
  <si>
    <t>Столбец7147</t>
  </si>
  <si>
    <t>Столбец7148</t>
  </si>
  <si>
    <t>Столбец7149</t>
  </si>
  <si>
    <t>Столбец7150</t>
  </si>
  <si>
    <t>Столбец7151</t>
  </si>
  <si>
    <t>Столбец7152</t>
  </si>
  <si>
    <t>Столбец7153</t>
  </si>
  <si>
    <t>Столбец7154</t>
  </si>
  <si>
    <t>Столбец7155</t>
  </si>
  <si>
    <t>Столбец7156</t>
  </si>
  <si>
    <t>Столбец7157</t>
  </si>
  <si>
    <t>Столбец7158</t>
  </si>
  <si>
    <t>Столбец7159</t>
  </si>
  <si>
    <t>Столбец7160</t>
  </si>
  <si>
    <t>Столбец7161</t>
  </si>
  <si>
    <t>Столбец7162</t>
  </si>
  <si>
    <t>Столбец7163</t>
  </si>
  <si>
    <t>Столбец7164</t>
  </si>
  <si>
    <t>Столбец7165</t>
  </si>
  <si>
    <t>Столбец7166</t>
  </si>
  <si>
    <t>Столбец7167</t>
  </si>
  <si>
    <t>Столбец7168</t>
  </si>
  <si>
    <t>Столбец7169</t>
  </si>
  <si>
    <t>Столбец7170</t>
  </si>
  <si>
    <t>Столбец7171</t>
  </si>
  <si>
    <t>Столбец7172</t>
  </si>
  <si>
    <t>Столбец7173</t>
  </si>
  <si>
    <t>Столбец7174</t>
  </si>
  <si>
    <t>Столбец7175</t>
  </si>
  <si>
    <t>Столбец7176</t>
  </si>
  <si>
    <t>Столбец7177</t>
  </si>
  <si>
    <t>Столбец7178</t>
  </si>
  <si>
    <t>Столбец7179</t>
  </si>
  <si>
    <t>Столбец7180</t>
  </si>
  <si>
    <t>Столбец7181</t>
  </si>
  <si>
    <t>Столбец7182</t>
  </si>
  <si>
    <t>Столбец7183</t>
  </si>
  <si>
    <t>Столбец7184</t>
  </si>
  <si>
    <t>Столбец7185</t>
  </si>
  <si>
    <t>Столбец7186</t>
  </si>
  <si>
    <t>Столбец7187</t>
  </si>
  <si>
    <t>Столбец7188</t>
  </si>
  <si>
    <t>Столбец7189</t>
  </si>
  <si>
    <t>Столбец7190</t>
  </si>
  <si>
    <t>Столбец7191</t>
  </si>
  <si>
    <t>Столбец7192</t>
  </si>
  <si>
    <t>Столбец7193</t>
  </si>
  <si>
    <t>Столбец7194</t>
  </si>
  <si>
    <t>Столбец7195</t>
  </si>
  <si>
    <t>Столбец7196</t>
  </si>
  <si>
    <t>Столбец7197</t>
  </si>
  <si>
    <t>Столбец7198</t>
  </si>
  <si>
    <t>Столбец7199</t>
  </si>
  <si>
    <t>Столбец7200</t>
  </si>
  <si>
    <t>Столбец7201</t>
  </si>
  <si>
    <t>Столбец7202</t>
  </si>
  <si>
    <t>Столбец7203</t>
  </si>
  <si>
    <t>Столбец7204</t>
  </si>
  <si>
    <t>Столбец7205</t>
  </si>
  <si>
    <t>Столбец7206</t>
  </si>
  <si>
    <t>Столбец7207</t>
  </si>
  <si>
    <t>Столбец7208</t>
  </si>
  <si>
    <t>Столбец7209</t>
  </si>
  <si>
    <t>Столбец7210</t>
  </si>
  <si>
    <t>Столбец7211</t>
  </si>
  <si>
    <t>Столбец7212</t>
  </si>
  <si>
    <t>Столбец7213</t>
  </si>
  <si>
    <t>Столбец7214</t>
  </si>
  <si>
    <t>Столбец7215</t>
  </si>
  <si>
    <t>Столбец7216</t>
  </si>
  <si>
    <t>Столбец7217</t>
  </si>
  <si>
    <t>Столбец7218</t>
  </si>
  <si>
    <t>Столбец7219</t>
  </si>
  <si>
    <t>Столбец7220</t>
  </si>
  <si>
    <t>Столбец7221</t>
  </si>
  <si>
    <t>Столбец7222</t>
  </si>
  <si>
    <t>Столбец7223</t>
  </si>
  <si>
    <t>Столбец7224</t>
  </si>
  <si>
    <t>Столбец7225</t>
  </si>
  <si>
    <t>Столбец7226</t>
  </si>
  <si>
    <t>Столбец7227</t>
  </si>
  <si>
    <t>Столбец7228</t>
  </si>
  <si>
    <t>Столбец7229</t>
  </si>
  <si>
    <t>Столбец7230</t>
  </si>
  <si>
    <t>Столбец7231</t>
  </si>
  <si>
    <t>Столбец7232</t>
  </si>
  <si>
    <t>Столбец7233</t>
  </si>
  <si>
    <t>Столбец7234</t>
  </si>
  <si>
    <t>Столбец7235</t>
  </si>
  <si>
    <t>Столбец7236</t>
  </si>
  <si>
    <t>Столбец7237</t>
  </si>
  <si>
    <t>Столбец7238</t>
  </si>
  <si>
    <t>Столбец7239</t>
  </si>
  <si>
    <t>Столбец7240</t>
  </si>
  <si>
    <t>Столбец7241</t>
  </si>
  <si>
    <t>Столбец7242</t>
  </si>
  <si>
    <t>Столбец7243</t>
  </si>
  <si>
    <t>Столбец7244</t>
  </si>
  <si>
    <t>Столбец7245</t>
  </si>
  <si>
    <t>Столбец7246</t>
  </si>
  <si>
    <t>Столбец7247</t>
  </si>
  <si>
    <t>Столбец7248</t>
  </si>
  <si>
    <t>Столбец7249</t>
  </si>
  <si>
    <t>Столбец7250</t>
  </si>
  <si>
    <t>Столбец7251</t>
  </si>
  <si>
    <t>Столбец7252</t>
  </si>
  <si>
    <t>Столбец7253</t>
  </si>
  <si>
    <t>Столбец7254</t>
  </si>
  <si>
    <t>Столбец7255</t>
  </si>
  <si>
    <t>Столбец7256</t>
  </si>
  <si>
    <t>Столбец7257</t>
  </si>
  <si>
    <t>Столбец7258</t>
  </si>
  <si>
    <t>Столбец7259</t>
  </si>
  <si>
    <t>Столбец7260</t>
  </si>
  <si>
    <t>Столбец7261</t>
  </si>
  <si>
    <t>Столбец7262</t>
  </si>
  <si>
    <t>Столбец7263</t>
  </si>
  <si>
    <t>Столбец7264</t>
  </si>
  <si>
    <t>Столбец7265</t>
  </si>
  <si>
    <t>Столбец7266</t>
  </si>
  <si>
    <t>Столбец7267</t>
  </si>
  <si>
    <t>Столбец7268</t>
  </si>
  <si>
    <t>Столбец7269</t>
  </si>
  <si>
    <t>Столбец7270</t>
  </si>
  <si>
    <t>Столбец7271</t>
  </si>
  <si>
    <t>Столбец7272</t>
  </si>
  <si>
    <t>Столбец7273</t>
  </si>
  <si>
    <t>Столбец7274</t>
  </si>
  <si>
    <t>Столбец7275</t>
  </si>
  <si>
    <t>Столбец7276</t>
  </si>
  <si>
    <t>Столбец7277</t>
  </si>
  <si>
    <t>Столбец7278</t>
  </si>
  <si>
    <t>Столбец7279</t>
  </si>
  <si>
    <t>Столбец7280</t>
  </si>
  <si>
    <t>Столбец7281</t>
  </si>
  <si>
    <t>Столбец7282</t>
  </si>
  <si>
    <t>Столбец7283</t>
  </si>
  <si>
    <t>Столбец7284</t>
  </si>
  <si>
    <t>Столбец7285</t>
  </si>
  <si>
    <t>Столбец7286</t>
  </si>
  <si>
    <t>Столбец7287</t>
  </si>
  <si>
    <t>Столбец7288</t>
  </si>
  <si>
    <t>Столбец7289</t>
  </si>
  <si>
    <t>Столбец7290</t>
  </si>
  <si>
    <t>Столбец7291</t>
  </si>
  <si>
    <t>Столбец7292</t>
  </si>
  <si>
    <t>Столбец7293</t>
  </si>
  <si>
    <t>Столбец7294</t>
  </si>
  <si>
    <t>Столбец7295</t>
  </si>
  <si>
    <t>Столбец7296</t>
  </si>
  <si>
    <t>Столбец7297</t>
  </si>
  <si>
    <t>Столбец7298</t>
  </si>
  <si>
    <t>Столбец7299</t>
  </si>
  <si>
    <t>Столбец7300</t>
  </si>
  <si>
    <t>Столбец7301</t>
  </si>
  <si>
    <t>Столбец7302</t>
  </si>
  <si>
    <t>Столбец7303</t>
  </si>
  <si>
    <t>Столбец7304</t>
  </si>
  <si>
    <t>Столбец7305</t>
  </si>
  <si>
    <t>Столбец7306</t>
  </si>
  <si>
    <t>Столбец7307</t>
  </si>
  <si>
    <t>Столбец7308</t>
  </si>
  <si>
    <t>Столбец7309</t>
  </si>
  <si>
    <t>Столбец7310</t>
  </si>
  <si>
    <t>Столбец7311</t>
  </si>
  <si>
    <t>Столбец7312</t>
  </si>
  <si>
    <t>Столбец7313</t>
  </si>
  <si>
    <t>Столбец7314</t>
  </si>
  <si>
    <t>Столбец7315</t>
  </si>
  <si>
    <t>Столбец7316</t>
  </si>
  <si>
    <t>Столбец7317</t>
  </si>
  <si>
    <t>Столбец7318</t>
  </si>
  <si>
    <t>Столбец7319</t>
  </si>
  <si>
    <t>Столбец7320</t>
  </si>
  <si>
    <t>Столбец7321</t>
  </si>
  <si>
    <t>Столбец7322</t>
  </si>
  <si>
    <t>Столбец7323</t>
  </si>
  <si>
    <t>Столбец7324</t>
  </si>
  <si>
    <t>Столбец7325</t>
  </si>
  <si>
    <t>Столбец7326</t>
  </si>
  <si>
    <t>Столбец7327</t>
  </si>
  <si>
    <t>Столбец7328</t>
  </si>
  <si>
    <t>Столбец7329</t>
  </si>
  <si>
    <t>Столбец7330</t>
  </si>
  <si>
    <t>Столбец7331</t>
  </si>
  <si>
    <t>Столбец7332</t>
  </si>
  <si>
    <t>Столбец7333</t>
  </si>
  <si>
    <t>Столбец7334</t>
  </si>
  <si>
    <t>Столбец7335</t>
  </si>
  <si>
    <t>Столбец7336</t>
  </si>
  <si>
    <t>Столбец7337</t>
  </si>
  <si>
    <t>Столбец7338</t>
  </si>
  <si>
    <t>Столбец7339</t>
  </si>
  <si>
    <t>Столбец7340</t>
  </si>
  <si>
    <t>Столбец7341</t>
  </si>
  <si>
    <t>Столбец7342</t>
  </si>
  <si>
    <t>Столбец7343</t>
  </si>
  <si>
    <t>Столбец7344</t>
  </si>
  <si>
    <t>Столбец7345</t>
  </si>
  <si>
    <t>Столбец7346</t>
  </si>
  <si>
    <t>Столбец7347</t>
  </si>
  <si>
    <t>Столбец7348</t>
  </si>
  <si>
    <t>Столбец7349</t>
  </si>
  <si>
    <t>Столбец7350</t>
  </si>
  <si>
    <t>Столбец7351</t>
  </si>
  <si>
    <t>Столбец7352</t>
  </si>
  <si>
    <t>Столбец7353</t>
  </si>
  <si>
    <t>Столбец7354</t>
  </si>
  <si>
    <t>Столбец7355</t>
  </si>
  <si>
    <t>Столбец7356</t>
  </si>
  <si>
    <t>Столбец7357</t>
  </si>
  <si>
    <t>Столбец7358</t>
  </si>
  <si>
    <t>Столбец7359</t>
  </si>
  <si>
    <t>Столбец7360</t>
  </si>
  <si>
    <t>Столбец7361</t>
  </si>
  <si>
    <t>Столбец7362</t>
  </si>
  <si>
    <t>Столбец7363</t>
  </si>
  <si>
    <t>Столбец7364</t>
  </si>
  <si>
    <t>Столбец7365</t>
  </si>
  <si>
    <t>Столбец7366</t>
  </si>
  <si>
    <t>Столбец7367</t>
  </si>
  <si>
    <t>Столбец7368</t>
  </si>
  <si>
    <t>Столбец7369</t>
  </si>
  <si>
    <t>Столбец7370</t>
  </si>
  <si>
    <t>Столбец7371</t>
  </si>
  <si>
    <t>Столбец7372</t>
  </si>
  <si>
    <t>Столбец7373</t>
  </si>
  <si>
    <t>Столбец7374</t>
  </si>
  <si>
    <t>Столбец7375</t>
  </si>
  <si>
    <t>Столбец7376</t>
  </si>
  <si>
    <t>Столбец7377</t>
  </si>
  <si>
    <t>Столбец7378</t>
  </si>
  <si>
    <t>Столбец7379</t>
  </si>
  <si>
    <t>Столбец7380</t>
  </si>
  <si>
    <t>Столбец7381</t>
  </si>
  <si>
    <t>Столбец7382</t>
  </si>
  <si>
    <t>Столбец7383</t>
  </si>
  <si>
    <t>Столбец7384</t>
  </si>
  <si>
    <t>Столбец7385</t>
  </si>
  <si>
    <t>Столбец7386</t>
  </si>
  <si>
    <t>Столбец7387</t>
  </si>
  <si>
    <t>Столбец7388</t>
  </si>
  <si>
    <t>Столбец7389</t>
  </si>
  <si>
    <t>Столбец7390</t>
  </si>
  <si>
    <t>Столбец7391</t>
  </si>
  <si>
    <t>Столбец7392</t>
  </si>
  <si>
    <t>Столбец7393</t>
  </si>
  <si>
    <t>Столбец7394</t>
  </si>
  <si>
    <t>Столбец7395</t>
  </si>
  <si>
    <t>Столбец7396</t>
  </si>
  <si>
    <t>Столбец7397</t>
  </si>
  <si>
    <t>Столбец7398</t>
  </si>
  <si>
    <t>Столбец7399</t>
  </si>
  <si>
    <t>Столбец7400</t>
  </si>
  <si>
    <t>Столбец7401</t>
  </si>
  <si>
    <t>Столбец7402</t>
  </si>
  <si>
    <t>Столбец7403</t>
  </si>
  <si>
    <t>Столбец7404</t>
  </si>
  <si>
    <t>Столбец7405</t>
  </si>
  <si>
    <t>Столбец7406</t>
  </si>
  <si>
    <t>Столбец7407</t>
  </si>
  <si>
    <t>Столбец7408</t>
  </si>
  <si>
    <t>Столбец7409</t>
  </si>
  <si>
    <t>Столбец7410</t>
  </si>
  <si>
    <t>Столбец7411</t>
  </si>
  <si>
    <t>Столбец7412</t>
  </si>
  <si>
    <t>Столбец7413</t>
  </si>
  <si>
    <t>Столбец7414</t>
  </si>
  <si>
    <t>Столбец7415</t>
  </si>
  <si>
    <t>Столбец7416</t>
  </si>
  <si>
    <t>Столбец7417</t>
  </si>
  <si>
    <t>Столбец7418</t>
  </si>
  <si>
    <t>Столбец7419</t>
  </si>
  <si>
    <t>Столбец7420</t>
  </si>
  <si>
    <t>Столбец7421</t>
  </si>
  <si>
    <t>Столбец7422</t>
  </si>
  <si>
    <t>Столбец7423</t>
  </si>
  <si>
    <t>Столбец7424</t>
  </si>
  <si>
    <t>Столбец7425</t>
  </si>
  <si>
    <t>Столбец7426</t>
  </si>
  <si>
    <t>Столбец7427</t>
  </si>
  <si>
    <t>Столбец7428</t>
  </si>
  <si>
    <t>Столбец7429</t>
  </si>
  <si>
    <t>Столбец7430</t>
  </si>
  <si>
    <t>Столбец7431</t>
  </si>
  <si>
    <t>Столбец7432</t>
  </si>
  <si>
    <t>Столбец7433</t>
  </si>
  <si>
    <t>Столбец7434</t>
  </si>
  <si>
    <t>Столбец7435</t>
  </si>
  <si>
    <t>Столбец7436</t>
  </si>
  <si>
    <t>Столбец7437</t>
  </si>
  <si>
    <t>Столбец7438</t>
  </si>
  <si>
    <t>Столбец7439</t>
  </si>
  <si>
    <t>Столбец7440</t>
  </si>
  <si>
    <t>Столбец7441</t>
  </si>
  <si>
    <t>Столбец7442</t>
  </si>
  <si>
    <t>Столбец7443</t>
  </si>
  <si>
    <t>Столбец7444</t>
  </si>
  <si>
    <t>Столбец7445</t>
  </si>
  <si>
    <t>Столбец7446</t>
  </si>
  <si>
    <t>Столбец7447</t>
  </si>
  <si>
    <t>Столбец7448</t>
  </si>
  <si>
    <t>Столбец7449</t>
  </si>
  <si>
    <t>Столбец7450</t>
  </si>
  <si>
    <t>Столбец7451</t>
  </si>
  <si>
    <t>Столбец7452</t>
  </si>
  <si>
    <t>Столбец7453</t>
  </si>
  <si>
    <t>Столбец7454</t>
  </si>
  <si>
    <t>Столбец7455</t>
  </si>
  <si>
    <t>Столбец7456</t>
  </si>
  <si>
    <t>Столбец7457</t>
  </si>
  <si>
    <t>Столбец7458</t>
  </si>
  <si>
    <t>Столбец7459</t>
  </si>
  <si>
    <t>Столбец7460</t>
  </si>
  <si>
    <t>Столбец7461</t>
  </si>
  <si>
    <t>Столбец7462</t>
  </si>
  <si>
    <t>Столбец7463</t>
  </si>
  <si>
    <t>Столбец7464</t>
  </si>
  <si>
    <t>Столбец7465</t>
  </si>
  <si>
    <t>Столбец7466</t>
  </si>
  <si>
    <t>Столбец7467</t>
  </si>
  <si>
    <t>Столбец7468</t>
  </si>
  <si>
    <t>Столбец7469</t>
  </si>
  <si>
    <t>Столбец7470</t>
  </si>
  <si>
    <t>Столбец7471</t>
  </si>
  <si>
    <t>Столбец7472</t>
  </si>
  <si>
    <t>Столбец7473</t>
  </si>
  <si>
    <t>Столбец7474</t>
  </si>
  <si>
    <t>Столбец7475</t>
  </si>
  <si>
    <t>Столбец7476</t>
  </si>
  <si>
    <t>Столбец7477</t>
  </si>
  <si>
    <t>Столбец7478</t>
  </si>
  <si>
    <t>Столбец7479</t>
  </si>
  <si>
    <t>Столбец7480</t>
  </si>
  <si>
    <t>Столбец7481</t>
  </si>
  <si>
    <t>Столбец7482</t>
  </si>
  <si>
    <t>Столбец7483</t>
  </si>
  <si>
    <t>Столбец7484</t>
  </si>
  <si>
    <t>Столбец7485</t>
  </si>
  <si>
    <t>Столбец7486</t>
  </si>
  <si>
    <t>Столбец7487</t>
  </si>
  <si>
    <t>Столбец7488</t>
  </si>
  <si>
    <t>Столбец7489</t>
  </si>
  <si>
    <t>Столбец7490</t>
  </si>
  <si>
    <t>Столбец7491</t>
  </si>
  <si>
    <t>Столбец7492</t>
  </si>
  <si>
    <t>Столбец7493</t>
  </si>
  <si>
    <t>Столбец7494</t>
  </si>
  <si>
    <t>Столбец7495</t>
  </si>
  <si>
    <t>Столбец7496</t>
  </si>
  <si>
    <t>Столбец7497</t>
  </si>
  <si>
    <t>Столбец7498</t>
  </si>
  <si>
    <t>Столбец7499</t>
  </si>
  <si>
    <t>Столбец7500</t>
  </si>
  <si>
    <t>Столбец7501</t>
  </si>
  <si>
    <t>Столбец7502</t>
  </si>
  <si>
    <t>Столбец7503</t>
  </si>
  <si>
    <t>Столбец7504</t>
  </si>
  <si>
    <t>Столбец7505</t>
  </si>
  <si>
    <t>Столбец7506</t>
  </si>
  <si>
    <t>Столбец7507</t>
  </si>
  <si>
    <t>Столбец7508</t>
  </si>
  <si>
    <t>Столбец7509</t>
  </si>
  <si>
    <t>Столбец7510</t>
  </si>
  <si>
    <t>Столбец7511</t>
  </si>
  <si>
    <t>Столбец7512</t>
  </si>
  <si>
    <t>Столбец7513</t>
  </si>
  <si>
    <t>Столбец7514</t>
  </si>
  <si>
    <t>Столбец7515</t>
  </si>
  <si>
    <t>Столбец7516</t>
  </si>
  <si>
    <t>Столбец7517</t>
  </si>
  <si>
    <t>Столбец7518</t>
  </si>
  <si>
    <t>Столбец7519</t>
  </si>
  <si>
    <t>Столбец7520</t>
  </si>
  <si>
    <t>Столбец7521</t>
  </si>
  <si>
    <t>Столбец7522</t>
  </si>
  <si>
    <t>Столбец7523</t>
  </si>
  <si>
    <t>Столбец7524</t>
  </si>
  <si>
    <t>Столбец7525</t>
  </si>
  <si>
    <t>Столбец7526</t>
  </si>
  <si>
    <t>Столбец7527</t>
  </si>
  <si>
    <t>Столбец7528</t>
  </si>
  <si>
    <t>Столбец7529</t>
  </si>
  <si>
    <t>Столбец7530</t>
  </si>
  <si>
    <t>Столбец7531</t>
  </si>
  <si>
    <t>Столбец7532</t>
  </si>
  <si>
    <t>Столбец7533</t>
  </si>
  <si>
    <t>Столбец7534</t>
  </si>
  <si>
    <t>Столбец7535</t>
  </si>
  <si>
    <t>Столбец7536</t>
  </si>
  <si>
    <t>Столбец7537</t>
  </si>
  <si>
    <t>Столбец7538</t>
  </si>
  <si>
    <t>Столбец7539</t>
  </si>
  <si>
    <t>Столбец7540</t>
  </si>
  <si>
    <t>Столбец7541</t>
  </si>
  <si>
    <t>Столбец7542</t>
  </si>
  <si>
    <t>Столбец7543</t>
  </si>
  <si>
    <t>Столбец7544</t>
  </si>
  <si>
    <t>Столбец7545</t>
  </si>
  <si>
    <t>Столбец7546</t>
  </si>
  <si>
    <t>Столбец7547</t>
  </si>
  <si>
    <t>Столбец7548</t>
  </si>
  <si>
    <t>Столбец7549</t>
  </si>
  <si>
    <t>Столбец7550</t>
  </si>
  <si>
    <t>Столбец7551</t>
  </si>
  <si>
    <t>Столбец7552</t>
  </si>
  <si>
    <t>Столбец7553</t>
  </si>
  <si>
    <t>Столбец7554</t>
  </si>
  <si>
    <t>Столбец7555</t>
  </si>
  <si>
    <t>Столбец7556</t>
  </si>
  <si>
    <t>Столбец7557</t>
  </si>
  <si>
    <t>Столбец7558</t>
  </si>
  <si>
    <t>Столбец7559</t>
  </si>
  <si>
    <t>Столбец7560</t>
  </si>
  <si>
    <t>Столбец7561</t>
  </si>
  <si>
    <t>Столбец7562</t>
  </si>
  <si>
    <t>Столбец7563</t>
  </si>
  <si>
    <t>Столбец7564</t>
  </si>
  <si>
    <t>Столбец7565</t>
  </si>
  <si>
    <t>Столбец7566</t>
  </si>
  <si>
    <t>Столбец7567</t>
  </si>
  <si>
    <t>Столбец7568</t>
  </si>
  <si>
    <t>Столбец7569</t>
  </si>
  <si>
    <t>Столбец7570</t>
  </si>
  <si>
    <t>Столбец7571</t>
  </si>
  <si>
    <t>Столбец7572</t>
  </si>
  <si>
    <t>Столбец7573</t>
  </si>
  <si>
    <t>Столбец7574</t>
  </si>
  <si>
    <t>Столбец7575</t>
  </si>
  <si>
    <t>Столбец7576</t>
  </si>
  <si>
    <t>Столбец7577</t>
  </si>
  <si>
    <t>Столбец7578</t>
  </si>
  <si>
    <t>Столбец7579</t>
  </si>
  <si>
    <t>Столбец7580</t>
  </si>
  <si>
    <t>Столбец7581</t>
  </si>
  <si>
    <t>Столбец7582</t>
  </si>
  <si>
    <t>Столбец7583</t>
  </si>
  <si>
    <t>Столбец7584</t>
  </si>
  <si>
    <t>Столбец7585</t>
  </si>
  <si>
    <t>Столбец7586</t>
  </si>
  <si>
    <t>Столбец7587</t>
  </si>
  <si>
    <t>Столбец7588</t>
  </si>
  <si>
    <t>Столбец7589</t>
  </si>
  <si>
    <t>Столбец7590</t>
  </si>
  <si>
    <t>Столбец7591</t>
  </si>
  <si>
    <t>Столбец7592</t>
  </si>
  <si>
    <t>Столбец7593</t>
  </si>
  <si>
    <t>Столбец7594</t>
  </si>
  <si>
    <t>Столбец7595</t>
  </si>
  <si>
    <t>Столбец7596</t>
  </si>
  <si>
    <t>Столбец7597</t>
  </si>
  <si>
    <t>Столбец7598</t>
  </si>
  <si>
    <t>Столбец7599</t>
  </si>
  <si>
    <t>Столбец7600</t>
  </si>
  <si>
    <t>Столбец7601</t>
  </si>
  <si>
    <t>Столбец7602</t>
  </si>
  <si>
    <t>Столбец7603</t>
  </si>
  <si>
    <t>Столбец7604</t>
  </si>
  <si>
    <t>Столбец7605</t>
  </si>
  <si>
    <t>Столбец7606</t>
  </si>
  <si>
    <t>Столбец7607</t>
  </si>
  <si>
    <t>Столбец7608</t>
  </si>
  <si>
    <t>Столбец7609</t>
  </si>
  <si>
    <t>Столбец7610</t>
  </si>
  <si>
    <t>Столбец7611</t>
  </si>
  <si>
    <t>Столбец7612</t>
  </si>
  <si>
    <t>Столбец7613</t>
  </si>
  <si>
    <t>Столбец7614</t>
  </si>
  <si>
    <t>Столбец7615</t>
  </si>
  <si>
    <t>Столбец7616</t>
  </si>
  <si>
    <t>Столбец7617</t>
  </si>
  <si>
    <t>Столбец7618</t>
  </si>
  <si>
    <t>Столбец7619</t>
  </si>
  <si>
    <t>Столбец7620</t>
  </si>
  <si>
    <t>Столбец7621</t>
  </si>
  <si>
    <t>Столбец7622</t>
  </si>
  <si>
    <t>Столбец7623</t>
  </si>
  <si>
    <t>Столбец7624</t>
  </si>
  <si>
    <t>Столбец7625</t>
  </si>
  <si>
    <t>Столбец7626</t>
  </si>
  <si>
    <t>Столбец7627</t>
  </si>
  <si>
    <t>Столбец7628</t>
  </si>
  <si>
    <t>Столбец7629</t>
  </si>
  <si>
    <t>Столбец7630</t>
  </si>
  <si>
    <t>Столбец7631</t>
  </si>
  <si>
    <t>Столбец7632</t>
  </si>
  <si>
    <t>Столбец7633</t>
  </si>
  <si>
    <t>Столбец7634</t>
  </si>
  <si>
    <t>Столбец7635</t>
  </si>
  <si>
    <t>Столбец7636</t>
  </si>
  <si>
    <t>Столбец7637</t>
  </si>
  <si>
    <t>Столбец7638</t>
  </si>
  <si>
    <t>Столбец7639</t>
  </si>
  <si>
    <t>Столбец7640</t>
  </si>
  <si>
    <t>Столбец7641</t>
  </si>
  <si>
    <t>Столбец7642</t>
  </si>
  <si>
    <t>Столбец7643</t>
  </si>
  <si>
    <t>Столбец7644</t>
  </si>
  <si>
    <t>Столбец7645</t>
  </si>
  <si>
    <t>Столбец7646</t>
  </si>
  <si>
    <t>Столбец7647</t>
  </si>
  <si>
    <t>Столбец7648</t>
  </si>
  <si>
    <t>Столбец7649</t>
  </si>
  <si>
    <t>Столбец7650</t>
  </si>
  <si>
    <t>Столбец7651</t>
  </si>
  <si>
    <t>Столбец7652</t>
  </si>
  <si>
    <t>Столбец7653</t>
  </si>
  <si>
    <t>Столбец7654</t>
  </si>
  <si>
    <t>Столбец7655</t>
  </si>
  <si>
    <t>Столбец7656</t>
  </si>
  <si>
    <t>Столбец7657</t>
  </si>
  <si>
    <t>Столбец7658</t>
  </si>
  <si>
    <t>Столбец7659</t>
  </si>
  <si>
    <t>Столбец7660</t>
  </si>
  <si>
    <t>Столбец7661</t>
  </si>
  <si>
    <t>Столбец7662</t>
  </si>
  <si>
    <t>Столбец7663</t>
  </si>
  <si>
    <t>Столбец7664</t>
  </si>
  <si>
    <t>Столбец7665</t>
  </si>
  <si>
    <t>Столбец7666</t>
  </si>
  <si>
    <t>Столбец7667</t>
  </si>
  <si>
    <t>Столбец7668</t>
  </si>
  <si>
    <t>Столбец7669</t>
  </si>
  <si>
    <t>Столбец7670</t>
  </si>
  <si>
    <t>Столбец7671</t>
  </si>
  <si>
    <t>Столбец7672</t>
  </si>
  <si>
    <t>Столбец7673</t>
  </si>
  <si>
    <t>Столбец7674</t>
  </si>
  <si>
    <t>Столбец7675</t>
  </si>
  <si>
    <t>Столбец7676</t>
  </si>
  <si>
    <t>Столбец7677</t>
  </si>
  <si>
    <t>Столбец7678</t>
  </si>
  <si>
    <t>Столбец7679</t>
  </si>
  <si>
    <t>Столбец7680</t>
  </si>
  <si>
    <t>Столбец7681</t>
  </si>
  <si>
    <t>Столбец7682</t>
  </si>
  <si>
    <t>Столбец7683</t>
  </si>
  <si>
    <t>Столбец7684</t>
  </si>
  <si>
    <t>Столбец7685</t>
  </si>
  <si>
    <t>Столбец7686</t>
  </si>
  <si>
    <t>Столбец7687</t>
  </si>
  <si>
    <t>Столбец7688</t>
  </si>
  <si>
    <t>Столбец7689</t>
  </si>
  <si>
    <t>Столбец7690</t>
  </si>
  <si>
    <t>Столбец7691</t>
  </si>
  <si>
    <t>Столбец7692</t>
  </si>
  <si>
    <t>Столбец7693</t>
  </si>
  <si>
    <t>Столбец7694</t>
  </si>
  <si>
    <t>Столбец7695</t>
  </si>
  <si>
    <t>Столбец7696</t>
  </si>
  <si>
    <t>Столбец7697</t>
  </si>
  <si>
    <t>Столбец7698</t>
  </si>
  <si>
    <t>Столбец7699</t>
  </si>
  <si>
    <t>Столбец7700</t>
  </si>
  <si>
    <t>Столбец7701</t>
  </si>
  <si>
    <t>Столбец7702</t>
  </si>
  <si>
    <t>Столбец7703</t>
  </si>
  <si>
    <t>Столбец7704</t>
  </si>
  <si>
    <t>Столбец7705</t>
  </si>
  <si>
    <t>Столбец7706</t>
  </si>
  <si>
    <t>Столбец7707</t>
  </si>
  <si>
    <t>Столбец7708</t>
  </si>
  <si>
    <t>Столбец7709</t>
  </si>
  <si>
    <t>Столбец7710</t>
  </si>
  <si>
    <t>Столбец7711</t>
  </si>
  <si>
    <t>Столбец7712</t>
  </si>
  <si>
    <t>Столбец7713</t>
  </si>
  <si>
    <t>Столбец7714</t>
  </si>
  <si>
    <t>Столбец7715</t>
  </si>
  <si>
    <t>Столбец7716</t>
  </si>
  <si>
    <t>Столбец7717</t>
  </si>
  <si>
    <t>Столбец7718</t>
  </si>
  <si>
    <t>Столбец7719</t>
  </si>
  <si>
    <t>Столбец7720</t>
  </si>
  <si>
    <t>Столбец7721</t>
  </si>
  <si>
    <t>Столбец7722</t>
  </si>
  <si>
    <t>Столбец7723</t>
  </si>
  <si>
    <t>Столбец7724</t>
  </si>
  <si>
    <t>Столбец7725</t>
  </si>
  <si>
    <t>Столбец7726</t>
  </si>
  <si>
    <t>Столбец7727</t>
  </si>
  <si>
    <t>Столбец7728</t>
  </si>
  <si>
    <t>Столбец7729</t>
  </si>
  <si>
    <t>Столбец7730</t>
  </si>
  <si>
    <t>Столбец7731</t>
  </si>
  <si>
    <t>Столбец7732</t>
  </si>
  <si>
    <t>Столбец7733</t>
  </si>
  <si>
    <t>Столбец7734</t>
  </si>
  <si>
    <t>Столбец7735</t>
  </si>
  <si>
    <t>Столбец7736</t>
  </si>
  <si>
    <t>Столбец7737</t>
  </si>
  <si>
    <t>Столбец7738</t>
  </si>
  <si>
    <t>Столбец7739</t>
  </si>
  <si>
    <t>Столбец7740</t>
  </si>
  <si>
    <t>Столбец7741</t>
  </si>
  <si>
    <t>Столбец7742</t>
  </si>
  <si>
    <t>Столбец7743</t>
  </si>
  <si>
    <t>Столбец7744</t>
  </si>
  <si>
    <t>Столбец7745</t>
  </si>
  <si>
    <t>Столбец7746</t>
  </si>
  <si>
    <t>Столбец7747</t>
  </si>
  <si>
    <t>Столбец7748</t>
  </si>
  <si>
    <t>Столбец7749</t>
  </si>
  <si>
    <t>Столбец7750</t>
  </si>
  <si>
    <t>Столбец7751</t>
  </si>
  <si>
    <t>Столбец7752</t>
  </si>
  <si>
    <t>Столбец7753</t>
  </si>
  <si>
    <t>Столбец7754</t>
  </si>
  <si>
    <t>Столбец7755</t>
  </si>
  <si>
    <t>Столбец7756</t>
  </si>
  <si>
    <t>Столбец7757</t>
  </si>
  <si>
    <t>Столбец7758</t>
  </si>
  <si>
    <t>Столбец7759</t>
  </si>
  <si>
    <t>Столбец7760</t>
  </si>
  <si>
    <t>Столбец7761</t>
  </si>
  <si>
    <t>Столбец7762</t>
  </si>
  <si>
    <t>Столбец7763</t>
  </si>
  <si>
    <t>Столбец7764</t>
  </si>
  <si>
    <t>Столбец7765</t>
  </si>
  <si>
    <t>Столбец7766</t>
  </si>
  <si>
    <t>Столбец7767</t>
  </si>
  <si>
    <t>Столбец7768</t>
  </si>
  <si>
    <t>Столбец7769</t>
  </si>
  <si>
    <t>Столбец7770</t>
  </si>
  <si>
    <t>Столбец7771</t>
  </si>
  <si>
    <t>Столбец7772</t>
  </si>
  <si>
    <t>Столбец7773</t>
  </si>
  <si>
    <t>Столбец7774</t>
  </si>
  <si>
    <t>Столбец7775</t>
  </si>
  <si>
    <t>Столбец7776</t>
  </si>
  <si>
    <t>Столбец7777</t>
  </si>
  <si>
    <t>Столбец7778</t>
  </si>
  <si>
    <t>Столбец7779</t>
  </si>
  <si>
    <t>Столбец7780</t>
  </si>
  <si>
    <t>Столбец7781</t>
  </si>
  <si>
    <t>Столбец7782</t>
  </si>
  <si>
    <t>Столбец7783</t>
  </si>
  <si>
    <t>Столбец7784</t>
  </si>
  <si>
    <t>Столбец7785</t>
  </si>
  <si>
    <t>Столбец7786</t>
  </si>
  <si>
    <t>Столбец7787</t>
  </si>
  <si>
    <t>Столбец7788</t>
  </si>
  <si>
    <t>Столбец7789</t>
  </si>
  <si>
    <t>Столбец7790</t>
  </si>
  <si>
    <t>Столбец7791</t>
  </si>
  <si>
    <t>Столбец7792</t>
  </si>
  <si>
    <t>Столбец7793</t>
  </si>
  <si>
    <t>Столбец7794</t>
  </si>
  <si>
    <t>Столбец7795</t>
  </si>
  <si>
    <t>Столбец7796</t>
  </si>
  <si>
    <t>Столбец7797</t>
  </si>
  <si>
    <t>Столбец7798</t>
  </si>
  <si>
    <t>Столбец7799</t>
  </si>
  <si>
    <t>Столбец7800</t>
  </si>
  <si>
    <t>Столбец7801</t>
  </si>
  <si>
    <t>Столбец7802</t>
  </si>
  <si>
    <t>Столбец7803</t>
  </si>
  <si>
    <t>Столбец7804</t>
  </si>
  <si>
    <t>Столбец7805</t>
  </si>
  <si>
    <t>Столбец7806</t>
  </si>
  <si>
    <t>Столбец7807</t>
  </si>
  <si>
    <t>Столбец7808</t>
  </si>
  <si>
    <t>Столбец7809</t>
  </si>
  <si>
    <t>Столбец7810</t>
  </si>
  <si>
    <t>Столбец7811</t>
  </si>
  <si>
    <t>Столбец7812</t>
  </si>
  <si>
    <t>Столбец7813</t>
  </si>
  <si>
    <t>Столбец7814</t>
  </si>
  <si>
    <t>Столбец7815</t>
  </si>
  <si>
    <t>Столбец7816</t>
  </si>
  <si>
    <t>Столбец7817</t>
  </si>
  <si>
    <t>Столбец7818</t>
  </si>
  <si>
    <t>Столбец7819</t>
  </si>
  <si>
    <t>Столбец7820</t>
  </si>
  <si>
    <t>Столбец7821</t>
  </si>
  <si>
    <t>Столбец7822</t>
  </si>
  <si>
    <t>Столбец7823</t>
  </si>
  <si>
    <t>Столбец7824</t>
  </si>
  <si>
    <t>Столбец7825</t>
  </si>
  <si>
    <t>Столбец7826</t>
  </si>
  <si>
    <t>Столбец7827</t>
  </si>
  <si>
    <t>Столбец7828</t>
  </si>
  <si>
    <t>Столбец7829</t>
  </si>
  <si>
    <t>Столбец7830</t>
  </si>
  <si>
    <t>Столбец7831</t>
  </si>
  <si>
    <t>Столбец7832</t>
  </si>
  <si>
    <t>Столбец7833</t>
  </si>
  <si>
    <t>Столбец7834</t>
  </si>
  <si>
    <t>Столбец7835</t>
  </si>
  <si>
    <t>Столбец7836</t>
  </si>
  <si>
    <t>Столбец7837</t>
  </si>
  <si>
    <t>Столбец7838</t>
  </si>
  <si>
    <t>Столбец7839</t>
  </si>
  <si>
    <t>Столбец7840</t>
  </si>
  <si>
    <t>Столбец7841</t>
  </si>
  <si>
    <t>Столбец7842</t>
  </si>
  <si>
    <t>Столбец7843</t>
  </si>
  <si>
    <t>Столбец7844</t>
  </si>
  <si>
    <t>Столбец7845</t>
  </si>
  <si>
    <t>Столбец7846</t>
  </si>
  <si>
    <t>Столбец7847</t>
  </si>
  <si>
    <t>Столбец7848</t>
  </si>
  <si>
    <t>Столбец7849</t>
  </si>
  <si>
    <t>Столбец7850</t>
  </si>
  <si>
    <t>Столбец7851</t>
  </si>
  <si>
    <t>Столбец7852</t>
  </si>
  <si>
    <t>Столбец7853</t>
  </si>
  <si>
    <t>Столбец7854</t>
  </si>
  <si>
    <t>Столбец7855</t>
  </si>
  <si>
    <t>Столбец7856</t>
  </si>
  <si>
    <t>Столбец7857</t>
  </si>
  <si>
    <t>Столбец7858</t>
  </si>
  <si>
    <t>Столбец7859</t>
  </si>
  <si>
    <t>Столбец7860</t>
  </si>
  <si>
    <t>Столбец7861</t>
  </si>
  <si>
    <t>Столбец7862</t>
  </si>
  <si>
    <t>Столбец7863</t>
  </si>
  <si>
    <t>Столбец7864</t>
  </si>
  <si>
    <t>Столбец7865</t>
  </si>
  <si>
    <t>Столбец7866</t>
  </si>
  <si>
    <t>Столбец7867</t>
  </si>
  <si>
    <t>Столбец7868</t>
  </si>
  <si>
    <t>Столбец7869</t>
  </si>
  <si>
    <t>Столбец7870</t>
  </si>
  <si>
    <t>Столбец7871</t>
  </si>
  <si>
    <t>Столбец7872</t>
  </si>
  <si>
    <t>Столбец7873</t>
  </si>
  <si>
    <t>Столбец7874</t>
  </si>
  <si>
    <t>Столбец7875</t>
  </si>
  <si>
    <t>Столбец7876</t>
  </si>
  <si>
    <t>Столбец7877</t>
  </si>
  <si>
    <t>Столбец7878</t>
  </si>
  <si>
    <t>Столбец7879</t>
  </si>
  <si>
    <t>Столбец7880</t>
  </si>
  <si>
    <t>Столбец7881</t>
  </si>
  <si>
    <t>Столбец7882</t>
  </si>
  <si>
    <t>Столбец7883</t>
  </si>
  <si>
    <t>Столбец7884</t>
  </si>
  <si>
    <t>Столбец7885</t>
  </si>
  <si>
    <t>Столбец7886</t>
  </si>
  <si>
    <t>Столбец7887</t>
  </si>
  <si>
    <t>Столбец7888</t>
  </si>
  <si>
    <t>Столбец7889</t>
  </si>
  <si>
    <t>Столбец7890</t>
  </si>
  <si>
    <t>Столбец7891</t>
  </si>
  <si>
    <t>Столбец7892</t>
  </si>
  <si>
    <t>Столбец7893</t>
  </si>
  <si>
    <t>Столбец7894</t>
  </si>
  <si>
    <t>Столбец7895</t>
  </si>
  <si>
    <t>Столбец7896</t>
  </si>
  <si>
    <t>Столбец7897</t>
  </si>
  <si>
    <t>Столбец7898</t>
  </si>
  <si>
    <t>Столбец7899</t>
  </si>
  <si>
    <t>Столбец7900</t>
  </si>
  <si>
    <t>Столбец7901</t>
  </si>
  <si>
    <t>Столбец7902</t>
  </si>
  <si>
    <t>Столбец7903</t>
  </si>
  <si>
    <t>Столбец7904</t>
  </si>
  <si>
    <t>Столбец7905</t>
  </si>
  <si>
    <t>Столбец7906</t>
  </si>
  <si>
    <t>Столбец7907</t>
  </si>
  <si>
    <t>Столбец7908</t>
  </si>
  <si>
    <t>Столбец7909</t>
  </si>
  <si>
    <t>Столбец7910</t>
  </si>
  <si>
    <t>Столбец7911</t>
  </si>
  <si>
    <t>Столбец7912</t>
  </si>
  <si>
    <t>Столбец7913</t>
  </si>
  <si>
    <t>Столбец7914</t>
  </si>
  <si>
    <t>Столбец7915</t>
  </si>
  <si>
    <t>Столбец7916</t>
  </si>
  <si>
    <t>Столбец7917</t>
  </si>
  <si>
    <t>Столбец7918</t>
  </si>
  <si>
    <t>Столбец7919</t>
  </si>
  <si>
    <t>Столбец7920</t>
  </si>
  <si>
    <t>Столбец7921</t>
  </si>
  <si>
    <t>Столбец7922</t>
  </si>
  <si>
    <t>Столбец7923</t>
  </si>
  <si>
    <t>Столбец7924</t>
  </si>
  <si>
    <t>Столбец7925</t>
  </si>
  <si>
    <t>Столбец7926</t>
  </si>
  <si>
    <t>Столбец7927</t>
  </si>
  <si>
    <t>Столбец7928</t>
  </si>
  <si>
    <t>Столбец7929</t>
  </si>
  <si>
    <t>Столбец7930</t>
  </si>
  <si>
    <t>Столбец7931</t>
  </si>
  <si>
    <t>Столбец7932</t>
  </si>
  <si>
    <t>Столбец7933</t>
  </si>
  <si>
    <t>Столбец7934</t>
  </si>
  <si>
    <t>Столбец7935</t>
  </si>
  <si>
    <t>Столбец7936</t>
  </si>
  <si>
    <t>Столбец7937</t>
  </si>
  <si>
    <t>Столбец7938</t>
  </si>
  <si>
    <t>Столбец7939</t>
  </si>
  <si>
    <t>Столбец7940</t>
  </si>
  <si>
    <t>Столбец7941</t>
  </si>
  <si>
    <t>Столбец7942</t>
  </si>
  <si>
    <t>Столбец7943</t>
  </si>
  <si>
    <t>Столбец7944</t>
  </si>
  <si>
    <t>Столбец7945</t>
  </si>
  <si>
    <t>Столбец7946</t>
  </si>
  <si>
    <t>Столбец7947</t>
  </si>
  <si>
    <t>Столбец7948</t>
  </si>
  <si>
    <t>Столбец7949</t>
  </si>
  <si>
    <t>Столбец7950</t>
  </si>
  <si>
    <t>Столбец7951</t>
  </si>
  <si>
    <t>Столбец7952</t>
  </si>
  <si>
    <t>Столбец7953</t>
  </si>
  <si>
    <t>Столбец7954</t>
  </si>
  <si>
    <t>Столбец7955</t>
  </si>
  <si>
    <t>Столбец7956</t>
  </si>
  <si>
    <t>Столбец7957</t>
  </si>
  <si>
    <t>Столбец7958</t>
  </si>
  <si>
    <t>Столбец7959</t>
  </si>
  <si>
    <t>Столбец7960</t>
  </si>
  <si>
    <t>Столбец7961</t>
  </si>
  <si>
    <t>Столбец7962</t>
  </si>
  <si>
    <t>Столбец7963</t>
  </si>
  <si>
    <t>Столбец7964</t>
  </si>
  <si>
    <t>Столбец7965</t>
  </si>
  <si>
    <t>Столбец7966</t>
  </si>
  <si>
    <t>Столбец7967</t>
  </si>
  <si>
    <t>Столбец7968</t>
  </si>
  <si>
    <t>Столбец7969</t>
  </si>
  <si>
    <t>Столбец7970</t>
  </si>
  <si>
    <t>Столбец7971</t>
  </si>
  <si>
    <t>Столбец7972</t>
  </si>
  <si>
    <t>Столбец7973</t>
  </si>
  <si>
    <t>Столбец7974</t>
  </si>
  <si>
    <t>Столбец7975</t>
  </si>
  <si>
    <t>Столбец7976</t>
  </si>
  <si>
    <t>Столбец7977</t>
  </si>
  <si>
    <t>Столбец7978</t>
  </si>
  <si>
    <t>Столбец7979</t>
  </si>
  <si>
    <t>Столбец7980</t>
  </si>
  <si>
    <t>Столбец7981</t>
  </si>
  <si>
    <t>Столбец7982</t>
  </si>
  <si>
    <t>Столбец7983</t>
  </si>
  <si>
    <t>Столбец7984</t>
  </si>
  <si>
    <t>Столбец7985</t>
  </si>
  <si>
    <t>Столбец7986</t>
  </si>
  <si>
    <t>Столбец7987</t>
  </si>
  <si>
    <t>Столбец7988</t>
  </si>
  <si>
    <t>Столбец7989</t>
  </si>
  <si>
    <t>Столбец7990</t>
  </si>
  <si>
    <t>Столбец7991</t>
  </si>
  <si>
    <t>Столбец7992</t>
  </si>
  <si>
    <t>Столбец7993</t>
  </si>
  <si>
    <t>Столбец7994</t>
  </si>
  <si>
    <t>Столбец7995</t>
  </si>
  <si>
    <t>Столбец7996</t>
  </si>
  <si>
    <t>Столбец7997</t>
  </si>
  <si>
    <t>Столбец7998</t>
  </si>
  <si>
    <t>Столбец7999</t>
  </si>
  <si>
    <t>Столбец8000</t>
  </si>
  <si>
    <t>Столбец8001</t>
  </si>
  <si>
    <t>Столбец8002</t>
  </si>
  <si>
    <t>Столбец8003</t>
  </si>
  <si>
    <t>Столбец8004</t>
  </si>
  <si>
    <t>Столбец8005</t>
  </si>
  <si>
    <t>Столбец8006</t>
  </si>
  <si>
    <t>Столбец8007</t>
  </si>
  <si>
    <t>Столбец8008</t>
  </si>
  <si>
    <t>Столбец8009</t>
  </si>
  <si>
    <t>Столбец8010</t>
  </si>
  <si>
    <t>Столбец8011</t>
  </si>
  <si>
    <t>Столбец8012</t>
  </si>
  <si>
    <t>Столбец8013</t>
  </si>
  <si>
    <t>Столбец8014</t>
  </si>
  <si>
    <t>Столбец8015</t>
  </si>
  <si>
    <t>Столбец8016</t>
  </si>
  <si>
    <t>Столбец8017</t>
  </si>
  <si>
    <t>Столбец8018</t>
  </si>
  <si>
    <t>Столбец8019</t>
  </si>
  <si>
    <t>Столбец8020</t>
  </si>
  <si>
    <t>Столбец8021</t>
  </si>
  <si>
    <t>Столбец8022</t>
  </si>
  <si>
    <t>Столбец8023</t>
  </si>
  <si>
    <t>Столбец8024</t>
  </si>
  <si>
    <t>Столбец8025</t>
  </si>
  <si>
    <t>Столбец8026</t>
  </si>
  <si>
    <t>Столбец8027</t>
  </si>
  <si>
    <t>Столбец8028</t>
  </si>
  <si>
    <t>Столбец8029</t>
  </si>
  <si>
    <t>Столбец8030</t>
  </si>
  <si>
    <t>Столбец8031</t>
  </si>
  <si>
    <t>Столбец8032</t>
  </si>
  <si>
    <t>Столбец8033</t>
  </si>
  <si>
    <t>Столбец8034</t>
  </si>
  <si>
    <t>Столбец8035</t>
  </si>
  <si>
    <t>Столбец8036</t>
  </si>
  <si>
    <t>Столбец8037</t>
  </si>
  <si>
    <t>Столбец8038</t>
  </si>
  <si>
    <t>Столбец8039</t>
  </si>
  <si>
    <t>Столбец8040</t>
  </si>
  <si>
    <t>Столбец8041</t>
  </si>
  <si>
    <t>Столбец8042</t>
  </si>
  <si>
    <t>Столбец8043</t>
  </si>
  <si>
    <t>Столбец8044</t>
  </si>
  <si>
    <t>Столбец8045</t>
  </si>
  <si>
    <t>Столбец8046</t>
  </si>
  <si>
    <t>Столбец8047</t>
  </si>
  <si>
    <t>Столбец8048</t>
  </si>
  <si>
    <t>Столбец8049</t>
  </si>
  <si>
    <t>Столбец8050</t>
  </si>
  <si>
    <t>Столбец8051</t>
  </si>
  <si>
    <t>Столбец8052</t>
  </si>
  <si>
    <t>Столбец8053</t>
  </si>
  <si>
    <t>Столбец8054</t>
  </si>
  <si>
    <t>Столбец8055</t>
  </si>
  <si>
    <t>Столбец8056</t>
  </si>
  <si>
    <t>Столбец8057</t>
  </si>
  <si>
    <t>Столбец8058</t>
  </si>
  <si>
    <t>Столбец8059</t>
  </si>
  <si>
    <t>Столбец8060</t>
  </si>
  <si>
    <t>Столбец8061</t>
  </si>
  <si>
    <t>Столбец8062</t>
  </si>
  <si>
    <t>Столбец8063</t>
  </si>
  <si>
    <t>Столбец8064</t>
  </si>
  <si>
    <t>Столбец8065</t>
  </si>
  <si>
    <t>Столбец8066</t>
  </si>
  <si>
    <t>Столбец8067</t>
  </si>
  <si>
    <t>Столбец8068</t>
  </si>
  <si>
    <t>Столбец8069</t>
  </si>
  <si>
    <t>Столбец8070</t>
  </si>
  <si>
    <t>Столбец8071</t>
  </si>
  <si>
    <t>Столбец8072</t>
  </si>
  <si>
    <t>Столбец8073</t>
  </si>
  <si>
    <t>Столбец8074</t>
  </si>
  <si>
    <t>Столбец8075</t>
  </si>
  <si>
    <t>Столбец8076</t>
  </si>
  <si>
    <t>Столбец8077</t>
  </si>
  <si>
    <t>Столбец8078</t>
  </si>
  <si>
    <t>Столбец8079</t>
  </si>
  <si>
    <t>Столбец8080</t>
  </si>
  <si>
    <t>Столбец8081</t>
  </si>
  <si>
    <t>Столбец8082</t>
  </si>
  <si>
    <t>Столбец8083</t>
  </si>
  <si>
    <t>Столбец8084</t>
  </si>
  <si>
    <t>Столбец8085</t>
  </si>
  <si>
    <t>Столбец8086</t>
  </si>
  <si>
    <t>Столбец8087</t>
  </si>
  <si>
    <t>Столбец8088</t>
  </si>
  <si>
    <t>Столбец8089</t>
  </si>
  <si>
    <t>Столбец8090</t>
  </si>
  <si>
    <t>Столбец8091</t>
  </si>
  <si>
    <t>Столбец8092</t>
  </si>
  <si>
    <t>Столбец8093</t>
  </si>
  <si>
    <t>Столбец8094</t>
  </si>
  <si>
    <t>Столбец8095</t>
  </si>
  <si>
    <t>Столбец8096</t>
  </si>
  <si>
    <t>Столбец8097</t>
  </si>
  <si>
    <t>Столбец8098</t>
  </si>
  <si>
    <t>Столбец8099</t>
  </si>
  <si>
    <t>Столбец8100</t>
  </si>
  <si>
    <t>Столбец8101</t>
  </si>
  <si>
    <t>Столбец8102</t>
  </si>
  <si>
    <t>Столбец8103</t>
  </si>
  <si>
    <t>Столбец8104</t>
  </si>
  <si>
    <t>Столбец8105</t>
  </si>
  <si>
    <t>Столбец8106</t>
  </si>
  <si>
    <t>Столбец8107</t>
  </si>
  <si>
    <t>Столбец8108</t>
  </si>
  <si>
    <t>Столбец8109</t>
  </si>
  <si>
    <t>Столбец8110</t>
  </si>
  <si>
    <t>Столбец8111</t>
  </si>
  <si>
    <t>Столбец8112</t>
  </si>
  <si>
    <t>Столбец8113</t>
  </si>
  <si>
    <t>Столбец8114</t>
  </si>
  <si>
    <t>Столбец8115</t>
  </si>
  <si>
    <t>Столбец8116</t>
  </si>
  <si>
    <t>Столбец8117</t>
  </si>
  <si>
    <t>Столбец8118</t>
  </si>
  <si>
    <t>Столбец8119</t>
  </si>
  <si>
    <t>Столбец8120</t>
  </si>
  <si>
    <t>Столбец8121</t>
  </si>
  <si>
    <t>Столбец8122</t>
  </si>
  <si>
    <t>Столбец8123</t>
  </si>
  <si>
    <t>Столбец8124</t>
  </si>
  <si>
    <t>Столбец8125</t>
  </si>
  <si>
    <t>Столбец8126</t>
  </si>
  <si>
    <t>Столбец8127</t>
  </si>
  <si>
    <t>Столбец8128</t>
  </si>
  <si>
    <t>Столбец8129</t>
  </si>
  <si>
    <t>Столбец8130</t>
  </si>
  <si>
    <t>Столбец8131</t>
  </si>
  <si>
    <t>Столбец8132</t>
  </si>
  <si>
    <t>Столбец8133</t>
  </si>
  <si>
    <t>Столбец8134</t>
  </si>
  <si>
    <t>Столбец8135</t>
  </si>
  <si>
    <t>Столбец8136</t>
  </si>
  <si>
    <t>Столбец8137</t>
  </si>
  <si>
    <t>Столбец8138</t>
  </si>
  <si>
    <t>Столбец8139</t>
  </si>
  <si>
    <t>Столбец8140</t>
  </si>
  <si>
    <t>Столбец8141</t>
  </si>
  <si>
    <t>Столбец8142</t>
  </si>
  <si>
    <t>Столбец8143</t>
  </si>
  <si>
    <t>Столбец8144</t>
  </si>
  <si>
    <t>Столбец8145</t>
  </si>
  <si>
    <t>Столбец8146</t>
  </si>
  <si>
    <t>Столбец8147</t>
  </si>
  <si>
    <t>Столбец8148</t>
  </si>
  <si>
    <t>Столбец8149</t>
  </si>
  <si>
    <t>Столбец8150</t>
  </si>
  <si>
    <t>Столбец8151</t>
  </si>
  <si>
    <t>Столбец8152</t>
  </si>
  <si>
    <t>Столбец8153</t>
  </si>
  <si>
    <t>Столбец8154</t>
  </si>
  <si>
    <t>Столбец8155</t>
  </si>
  <si>
    <t>Столбец8156</t>
  </si>
  <si>
    <t>Столбец8157</t>
  </si>
  <si>
    <t>Столбец8158</t>
  </si>
  <si>
    <t>Столбец8159</t>
  </si>
  <si>
    <t>Столбец8160</t>
  </si>
  <si>
    <t>Столбец8161</t>
  </si>
  <si>
    <t>Столбец8162</t>
  </si>
  <si>
    <t>Столбец8163</t>
  </si>
  <si>
    <t>Столбец8164</t>
  </si>
  <si>
    <t>Столбец8165</t>
  </si>
  <si>
    <t>Столбец8166</t>
  </si>
  <si>
    <t>Столбец8167</t>
  </si>
  <si>
    <t>Столбец8168</t>
  </si>
  <si>
    <t>Столбец8169</t>
  </si>
  <si>
    <t>Столбец8170</t>
  </si>
  <si>
    <t>Столбец8171</t>
  </si>
  <si>
    <t>Столбец8172</t>
  </si>
  <si>
    <t>Столбец8173</t>
  </si>
  <si>
    <t>Столбец8174</t>
  </si>
  <si>
    <t>Столбец8175</t>
  </si>
  <si>
    <t>Столбец8176</t>
  </si>
  <si>
    <t>Столбец8177</t>
  </si>
  <si>
    <t>Столбец8178</t>
  </si>
  <si>
    <t>Столбец8179</t>
  </si>
  <si>
    <t>Столбец8180</t>
  </si>
  <si>
    <t>Столбец8181</t>
  </si>
  <si>
    <t>Столбец8182</t>
  </si>
  <si>
    <t>Столбец8183</t>
  </si>
  <si>
    <t>Столбец8184</t>
  </si>
  <si>
    <t>Столбец8185</t>
  </si>
  <si>
    <t>Столбец8186</t>
  </si>
  <si>
    <t>Столбец8187</t>
  </si>
  <si>
    <t>Столбец8188</t>
  </si>
  <si>
    <t>Столбец8189</t>
  </si>
  <si>
    <t>Столбец8190</t>
  </si>
  <si>
    <t>Столбец8191</t>
  </si>
  <si>
    <t>Столбец8192</t>
  </si>
  <si>
    <t>Столбец8193</t>
  </si>
  <si>
    <t>Столбец8194</t>
  </si>
  <si>
    <t>Столбец8195</t>
  </si>
  <si>
    <t>Столбец8196</t>
  </si>
  <si>
    <t>Столбец8197</t>
  </si>
  <si>
    <t>Столбец8198</t>
  </si>
  <si>
    <t>Столбец8199</t>
  </si>
  <si>
    <t>Столбец8200</t>
  </si>
  <si>
    <t>Столбец8201</t>
  </si>
  <si>
    <t>Столбец8202</t>
  </si>
  <si>
    <t>Столбец8203</t>
  </si>
  <si>
    <t>Столбец8204</t>
  </si>
  <si>
    <t>Столбец8205</t>
  </si>
  <si>
    <t>Столбец8206</t>
  </si>
  <si>
    <t>Столбец8207</t>
  </si>
  <si>
    <t>Столбец8208</t>
  </si>
  <si>
    <t>Столбец8209</t>
  </si>
  <si>
    <t>Столбец8210</t>
  </si>
  <si>
    <t>Столбец8211</t>
  </si>
  <si>
    <t>Столбец8212</t>
  </si>
  <si>
    <t>Столбец8213</t>
  </si>
  <si>
    <t>Столбец8214</t>
  </si>
  <si>
    <t>Столбец8215</t>
  </si>
  <si>
    <t>Столбец8216</t>
  </si>
  <si>
    <t>Столбец8217</t>
  </si>
  <si>
    <t>Столбец8218</t>
  </si>
  <si>
    <t>Столбец8219</t>
  </si>
  <si>
    <t>Столбец8220</t>
  </si>
  <si>
    <t>Столбец8221</t>
  </si>
  <si>
    <t>Столбец8222</t>
  </si>
  <si>
    <t>Столбец8223</t>
  </si>
  <si>
    <t>Столбец8224</t>
  </si>
  <si>
    <t>Столбец8225</t>
  </si>
  <si>
    <t>Столбец8226</t>
  </si>
  <si>
    <t>Столбец8227</t>
  </si>
  <si>
    <t>Столбец8228</t>
  </si>
  <si>
    <t>Столбец8229</t>
  </si>
  <si>
    <t>Столбец8230</t>
  </si>
  <si>
    <t>Столбец8231</t>
  </si>
  <si>
    <t>Столбец8232</t>
  </si>
  <si>
    <t>Столбец8233</t>
  </si>
  <si>
    <t>Столбец8234</t>
  </si>
  <si>
    <t>Столбец8235</t>
  </si>
  <si>
    <t>Столбец8236</t>
  </si>
  <si>
    <t>Столбец8237</t>
  </si>
  <si>
    <t>Столбец8238</t>
  </si>
  <si>
    <t>Столбец8239</t>
  </si>
  <si>
    <t>Столбец8240</t>
  </si>
  <si>
    <t>Столбец8241</t>
  </si>
  <si>
    <t>Столбец8242</t>
  </si>
  <si>
    <t>Столбец8243</t>
  </si>
  <si>
    <t>Столбец8244</t>
  </si>
  <si>
    <t>Столбец8245</t>
  </si>
  <si>
    <t>Столбец8246</t>
  </si>
  <si>
    <t>Столбец8247</t>
  </si>
  <si>
    <t>Столбец8248</t>
  </si>
  <si>
    <t>Столбец8249</t>
  </si>
  <si>
    <t>Столбец8250</t>
  </si>
  <si>
    <t>Столбец8251</t>
  </si>
  <si>
    <t>Столбец8252</t>
  </si>
  <si>
    <t>Столбец8253</t>
  </si>
  <si>
    <t>Столбец8254</t>
  </si>
  <si>
    <t>Столбец8255</t>
  </si>
  <si>
    <t>Столбец8256</t>
  </si>
  <si>
    <t>Столбец8257</t>
  </si>
  <si>
    <t>Столбец8258</t>
  </si>
  <si>
    <t>Столбец8259</t>
  </si>
  <si>
    <t>Столбец8260</t>
  </si>
  <si>
    <t>Столбец8261</t>
  </si>
  <si>
    <t>Столбец8262</t>
  </si>
  <si>
    <t>Столбец8263</t>
  </si>
  <si>
    <t>Столбец8264</t>
  </si>
  <si>
    <t>Столбец8265</t>
  </si>
  <si>
    <t>Столбец8266</t>
  </si>
  <si>
    <t>Столбец8267</t>
  </si>
  <si>
    <t>Столбец8268</t>
  </si>
  <si>
    <t>Столбец8269</t>
  </si>
  <si>
    <t>Столбец8270</t>
  </si>
  <si>
    <t>Столбец8271</t>
  </si>
  <si>
    <t>Столбец8272</t>
  </si>
  <si>
    <t>Столбец8273</t>
  </si>
  <si>
    <t>Столбец8274</t>
  </si>
  <si>
    <t>Столбец8275</t>
  </si>
  <si>
    <t>Столбец8276</t>
  </si>
  <si>
    <t>Столбец8277</t>
  </si>
  <si>
    <t>Столбец8278</t>
  </si>
  <si>
    <t>Столбец8279</t>
  </si>
  <si>
    <t>Столбец8280</t>
  </si>
  <si>
    <t>Столбец8281</t>
  </si>
  <si>
    <t>Столбец8282</t>
  </si>
  <si>
    <t>Столбец8283</t>
  </si>
  <si>
    <t>Столбец8284</t>
  </si>
  <si>
    <t>Столбец8285</t>
  </si>
  <si>
    <t>Столбец8286</t>
  </si>
  <si>
    <t>Столбец8287</t>
  </si>
  <si>
    <t>Столбец8288</t>
  </si>
  <si>
    <t>Столбец8289</t>
  </si>
  <si>
    <t>Столбец8290</t>
  </si>
  <si>
    <t>Столбец8291</t>
  </si>
  <si>
    <t>Столбец8292</t>
  </si>
  <si>
    <t>Столбец8293</t>
  </si>
  <si>
    <t>Столбец8294</t>
  </si>
  <si>
    <t>Столбец8295</t>
  </si>
  <si>
    <t>Столбец8296</t>
  </si>
  <si>
    <t>Столбец8297</t>
  </si>
  <si>
    <t>Столбец8298</t>
  </si>
  <si>
    <t>Столбец8299</t>
  </si>
  <si>
    <t>Столбец8300</t>
  </si>
  <si>
    <t>Столбец8301</t>
  </si>
  <si>
    <t>Столбец8302</t>
  </si>
  <si>
    <t>Столбец8303</t>
  </si>
  <si>
    <t>Столбец8304</t>
  </si>
  <si>
    <t>Столбец8305</t>
  </si>
  <si>
    <t>Столбец8306</t>
  </si>
  <si>
    <t>Столбец8307</t>
  </si>
  <si>
    <t>Столбец8308</t>
  </si>
  <si>
    <t>Столбец8309</t>
  </si>
  <si>
    <t>Столбец8310</t>
  </si>
  <si>
    <t>Столбец8311</t>
  </si>
  <si>
    <t>Столбец8312</t>
  </si>
  <si>
    <t>Столбец8313</t>
  </si>
  <si>
    <t>Столбец8314</t>
  </si>
  <si>
    <t>Столбец8315</t>
  </si>
  <si>
    <t>Столбец8316</t>
  </si>
  <si>
    <t>Столбец8317</t>
  </si>
  <si>
    <t>Столбец8318</t>
  </si>
  <si>
    <t>Столбец8319</t>
  </si>
  <si>
    <t>Столбец8320</t>
  </si>
  <si>
    <t>Столбец8321</t>
  </si>
  <si>
    <t>Столбец8322</t>
  </si>
  <si>
    <t>Столбец8323</t>
  </si>
  <si>
    <t>Столбец8324</t>
  </si>
  <si>
    <t>Столбец8325</t>
  </si>
  <si>
    <t>Столбец8326</t>
  </si>
  <si>
    <t>Столбец8327</t>
  </si>
  <si>
    <t>Столбец8328</t>
  </si>
  <si>
    <t>Столбец8329</t>
  </si>
  <si>
    <t>Столбец8330</t>
  </si>
  <si>
    <t>Столбец8331</t>
  </si>
  <si>
    <t>Столбец8332</t>
  </si>
  <si>
    <t>Столбец8333</t>
  </si>
  <si>
    <t>Столбец8334</t>
  </si>
  <si>
    <t>Столбец8335</t>
  </si>
  <si>
    <t>Столбец8336</t>
  </si>
  <si>
    <t>Столбец8337</t>
  </si>
  <si>
    <t>Столбец8338</t>
  </si>
  <si>
    <t>Столбец8339</t>
  </si>
  <si>
    <t>Столбец8340</t>
  </si>
  <si>
    <t>Столбец8341</t>
  </si>
  <si>
    <t>Столбец8342</t>
  </si>
  <si>
    <t>Столбец8343</t>
  </si>
  <si>
    <t>Столбец8344</t>
  </si>
  <si>
    <t>Столбец8345</t>
  </si>
  <si>
    <t>Столбец8346</t>
  </si>
  <si>
    <t>Столбец8347</t>
  </si>
  <si>
    <t>Столбец8348</t>
  </si>
  <si>
    <t>Столбец8349</t>
  </si>
  <si>
    <t>Столбец8350</t>
  </si>
  <si>
    <t>Столбец8351</t>
  </si>
  <si>
    <t>Столбец8352</t>
  </si>
  <si>
    <t>Столбец8353</t>
  </si>
  <si>
    <t>Столбец8354</t>
  </si>
  <si>
    <t>Столбец8355</t>
  </si>
  <si>
    <t>Столбец8356</t>
  </si>
  <si>
    <t>Столбец8357</t>
  </si>
  <si>
    <t>Столбец8358</t>
  </si>
  <si>
    <t>Столбец8359</t>
  </si>
  <si>
    <t>Столбец8360</t>
  </si>
  <si>
    <t>Столбец8361</t>
  </si>
  <si>
    <t>Столбец8362</t>
  </si>
  <si>
    <t>Столбец8363</t>
  </si>
  <si>
    <t>Столбец8364</t>
  </si>
  <si>
    <t>Столбец8365</t>
  </si>
  <si>
    <t>Столбец8366</t>
  </si>
  <si>
    <t>Столбец8367</t>
  </si>
  <si>
    <t>Столбец8368</t>
  </si>
  <si>
    <t>Столбец8369</t>
  </si>
  <si>
    <t>Столбец8370</t>
  </si>
  <si>
    <t>Столбец8371</t>
  </si>
  <si>
    <t>Столбец8372</t>
  </si>
  <si>
    <t>Столбец8373</t>
  </si>
  <si>
    <t>Столбец8374</t>
  </si>
  <si>
    <t>Столбец8375</t>
  </si>
  <si>
    <t>Столбец8376</t>
  </si>
  <si>
    <t>Столбец8377</t>
  </si>
  <si>
    <t>Столбец8378</t>
  </si>
  <si>
    <t>Столбец8379</t>
  </si>
  <si>
    <t>Столбец8380</t>
  </si>
  <si>
    <t>Столбец8381</t>
  </si>
  <si>
    <t>Столбец8382</t>
  </si>
  <si>
    <t>Столбец8383</t>
  </si>
  <si>
    <t>Столбец8384</t>
  </si>
  <si>
    <t>Столбец8385</t>
  </si>
  <si>
    <t>Столбец8386</t>
  </si>
  <si>
    <t>Столбец8387</t>
  </si>
  <si>
    <t>Столбец8388</t>
  </si>
  <si>
    <t>Столбец8389</t>
  </si>
  <si>
    <t>Столбец8390</t>
  </si>
  <si>
    <t>Столбец8391</t>
  </si>
  <si>
    <t>Столбец8392</t>
  </si>
  <si>
    <t>Столбец8393</t>
  </si>
  <si>
    <t>Столбец8394</t>
  </si>
  <si>
    <t>Столбец8395</t>
  </si>
  <si>
    <t>Столбец8396</t>
  </si>
  <si>
    <t>Столбец8397</t>
  </si>
  <si>
    <t>Столбец8398</t>
  </si>
  <si>
    <t>Столбец8399</t>
  </si>
  <si>
    <t>Столбец8400</t>
  </si>
  <si>
    <t>Столбец8401</t>
  </si>
  <si>
    <t>Столбец8402</t>
  </si>
  <si>
    <t>Столбец8403</t>
  </si>
  <si>
    <t>Столбец8404</t>
  </si>
  <si>
    <t>Столбец8405</t>
  </si>
  <si>
    <t>Столбец8406</t>
  </si>
  <si>
    <t>Столбец8407</t>
  </si>
  <si>
    <t>Столбец8408</t>
  </si>
  <si>
    <t>Столбец8409</t>
  </si>
  <si>
    <t>Столбец8410</t>
  </si>
  <si>
    <t>Столбец8411</t>
  </si>
  <si>
    <t>Столбец8412</t>
  </si>
  <si>
    <t>Столбец8413</t>
  </si>
  <si>
    <t>Столбец8414</t>
  </si>
  <si>
    <t>Столбец8415</t>
  </si>
  <si>
    <t>Столбец8416</t>
  </si>
  <si>
    <t>Столбец8417</t>
  </si>
  <si>
    <t>Столбец8418</t>
  </si>
  <si>
    <t>Столбец8419</t>
  </si>
  <si>
    <t>Столбец8420</t>
  </si>
  <si>
    <t>Столбец8421</t>
  </si>
  <si>
    <t>Столбец8422</t>
  </si>
  <si>
    <t>Столбец8423</t>
  </si>
  <si>
    <t>Столбец8424</t>
  </si>
  <si>
    <t>Столбец8425</t>
  </si>
  <si>
    <t>Столбец8426</t>
  </si>
  <si>
    <t>Столбец8427</t>
  </si>
  <si>
    <t>Столбец8428</t>
  </si>
  <si>
    <t>Столбец8429</t>
  </si>
  <si>
    <t>Столбец8430</t>
  </si>
  <si>
    <t>Столбец8431</t>
  </si>
  <si>
    <t>Столбец8432</t>
  </si>
  <si>
    <t>Столбец8433</t>
  </si>
  <si>
    <t>Столбец8434</t>
  </si>
  <si>
    <t>Столбец8435</t>
  </si>
  <si>
    <t>Столбец8436</t>
  </si>
  <si>
    <t>Столбец8437</t>
  </si>
  <si>
    <t>Столбец8438</t>
  </si>
  <si>
    <t>Столбец8439</t>
  </si>
  <si>
    <t>Столбец8440</t>
  </si>
  <si>
    <t>Столбец8441</t>
  </si>
  <si>
    <t>Столбец8442</t>
  </si>
  <si>
    <t>Столбец8443</t>
  </si>
  <si>
    <t>Столбец8444</t>
  </si>
  <si>
    <t>Столбец8445</t>
  </si>
  <si>
    <t>Столбец8446</t>
  </si>
  <si>
    <t>Столбец8447</t>
  </si>
  <si>
    <t>Столбец8448</t>
  </si>
  <si>
    <t>Столбец8449</t>
  </si>
  <si>
    <t>Столбец8450</t>
  </si>
  <si>
    <t>Столбец8451</t>
  </si>
  <si>
    <t>Столбец8452</t>
  </si>
  <si>
    <t>Столбец8453</t>
  </si>
  <si>
    <t>Столбец8454</t>
  </si>
  <si>
    <t>Столбец8455</t>
  </si>
  <si>
    <t>Столбец8456</t>
  </si>
  <si>
    <t>Столбец8457</t>
  </si>
  <si>
    <t>Столбец8458</t>
  </si>
  <si>
    <t>Столбец8459</t>
  </si>
  <si>
    <t>Столбец8460</t>
  </si>
  <si>
    <t>Столбец8461</t>
  </si>
  <si>
    <t>Столбец8462</t>
  </si>
  <si>
    <t>Столбец8463</t>
  </si>
  <si>
    <t>Столбец8464</t>
  </si>
  <si>
    <t>Столбец8465</t>
  </si>
  <si>
    <t>Столбец8466</t>
  </si>
  <si>
    <t>Столбец8467</t>
  </si>
  <si>
    <t>Столбец8468</t>
  </si>
  <si>
    <t>Столбец8469</t>
  </si>
  <si>
    <t>Столбец8470</t>
  </si>
  <si>
    <t>Столбец8471</t>
  </si>
  <si>
    <t>Столбец8472</t>
  </si>
  <si>
    <t>Столбец8473</t>
  </si>
  <si>
    <t>Столбец8474</t>
  </si>
  <si>
    <t>Столбец8475</t>
  </si>
  <si>
    <t>Столбец8476</t>
  </si>
  <si>
    <t>Столбец8477</t>
  </si>
  <si>
    <t>Столбец8478</t>
  </si>
  <si>
    <t>Столбец8479</t>
  </si>
  <si>
    <t>Столбец8480</t>
  </si>
  <si>
    <t>Столбец8481</t>
  </si>
  <si>
    <t>Столбец8482</t>
  </si>
  <si>
    <t>Столбец8483</t>
  </si>
  <si>
    <t>Столбец8484</t>
  </si>
  <si>
    <t>Столбец8485</t>
  </si>
  <si>
    <t>Столбец8486</t>
  </si>
  <si>
    <t>Столбец8487</t>
  </si>
  <si>
    <t>Столбец8488</t>
  </si>
  <si>
    <t>Столбец8489</t>
  </si>
  <si>
    <t>Столбец8490</t>
  </si>
  <si>
    <t>Столбец8491</t>
  </si>
  <si>
    <t>Столбец8492</t>
  </si>
  <si>
    <t>Столбец8493</t>
  </si>
  <si>
    <t>Столбец8494</t>
  </si>
  <si>
    <t>Столбец8495</t>
  </si>
  <si>
    <t>Столбец8496</t>
  </si>
  <si>
    <t>Столбец8497</t>
  </si>
  <si>
    <t>Столбец8498</t>
  </si>
  <si>
    <t>Столбец8499</t>
  </si>
  <si>
    <t>Столбец8500</t>
  </si>
  <si>
    <t>Столбец8501</t>
  </si>
  <si>
    <t>Столбец8502</t>
  </si>
  <si>
    <t>Столбец8503</t>
  </si>
  <si>
    <t>Столбец8504</t>
  </si>
  <si>
    <t>Столбец8505</t>
  </si>
  <si>
    <t>Столбец8506</t>
  </si>
  <si>
    <t>Столбец8507</t>
  </si>
  <si>
    <t>Столбец8508</t>
  </si>
  <si>
    <t>Столбец8509</t>
  </si>
  <si>
    <t>Столбец8510</t>
  </si>
  <si>
    <t>Столбец8511</t>
  </si>
  <si>
    <t>Столбец8512</t>
  </si>
  <si>
    <t>Столбец8513</t>
  </si>
  <si>
    <t>Столбец8514</t>
  </si>
  <si>
    <t>Столбец8515</t>
  </si>
  <si>
    <t>Столбец8516</t>
  </si>
  <si>
    <t>Столбец8517</t>
  </si>
  <si>
    <t>Столбец8518</t>
  </si>
  <si>
    <t>Столбец8519</t>
  </si>
  <si>
    <t>Столбец8520</t>
  </si>
  <si>
    <t>Столбец8521</t>
  </si>
  <si>
    <t>Столбец8522</t>
  </si>
  <si>
    <t>Столбец8523</t>
  </si>
  <si>
    <t>Столбец8524</t>
  </si>
  <si>
    <t>Столбец8525</t>
  </si>
  <si>
    <t>Столбец8526</t>
  </si>
  <si>
    <t>Столбец8527</t>
  </si>
  <si>
    <t>Столбец8528</t>
  </si>
  <si>
    <t>Столбец8529</t>
  </si>
  <si>
    <t>Столбец8530</t>
  </si>
  <si>
    <t>Столбец8531</t>
  </si>
  <si>
    <t>Столбец8532</t>
  </si>
  <si>
    <t>Столбец8533</t>
  </si>
  <si>
    <t>Столбец8534</t>
  </si>
  <si>
    <t>Столбец8535</t>
  </si>
  <si>
    <t>Столбец8536</t>
  </si>
  <si>
    <t>Столбец8537</t>
  </si>
  <si>
    <t>Столбец8538</t>
  </si>
  <si>
    <t>Столбец8539</t>
  </si>
  <si>
    <t>Столбец8540</t>
  </si>
  <si>
    <t>Столбец8541</t>
  </si>
  <si>
    <t>Столбец8542</t>
  </si>
  <si>
    <t>Столбец8543</t>
  </si>
  <si>
    <t>Столбец8544</t>
  </si>
  <si>
    <t>Столбец8545</t>
  </si>
  <si>
    <t>Столбец8546</t>
  </si>
  <si>
    <t>Столбец8547</t>
  </si>
  <si>
    <t>Столбец8548</t>
  </si>
  <si>
    <t>Столбец8549</t>
  </si>
  <si>
    <t>Столбец8550</t>
  </si>
  <si>
    <t>Столбец8551</t>
  </si>
  <si>
    <t>Столбец8552</t>
  </si>
  <si>
    <t>Столбец8553</t>
  </si>
  <si>
    <t>Столбец8554</t>
  </si>
  <si>
    <t>Столбец8555</t>
  </si>
  <si>
    <t>Столбец8556</t>
  </si>
  <si>
    <t>Столбец8557</t>
  </si>
  <si>
    <t>Столбец8558</t>
  </si>
  <si>
    <t>Столбец8559</t>
  </si>
  <si>
    <t>Столбец8560</t>
  </si>
  <si>
    <t>Столбец8561</t>
  </si>
  <si>
    <t>Столбец8562</t>
  </si>
  <si>
    <t>Столбец8563</t>
  </si>
  <si>
    <t>Столбец8564</t>
  </si>
  <si>
    <t>Столбец8565</t>
  </si>
  <si>
    <t>Столбец8566</t>
  </si>
  <si>
    <t>Столбец8567</t>
  </si>
  <si>
    <t>Столбец8568</t>
  </si>
  <si>
    <t>Столбец8569</t>
  </si>
  <si>
    <t>Столбец8570</t>
  </si>
  <si>
    <t>Столбец8571</t>
  </si>
  <si>
    <t>Столбец8572</t>
  </si>
  <si>
    <t>Столбец8573</t>
  </si>
  <si>
    <t>Столбец8574</t>
  </si>
  <si>
    <t>Столбец8575</t>
  </si>
  <si>
    <t>Столбец8576</t>
  </si>
  <si>
    <t>Столбец8577</t>
  </si>
  <si>
    <t>Столбец8578</t>
  </si>
  <si>
    <t>Столбец8579</t>
  </si>
  <si>
    <t>Столбец8580</t>
  </si>
  <si>
    <t>Столбец8581</t>
  </si>
  <si>
    <t>Столбец8582</t>
  </si>
  <si>
    <t>Столбец8583</t>
  </si>
  <si>
    <t>Столбец8584</t>
  </si>
  <si>
    <t>Столбец8585</t>
  </si>
  <si>
    <t>Столбец8586</t>
  </si>
  <si>
    <t>Столбец8587</t>
  </si>
  <si>
    <t>Столбец8588</t>
  </si>
  <si>
    <t>Столбец8589</t>
  </si>
  <si>
    <t>Столбец8590</t>
  </si>
  <si>
    <t>Столбец8591</t>
  </si>
  <si>
    <t>Столбец8592</t>
  </si>
  <si>
    <t>Столбец8593</t>
  </si>
  <si>
    <t>Столбец8594</t>
  </si>
  <si>
    <t>Столбец8595</t>
  </si>
  <si>
    <t>Столбец8596</t>
  </si>
  <si>
    <t>Столбец8597</t>
  </si>
  <si>
    <t>Столбец8598</t>
  </si>
  <si>
    <t>Столбец8599</t>
  </si>
  <si>
    <t>Столбец8600</t>
  </si>
  <si>
    <t>Столбец8601</t>
  </si>
  <si>
    <t>Столбец8602</t>
  </si>
  <si>
    <t>Столбец8603</t>
  </si>
  <si>
    <t>Столбец8604</t>
  </si>
  <si>
    <t>Столбец8605</t>
  </si>
  <si>
    <t>Столбец8606</t>
  </si>
  <si>
    <t>Столбец8607</t>
  </si>
  <si>
    <t>Столбец8608</t>
  </si>
  <si>
    <t>Столбец8609</t>
  </si>
  <si>
    <t>Столбец8610</t>
  </si>
  <si>
    <t>Столбец8611</t>
  </si>
  <si>
    <t>Столбец8612</t>
  </si>
  <si>
    <t>Столбец8613</t>
  </si>
  <si>
    <t>Столбец8614</t>
  </si>
  <si>
    <t>Столбец8615</t>
  </si>
  <si>
    <t>Столбец8616</t>
  </si>
  <si>
    <t>Столбец8617</t>
  </si>
  <si>
    <t>Столбец8618</t>
  </si>
  <si>
    <t>Столбец8619</t>
  </si>
  <si>
    <t>Столбец8620</t>
  </si>
  <si>
    <t>Столбец8621</t>
  </si>
  <si>
    <t>Столбец8622</t>
  </si>
  <si>
    <t>Столбец8623</t>
  </si>
  <si>
    <t>Столбец8624</t>
  </si>
  <si>
    <t>Столбец8625</t>
  </si>
  <si>
    <t>Столбец8626</t>
  </si>
  <si>
    <t>Столбец8627</t>
  </si>
  <si>
    <t>Столбец8628</t>
  </si>
  <si>
    <t>Столбец8629</t>
  </si>
  <si>
    <t>Столбец8630</t>
  </si>
  <si>
    <t>Столбец8631</t>
  </si>
  <si>
    <t>Столбец8632</t>
  </si>
  <si>
    <t>Столбец8633</t>
  </si>
  <si>
    <t>Столбец8634</t>
  </si>
  <si>
    <t>Столбец8635</t>
  </si>
  <si>
    <t>Столбец8636</t>
  </si>
  <si>
    <t>Столбец8637</t>
  </si>
  <si>
    <t>Столбец8638</t>
  </si>
  <si>
    <t>Столбец8639</t>
  </si>
  <si>
    <t>Столбец8640</t>
  </si>
  <si>
    <t>Столбец8641</t>
  </si>
  <si>
    <t>Столбец8642</t>
  </si>
  <si>
    <t>Столбец8643</t>
  </si>
  <si>
    <t>Столбец8644</t>
  </si>
  <si>
    <t>Столбец8645</t>
  </si>
  <si>
    <t>Столбец8646</t>
  </si>
  <si>
    <t>Столбец8647</t>
  </si>
  <si>
    <t>Столбец8648</t>
  </si>
  <si>
    <t>Столбец8649</t>
  </si>
  <si>
    <t>Столбец8650</t>
  </si>
  <si>
    <t>Столбец8651</t>
  </si>
  <si>
    <t>Столбец8652</t>
  </si>
  <si>
    <t>Столбец8653</t>
  </si>
  <si>
    <t>Столбец8654</t>
  </si>
  <si>
    <t>Столбец8655</t>
  </si>
  <si>
    <t>Столбец8656</t>
  </si>
  <si>
    <t>Столбец8657</t>
  </si>
  <si>
    <t>Столбец8658</t>
  </si>
  <si>
    <t>Столбец8659</t>
  </si>
  <si>
    <t>Столбец8660</t>
  </si>
  <si>
    <t>Столбец8661</t>
  </si>
  <si>
    <t>Столбец8662</t>
  </si>
  <si>
    <t>Столбец8663</t>
  </si>
  <si>
    <t>Столбец8664</t>
  </si>
  <si>
    <t>Столбец8665</t>
  </si>
  <si>
    <t>Столбец8666</t>
  </si>
  <si>
    <t>Столбец8667</t>
  </si>
  <si>
    <t>Столбец8668</t>
  </si>
  <si>
    <t>Столбец8669</t>
  </si>
  <si>
    <t>Столбец8670</t>
  </si>
  <si>
    <t>Столбец8671</t>
  </si>
  <si>
    <t>Столбец8672</t>
  </si>
  <si>
    <t>Столбец8673</t>
  </si>
  <si>
    <t>Столбец8674</t>
  </si>
  <si>
    <t>Столбец8675</t>
  </si>
  <si>
    <t>Столбец8676</t>
  </si>
  <si>
    <t>Столбец8677</t>
  </si>
  <si>
    <t>Столбец8678</t>
  </si>
  <si>
    <t>Столбец8679</t>
  </si>
  <si>
    <t>Столбец8680</t>
  </si>
  <si>
    <t>Столбец8681</t>
  </si>
  <si>
    <t>Столбец8682</t>
  </si>
  <si>
    <t>Столбец8683</t>
  </si>
  <si>
    <t>Столбец8684</t>
  </si>
  <si>
    <t>Столбец8685</t>
  </si>
  <si>
    <t>Столбец8686</t>
  </si>
  <si>
    <t>Столбец8687</t>
  </si>
  <si>
    <t>Столбец8688</t>
  </si>
  <si>
    <t>Столбец8689</t>
  </si>
  <si>
    <t>Столбец8690</t>
  </si>
  <si>
    <t>Столбец8691</t>
  </si>
  <si>
    <t>Столбец8692</t>
  </si>
  <si>
    <t>Столбец8693</t>
  </si>
  <si>
    <t>Столбец8694</t>
  </si>
  <si>
    <t>Столбец8695</t>
  </si>
  <si>
    <t>Столбец8696</t>
  </si>
  <si>
    <t>Столбец8697</t>
  </si>
  <si>
    <t>Столбец8698</t>
  </si>
  <si>
    <t>Столбец8699</t>
  </si>
  <si>
    <t>Столбец8700</t>
  </si>
  <si>
    <t>Столбец8701</t>
  </si>
  <si>
    <t>Столбец8702</t>
  </si>
  <si>
    <t>Столбец8703</t>
  </si>
  <si>
    <t>Столбец8704</t>
  </si>
  <si>
    <t>Столбец8705</t>
  </si>
  <si>
    <t>Столбец8706</t>
  </si>
  <si>
    <t>Столбец8707</t>
  </si>
  <si>
    <t>Столбец8708</t>
  </si>
  <si>
    <t>Столбец8709</t>
  </si>
  <si>
    <t>Столбец8710</t>
  </si>
  <si>
    <t>Столбец8711</t>
  </si>
  <si>
    <t>Столбец8712</t>
  </si>
  <si>
    <t>Столбец8713</t>
  </si>
  <si>
    <t>Столбец8714</t>
  </si>
  <si>
    <t>Столбец8715</t>
  </si>
  <si>
    <t>Столбец8716</t>
  </si>
  <si>
    <t>Столбец8717</t>
  </si>
  <si>
    <t>Столбец8718</t>
  </si>
  <si>
    <t>Столбец8719</t>
  </si>
  <si>
    <t>Столбец8720</t>
  </si>
  <si>
    <t>Столбец8721</t>
  </si>
  <si>
    <t>Столбец8722</t>
  </si>
  <si>
    <t>Столбец8723</t>
  </si>
  <si>
    <t>Столбец8724</t>
  </si>
  <si>
    <t>Столбец8725</t>
  </si>
  <si>
    <t>Столбец8726</t>
  </si>
  <si>
    <t>Столбец8727</t>
  </si>
  <si>
    <t>Столбец8728</t>
  </si>
  <si>
    <t>Столбец8729</t>
  </si>
  <si>
    <t>Столбец8730</t>
  </si>
  <si>
    <t>Столбец8731</t>
  </si>
  <si>
    <t>Столбец8732</t>
  </si>
  <si>
    <t>Столбец8733</t>
  </si>
  <si>
    <t>Столбец8734</t>
  </si>
  <si>
    <t>Столбец8735</t>
  </si>
  <si>
    <t>Столбец8736</t>
  </si>
  <si>
    <t>Столбец8737</t>
  </si>
  <si>
    <t>Столбец8738</t>
  </si>
  <si>
    <t>Столбец8739</t>
  </si>
  <si>
    <t>Столбец8740</t>
  </si>
  <si>
    <t>Столбец8741</t>
  </si>
  <si>
    <t>Столбец8742</t>
  </si>
  <si>
    <t>Столбец8743</t>
  </si>
  <si>
    <t>Столбец8744</t>
  </si>
  <si>
    <t>Столбец8745</t>
  </si>
  <si>
    <t>Столбец8746</t>
  </si>
  <si>
    <t>Столбец8747</t>
  </si>
  <si>
    <t>Столбец8748</t>
  </si>
  <si>
    <t>Столбец8749</t>
  </si>
  <si>
    <t>Столбец8750</t>
  </si>
  <si>
    <t>Столбец8751</t>
  </si>
  <si>
    <t>Столбец8752</t>
  </si>
  <si>
    <t>Столбец8753</t>
  </si>
  <si>
    <t>Столбец8754</t>
  </si>
  <si>
    <t>Столбец8755</t>
  </si>
  <si>
    <t>Столбец8756</t>
  </si>
  <si>
    <t>Столбец8757</t>
  </si>
  <si>
    <t>Столбец8758</t>
  </si>
  <si>
    <t>Столбец8759</t>
  </si>
  <si>
    <t>Столбец8760</t>
  </si>
  <si>
    <t>Столбец8761</t>
  </si>
  <si>
    <t>Столбец8762</t>
  </si>
  <si>
    <t>Столбец8763</t>
  </si>
  <si>
    <t>Столбец8764</t>
  </si>
  <si>
    <t>Столбец8765</t>
  </si>
  <si>
    <t>Столбец8766</t>
  </si>
  <si>
    <t>Столбец8767</t>
  </si>
  <si>
    <t>Столбец8768</t>
  </si>
  <si>
    <t>Столбец8769</t>
  </si>
  <si>
    <t>Столбец8770</t>
  </si>
  <si>
    <t>Столбец8771</t>
  </si>
  <si>
    <t>Столбец8772</t>
  </si>
  <si>
    <t>Столбец8773</t>
  </si>
  <si>
    <t>Столбец8774</t>
  </si>
  <si>
    <t>Столбец8775</t>
  </si>
  <si>
    <t>Столбец8776</t>
  </si>
  <si>
    <t>Столбец8777</t>
  </si>
  <si>
    <t>Столбец8778</t>
  </si>
  <si>
    <t>Столбец8779</t>
  </si>
  <si>
    <t>Столбец8780</t>
  </si>
  <si>
    <t>Столбец8781</t>
  </si>
  <si>
    <t>Столбец8782</t>
  </si>
  <si>
    <t>Столбец8783</t>
  </si>
  <si>
    <t>Столбец8784</t>
  </si>
  <si>
    <t>Столбец8785</t>
  </si>
  <si>
    <t>Столбец8786</t>
  </si>
  <si>
    <t>Столбец8787</t>
  </si>
  <si>
    <t>Столбец8788</t>
  </si>
  <si>
    <t>Столбец8789</t>
  </si>
  <si>
    <t>Столбец8790</t>
  </si>
  <si>
    <t>Столбец8791</t>
  </si>
  <si>
    <t>Столбец8792</t>
  </si>
  <si>
    <t>Столбец8793</t>
  </si>
  <si>
    <t>Столбец8794</t>
  </si>
  <si>
    <t>Столбец8795</t>
  </si>
  <si>
    <t>Столбец8796</t>
  </si>
  <si>
    <t>Столбец8797</t>
  </si>
  <si>
    <t>Столбец8798</t>
  </si>
  <si>
    <t>Столбец8799</t>
  </si>
  <si>
    <t>Столбец8800</t>
  </si>
  <si>
    <t>Столбец8801</t>
  </si>
  <si>
    <t>Столбец8802</t>
  </si>
  <si>
    <t>Столбец8803</t>
  </si>
  <si>
    <t>Столбец8804</t>
  </si>
  <si>
    <t>Столбец8805</t>
  </si>
  <si>
    <t>Столбец8806</t>
  </si>
  <si>
    <t>Столбец8807</t>
  </si>
  <si>
    <t>Столбец8808</t>
  </si>
  <si>
    <t>Столбец8809</t>
  </si>
  <si>
    <t>Столбец8810</t>
  </si>
  <si>
    <t>Столбец8811</t>
  </si>
  <si>
    <t>Столбец8812</t>
  </si>
  <si>
    <t>Столбец8813</t>
  </si>
  <si>
    <t>Столбец8814</t>
  </si>
  <si>
    <t>Столбец8815</t>
  </si>
  <si>
    <t>Столбец8816</t>
  </si>
  <si>
    <t>Столбец8817</t>
  </si>
  <si>
    <t>Столбец8818</t>
  </si>
  <si>
    <t>Столбец8819</t>
  </si>
  <si>
    <t>Столбец8820</t>
  </si>
  <si>
    <t>Столбец8821</t>
  </si>
  <si>
    <t>Столбец8822</t>
  </si>
  <si>
    <t>Столбец8823</t>
  </si>
  <si>
    <t>Столбец8824</t>
  </si>
  <si>
    <t>Столбец8825</t>
  </si>
  <si>
    <t>Столбец8826</t>
  </si>
  <si>
    <t>Столбец8827</t>
  </si>
  <si>
    <t>Столбец8828</t>
  </si>
  <si>
    <t>Столбец8829</t>
  </si>
  <si>
    <t>Столбец8830</t>
  </si>
  <si>
    <t>Столбец8831</t>
  </si>
  <si>
    <t>Столбец8832</t>
  </si>
  <si>
    <t>Столбец8833</t>
  </si>
  <si>
    <t>Столбец8834</t>
  </si>
  <si>
    <t>Столбец8835</t>
  </si>
  <si>
    <t>Столбец8836</t>
  </si>
  <si>
    <t>Столбец8837</t>
  </si>
  <si>
    <t>Столбец8838</t>
  </si>
  <si>
    <t>Столбец8839</t>
  </si>
  <si>
    <t>Столбец8840</t>
  </si>
  <si>
    <t>Столбец8841</t>
  </si>
  <si>
    <t>Столбец8842</t>
  </si>
  <si>
    <t>Столбец8843</t>
  </si>
  <si>
    <t>Столбец8844</t>
  </si>
  <si>
    <t>Столбец8845</t>
  </si>
  <si>
    <t>Столбец8846</t>
  </si>
  <si>
    <t>Столбец8847</t>
  </si>
  <si>
    <t>Столбец8848</t>
  </si>
  <si>
    <t>Столбец8849</t>
  </si>
  <si>
    <t>Столбец8850</t>
  </si>
  <si>
    <t>Столбец8851</t>
  </si>
  <si>
    <t>Столбец8852</t>
  </si>
  <si>
    <t>Столбец8853</t>
  </si>
  <si>
    <t>Столбец8854</t>
  </si>
  <si>
    <t>Столбец8855</t>
  </si>
  <si>
    <t>Столбец8856</t>
  </si>
  <si>
    <t>Столбец8857</t>
  </si>
  <si>
    <t>Столбец8858</t>
  </si>
  <si>
    <t>Столбец8859</t>
  </si>
  <si>
    <t>Столбец8860</t>
  </si>
  <si>
    <t>Столбец8861</t>
  </si>
  <si>
    <t>Столбец8862</t>
  </si>
  <si>
    <t>Столбец8863</t>
  </si>
  <si>
    <t>Столбец8864</t>
  </si>
  <si>
    <t>Столбец8865</t>
  </si>
  <si>
    <t>Столбец8866</t>
  </si>
  <si>
    <t>Столбец8867</t>
  </si>
  <si>
    <t>Столбец8868</t>
  </si>
  <si>
    <t>Столбец8869</t>
  </si>
  <si>
    <t>Столбец8870</t>
  </si>
  <si>
    <t>Столбец8871</t>
  </si>
  <si>
    <t>Столбец8872</t>
  </si>
  <si>
    <t>Столбец8873</t>
  </si>
  <si>
    <t>Столбец8874</t>
  </si>
  <si>
    <t>Столбец8875</t>
  </si>
  <si>
    <t>Столбец8876</t>
  </si>
  <si>
    <t>Столбец8877</t>
  </si>
  <si>
    <t>Столбец8878</t>
  </si>
  <si>
    <t>Столбец8879</t>
  </si>
  <si>
    <t>Столбец8880</t>
  </si>
  <si>
    <t>Столбец8881</t>
  </si>
  <si>
    <t>Столбец8882</t>
  </si>
  <si>
    <t>Столбец8883</t>
  </si>
  <si>
    <t>Столбец8884</t>
  </si>
  <si>
    <t>Столбец8885</t>
  </si>
  <si>
    <t>Столбец8886</t>
  </si>
  <si>
    <t>Столбец8887</t>
  </si>
  <si>
    <t>Столбец8888</t>
  </si>
  <si>
    <t>Столбец8889</t>
  </si>
  <si>
    <t>Столбец8890</t>
  </si>
  <si>
    <t>Столбец8891</t>
  </si>
  <si>
    <t>Столбец8892</t>
  </si>
  <si>
    <t>Столбец8893</t>
  </si>
  <si>
    <t>Столбец8894</t>
  </si>
  <si>
    <t>Столбец8895</t>
  </si>
  <si>
    <t>Столбец8896</t>
  </si>
  <si>
    <t>Столбец8897</t>
  </si>
  <si>
    <t>Столбец8898</t>
  </si>
  <si>
    <t>Столбец8899</t>
  </si>
  <si>
    <t>Столбец8900</t>
  </si>
  <si>
    <t>Столбец8901</t>
  </si>
  <si>
    <t>Столбец8902</t>
  </si>
  <si>
    <t>Столбец8903</t>
  </si>
  <si>
    <t>Столбец8904</t>
  </si>
  <si>
    <t>Столбец8905</t>
  </si>
  <si>
    <t>Столбец8906</t>
  </si>
  <si>
    <t>Столбец8907</t>
  </si>
  <si>
    <t>Столбец8908</t>
  </si>
  <si>
    <t>Столбец8909</t>
  </si>
  <si>
    <t>Столбец8910</t>
  </si>
  <si>
    <t>Столбец8911</t>
  </si>
  <si>
    <t>Столбец8912</t>
  </si>
  <si>
    <t>Столбец8913</t>
  </si>
  <si>
    <t>Столбец8914</t>
  </si>
  <si>
    <t>Столбец8915</t>
  </si>
  <si>
    <t>Столбец8916</t>
  </si>
  <si>
    <t>Столбец8917</t>
  </si>
  <si>
    <t>Столбец8918</t>
  </si>
  <si>
    <t>Столбец8919</t>
  </si>
  <si>
    <t>Столбец8920</t>
  </si>
  <si>
    <t>Столбец8921</t>
  </si>
  <si>
    <t>Столбец8922</t>
  </si>
  <si>
    <t>Столбец8923</t>
  </si>
  <si>
    <t>Столбец8924</t>
  </si>
  <si>
    <t>Столбец8925</t>
  </si>
  <si>
    <t>Столбец8926</t>
  </si>
  <si>
    <t>Столбец8927</t>
  </si>
  <si>
    <t>Столбец8928</t>
  </si>
  <si>
    <t>Столбец8929</t>
  </si>
  <si>
    <t>Столбец8930</t>
  </si>
  <si>
    <t>Столбец8931</t>
  </si>
  <si>
    <t>Столбец8932</t>
  </si>
  <si>
    <t>Столбец8933</t>
  </si>
  <si>
    <t>Столбец8934</t>
  </si>
  <si>
    <t>Столбец8935</t>
  </si>
  <si>
    <t>Столбец8936</t>
  </si>
  <si>
    <t>Столбец8937</t>
  </si>
  <si>
    <t>Столбец8938</t>
  </si>
  <si>
    <t>Столбец8939</t>
  </si>
  <si>
    <t>Столбец8940</t>
  </si>
  <si>
    <t>Столбец8941</t>
  </si>
  <si>
    <t>Столбец8942</t>
  </si>
  <si>
    <t>Столбец8943</t>
  </si>
  <si>
    <t>Столбец8944</t>
  </si>
  <si>
    <t>Столбец8945</t>
  </si>
  <si>
    <t>Столбец8946</t>
  </si>
  <si>
    <t>Столбец8947</t>
  </si>
  <si>
    <t>Столбец8948</t>
  </si>
  <si>
    <t>Столбец8949</t>
  </si>
  <si>
    <t>Столбец8950</t>
  </si>
  <si>
    <t>Столбец8951</t>
  </si>
  <si>
    <t>Столбец8952</t>
  </si>
  <si>
    <t>Столбец8953</t>
  </si>
  <si>
    <t>Столбец8954</t>
  </si>
  <si>
    <t>Столбец8955</t>
  </si>
  <si>
    <t>Столбец8956</t>
  </si>
  <si>
    <t>Столбец8957</t>
  </si>
  <si>
    <t>Столбец8958</t>
  </si>
  <si>
    <t>Столбец8959</t>
  </si>
  <si>
    <t>Столбец8960</t>
  </si>
  <si>
    <t>Столбец8961</t>
  </si>
  <si>
    <t>Столбец8962</t>
  </si>
  <si>
    <t>Столбец8963</t>
  </si>
  <si>
    <t>Столбец8964</t>
  </si>
  <si>
    <t>Столбец8965</t>
  </si>
  <si>
    <t>Столбец8966</t>
  </si>
  <si>
    <t>Столбец8967</t>
  </si>
  <si>
    <t>Столбец8968</t>
  </si>
  <si>
    <t>Столбец8969</t>
  </si>
  <si>
    <t>Столбец8970</t>
  </si>
  <si>
    <t>Столбец8971</t>
  </si>
  <si>
    <t>Столбец8972</t>
  </si>
  <si>
    <t>Столбец8973</t>
  </si>
  <si>
    <t>Столбец8974</t>
  </si>
  <si>
    <t>Столбец8975</t>
  </si>
  <si>
    <t>Столбец8976</t>
  </si>
  <si>
    <t>Столбец8977</t>
  </si>
  <si>
    <t>Столбец8978</t>
  </si>
  <si>
    <t>Столбец8979</t>
  </si>
  <si>
    <t>Столбец8980</t>
  </si>
  <si>
    <t>Столбец8981</t>
  </si>
  <si>
    <t>Столбец8982</t>
  </si>
  <si>
    <t>Столбец8983</t>
  </si>
  <si>
    <t>Столбец8984</t>
  </si>
  <si>
    <t>Столбец8985</t>
  </si>
  <si>
    <t>Столбец8986</t>
  </si>
  <si>
    <t>Столбец8987</t>
  </si>
  <si>
    <t>Столбец8988</t>
  </si>
  <si>
    <t>Столбец8989</t>
  </si>
  <si>
    <t>Столбец8990</t>
  </si>
  <si>
    <t>Столбец8991</t>
  </si>
  <si>
    <t>Столбец8992</t>
  </si>
  <si>
    <t>Столбец8993</t>
  </si>
  <si>
    <t>Столбец8994</t>
  </si>
  <si>
    <t>Столбец8995</t>
  </si>
  <si>
    <t>Столбец8996</t>
  </si>
  <si>
    <t>Столбец8997</t>
  </si>
  <si>
    <t>Столбец8998</t>
  </si>
  <si>
    <t>Столбец8999</t>
  </si>
  <si>
    <t>Столбец9000</t>
  </si>
  <si>
    <t>Столбец9001</t>
  </si>
  <si>
    <t>Столбец9002</t>
  </si>
  <si>
    <t>Столбец9003</t>
  </si>
  <si>
    <t>Столбец9004</t>
  </si>
  <si>
    <t>Столбец9005</t>
  </si>
  <si>
    <t>Столбец9006</t>
  </si>
  <si>
    <t>Столбец9007</t>
  </si>
  <si>
    <t>Столбец9008</t>
  </si>
  <si>
    <t>Столбец9009</t>
  </si>
  <si>
    <t>Столбец9010</t>
  </si>
  <si>
    <t>Столбец9011</t>
  </si>
  <si>
    <t>Столбец9012</t>
  </si>
  <si>
    <t>Столбец9013</t>
  </si>
  <si>
    <t>Столбец9014</t>
  </si>
  <si>
    <t>Столбец9015</t>
  </si>
  <si>
    <t>Столбец9016</t>
  </si>
  <si>
    <t>Столбец9017</t>
  </si>
  <si>
    <t>Столбец9018</t>
  </si>
  <si>
    <t>Столбец9019</t>
  </si>
  <si>
    <t>Столбец9020</t>
  </si>
  <si>
    <t>Столбец9021</t>
  </si>
  <si>
    <t>Столбец9022</t>
  </si>
  <si>
    <t>Столбец9023</t>
  </si>
  <si>
    <t>Столбец9024</t>
  </si>
  <si>
    <t>Столбец9025</t>
  </si>
  <si>
    <t>Столбец9026</t>
  </si>
  <si>
    <t>Столбец9027</t>
  </si>
  <si>
    <t>Столбец9028</t>
  </si>
  <si>
    <t>Столбец9029</t>
  </si>
  <si>
    <t>Столбец9030</t>
  </si>
  <si>
    <t>Столбец9031</t>
  </si>
  <si>
    <t>Столбец9032</t>
  </si>
  <si>
    <t>Столбец9033</t>
  </si>
  <si>
    <t>Столбец9034</t>
  </si>
  <si>
    <t>Столбец9035</t>
  </si>
  <si>
    <t>Столбец9036</t>
  </si>
  <si>
    <t>Столбец9037</t>
  </si>
  <si>
    <t>Столбец9038</t>
  </si>
  <si>
    <t>Столбец9039</t>
  </si>
  <si>
    <t>Столбец9040</t>
  </si>
  <si>
    <t>Столбец9041</t>
  </si>
  <si>
    <t>Столбец9042</t>
  </si>
  <si>
    <t>Столбец9043</t>
  </si>
  <si>
    <t>Столбец9044</t>
  </si>
  <si>
    <t>Столбец9045</t>
  </si>
  <si>
    <t>Столбец9046</t>
  </si>
  <si>
    <t>Столбец9047</t>
  </si>
  <si>
    <t>Столбец9048</t>
  </si>
  <si>
    <t>Столбец9049</t>
  </si>
  <si>
    <t>Столбец9050</t>
  </si>
  <si>
    <t>Столбец9051</t>
  </si>
  <si>
    <t>Столбец9052</t>
  </si>
  <si>
    <t>Столбец9053</t>
  </si>
  <si>
    <t>Столбец9054</t>
  </si>
  <si>
    <t>Столбец9055</t>
  </si>
  <si>
    <t>Столбец9056</t>
  </si>
  <si>
    <t>Столбец9057</t>
  </si>
  <si>
    <t>Столбец9058</t>
  </si>
  <si>
    <t>Столбец9059</t>
  </si>
  <si>
    <t>Столбец9060</t>
  </si>
  <si>
    <t>Столбец9061</t>
  </si>
  <si>
    <t>Столбец9062</t>
  </si>
  <si>
    <t>Столбец9063</t>
  </si>
  <si>
    <t>Столбец9064</t>
  </si>
  <si>
    <t>Столбец9065</t>
  </si>
  <si>
    <t>Столбец9066</t>
  </si>
  <si>
    <t>Столбец9067</t>
  </si>
  <si>
    <t>Столбец9068</t>
  </si>
  <si>
    <t>Столбец9069</t>
  </si>
  <si>
    <t>Столбец9070</t>
  </si>
  <si>
    <t>Столбец9071</t>
  </si>
  <si>
    <t>Столбец9072</t>
  </si>
  <si>
    <t>Столбец9073</t>
  </si>
  <si>
    <t>Столбец9074</t>
  </si>
  <si>
    <t>Столбец9075</t>
  </si>
  <si>
    <t>Столбец9076</t>
  </si>
  <si>
    <t>Столбец9077</t>
  </si>
  <si>
    <t>Столбец9078</t>
  </si>
  <si>
    <t>Столбец9079</t>
  </si>
  <si>
    <t>Столбец9080</t>
  </si>
  <si>
    <t>Столбец9081</t>
  </si>
  <si>
    <t>Столбец9082</t>
  </si>
  <si>
    <t>Столбец9083</t>
  </si>
  <si>
    <t>Столбец9084</t>
  </si>
  <si>
    <t>Столбец9085</t>
  </si>
  <si>
    <t>Столбец9086</t>
  </si>
  <si>
    <t>Столбец9087</t>
  </si>
  <si>
    <t>Столбец9088</t>
  </si>
  <si>
    <t>Столбец9089</t>
  </si>
  <si>
    <t>Столбец9090</t>
  </si>
  <si>
    <t>Столбец9091</t>
  </si>
  <si>
    <t>Столбец9092</t>
  </si>
  <si>
    <t>Столбец9093</t>
  </si>
  <si>
    <t>Столбец9094</t>
  </si>
  <si>
    <t>Столбец9095</t>
  </si>
  <si>
    <t>Столбец9096</t>
  </si>
  <si>
    <t>Столбец9097</t>
  </si>
  <si>
    <t>Столбец9098</t>
  </si>
  <si>
    <t>Столбец9099</t>
  </si>
  <si>
    <t>Столбец9100</t>
  </si>
  <si>
    <t>Столбец9101</t>
  </si>
  <si>
    <t>Столбец9102</t>
  </si>
  <si>
    <t>Столбец9103</t>
  </si>
  <si>
    <t>Столбец9104</t>
  </si>
  <si>
    <t>Столбец9105</t>
  </si>
  <si>
    <t>Столбец9106</t>
  </si>
  <si>
    <t>Столбец9107</t>
  </si>
  <si>
    <t>Столбец9108</t>
  </si>
  <si>
    <t>Столбец9109</t>
  </si>
  <si>
    <t>Столбец9110</t>
  </si>
  <si>
    <t>Столбец9111</t>
  </si>
  <si>
    <t>Столбец9112</t>
  </si>
  <si>
    <t>Столбец9113</t>
  </si>
  <si>
    <t>Столбец9114</t>
  </si>
  <si>
    <t>Столбец9115</t>
  </si>
  <si>
    <t>Столбец9116</t>
  </si>
  <si>
    <t>Столбец9117</t>
  </si>
  <si>
    <t>Столбец9118</t>
  </si>
  <si>
    <t>Столбец9119</t>
  </si>
  <si>
    <t>Столбец9120</t>
  </si>
  <si>
    <t>Столбец9121</t>
  </si>
  <si>
    <t>Столбец9122</t>
  </si>
  <si>
    <t>Столбец9123</t>
  </si>
  <si>
    <t>Столбец9124</t>
  </si>
  <si>
    <t>Столбец9125</t>
  </si>
  <si>
    <t>Столбец9126</t>
  </si>
  <si>
    <t>Столбец9127</t>
  </si>
  <si>
    <t>Столбец9128</t>
  </si>
  <si>
    <t>Столбец9129</t>
  </si>
  <si>
    <t>Столбец9130</t>
  </si>
  <si>
    <t>Столбец9131</t>
  </si>
  <si>
    <t>Столбец9132</t>
  </si>
  <si>
    <t>Столбец9133</t>
  </si>
  <si>
    <t>Столбец9134</t>
  </si>
  <si>
    <t>Столбец9135</t>
  </si>
  <si>
    <t>Столбец9136</t>
  </si>
  <si>
    <t>Столбец9137</t>
  </si>
  <si>
    <t>Столбец9138</t>
  </si>
  <si>
    <t>Столбец9139</t>
  </si>
  <si>
    <t>Столбец9140</t>
  </si>
  <si>
    <t>Столбец9141</t>
  </si>
  <si>
    <t>Столбец9142</t>
  </si>
  <si>
    <t>Столбец9143</t>
  </si>
  <si>
    <t>Столбец9144</t>
  </si>
  <si>
    <t>Столбец9145</t>
  </si>
  <si>
    <t>Столбец9146</t>
  </si>
  <si>
    <t>Столбец9147</t>
  </si>
  <si>
    <t>Столбец9148</t>
  </si>
  <si>
    <t>Столбец9149</t>
  </si>
  <si>
    <t>Столбец9150</t>
  </si>
  <si>
    <t>Столбец9151</t>
  </si>
  <si>
    <t>Столбец9152</t>
  </si>
  <si>
    <t>Столбец9153</t>
  </si>
  <si>
    <t>Столбец9154</t>
  </si>
  <si>
    <t>Столбец9155</t>
  </si>
  <si>
    <t>Столбец9156</t>
  </si>
  <si>
    <t>Столбец9157</t>
  </si>
  <si>
    <t>Столбец9158</t>
  </si>
  <si>
    <t>Столбец9159</t>
  </si>
  <si>
    <t>Столбец9160</t>
  </si>
  <si>
    <t>Столбец9161</t>
  </si>
  <si>
    <t>Столбец9162</t>
  </si>
  <si>
    <t>Столбец9163</t>
  </si>
  <si>
    <t>Столбец9164</t>
  </si>
  <si>
    <t>Столбец9165</t>
  </si>
  <si>
    <t>Столбец9166</t>
  </si>
  <si>
    <t>Столбец9167</t>
  </si>
  <si>
    <t>Столбец9168</t>
  </si>
  <si>
    <t>Столбец9169</t>
  </si>
  <si>
    <t>Столбец9170</t>
  </si>
  <si>
    <t>Столбец9171</t>
  </si>
  <si>
    <t>Столбец9172</t>
  </si>
  <si>
    <t>Столбец9173</t>
  </si>
  <si>
    <t>Столбец9174</t>
  </si>
  <si>
    <t>Столбец9175</t>
  </si>
  <si>
    <t>Столбец9176</t>
  </si>
  <si>
    <t>Столбец9177</t>
  </si>
  <si>
    <t>Столбец9178</t>
  </si>
  <si>
    <t>Столбец9179</t>
  </si>
  <si>
    <t>Столбец9180</t>
  </si>
  <si>
    <t>Столбец9181</t>
  </si>
  <si>
    <t>Столбец9182</t>
  </si>
  <si>
    <t>Столбец9183</t>
  </si>
  <si>
    <t>Столбец9184</t>
  </si>
  <si>
    <t>Столбец9185</t>
  </si>
  <si>
    <t>Столбец9186</t>
  </si>
  <si>
    <t>Столбец9187</t>
  </si>
  <si>
    <t>Столбец9188</t>
  </si>
  <si>
    <t>Столбец9189</t>
  </si>
  <si>
    <t>Столбец9190</t>
  </si>
  <si>
    <t>Столбец9191</t>
  </si>
  <si>
    <t>Столбец9192</t>
  </si>
  <si>
    <t>Столбец9193</t>
  </si>
  <si>
    <t>Столбец9194</t>
  </si>
  <si>
    <t>Столбец9195</t>
  </si>
  <si>
    <t>Столбец9196</t>
  </si>
  <si>
    <t>Столбец9197</t>
  </si>
  <si>
    <t>Столбец9198</t>
  </si>
  <si>
    <t>Столбец9199</t>
  </si>
  <si>
    <t>Столбец9200</t>
  </si>
  <si>
    <t>Столбец9201</t>
  </si>
  <si>
    <t>Столбец9202</t>
  </si>
  <si>
    <t>Столбец9203</t>
  </si>
  <si>
    <t>Столбец9204</t>
  </si>
  <si>
    <t>Столбец9205</t>
  </si>
  <si>
    <t>Столбец9206</t>
  </si>
  <si>
    <t>Столбец9207</t>
  </si>
  <si>
    <t>Столбец9208</t>
  </si>
  <si>
    <t>Столбец9209</t>
  </si>
  <si>
    <t>Столбец9210</t>
  </si>
  <si>
    <t>Столбец9211</t>
  </si>
  <si>
    <t>Столбец9212</t>
  </si>
  <si>
    <t>Столбец9213</t>
  </si>
  <si>
    <t>Столбец9214</t>
  </si>
  <si>
    <t>Столбец9215</t>
  </si>
  <si>
    <t>Столбец9216</t>
  </si>
  <si>
    <t>Столбец9217</t>
  </si>
  <si>
    <t>Столбец9218</t>
  </si>
  <si>
    <t>Столбец9219</t>
  </si>
  <si>
    <t>Столбец9220</t>
  </si>
  <si>
    <t>Столбец9221</t>
  </si>
  <si>
    <t>Столбец9222</t>
  </si>
  <si>
    <t>Столбец9223</t>
  </si>
  <si>
    <t>Столбец9224</t>
  </si>
  <si>
    <t>Столбец9225</t>
  </si>
  <si>
    <t>Столбец9226</t>
  </si>
  <si>
    <t>Столбец9227</t>
  </si>
  <si>
    <t>Столбец9228</t>
  </si>
  <si>
    <t>Столбец9229</t>
  </si>
  <si>
    <t>Столбец9230</t>
  </si>
  <si>
    <t>Столбец9231</t>
  </si>
  <si>
    <t>Столбец9232</t>
  </si>
  <si>
    <t>Столбец9233</t>
  </si>
  <si>
    <t>Столбец9234</t>
  </si>
  <si>
    <t>Столбец9235</t>
  </si>
  <si>
    <t>Столбец9236</t>
  </si>
  <si>
    <t>Столбец9237</t>
  </si>
  <si>
    <t>Столбец9238</t>
  </si>
  <si>
    <t>Столбец9239</t>
  </si>
  <si>
    <t>Столбец9240</t>
  </si>
  <si>
    <t>Столбец9241</t>
  </si>
  <si>
    <t>Столбец9242</t>
  </si>
  <si>
    <t>Столбец9243</t>
  </si>
  <si>
    <t>Столбец9244</t>
  </si>
  <si>
    <t>Столбец9245</t>
  </si>
  <si>
    <t>Столбец9246</t>
  </si>
  <si>
    <t>Столбец9247</t>
  </si>
  <si>
    <t>Столбец9248</t>
  </si>
  <si>
    <t>Столбец9249</t>
  </si>
  <si>
    <t>Столбец9250</t>
  </si>
  <si>
    <t>Столбец9251</t>
  </si>
  <si>
    <t>Столбец9252</t>
  </si>
  <si>
    <t>Столбец9253</t>
  </si>
  <si>
    <t>Столбец9254</t>
  </si>
  <si>
    <t>Столбец9255</t>
  </si>
  <si>
    <t>Столбец9256</t>
  </si>
  <si>
    <t>Столбец9257</t>
  </si>
  <si>
    <t>Столбец9258</t>
  </si>
  <si>
    <t>Столбец9259</t>
  </si>
  <si>
    <t>Столбец9260</t>
  </si>
  <si>
    <t>Столбец9261</t>
  </si>
  <si>
    <t>Столбец9262</t>
  </si>
  <si>
    <t>Столбец9263</t>
  </si>
  <si>
    <t>Столбец9264</t>
  </si>
  <si>
    <t>Столбец9265</t>
  </si>
  <si>
    <t>Столбец9266</t>
  </si>
  <si>
    <t>Столбец9267</t>
  </si>
  <si>
    <t>Столбец9268</t>
  </si>
  <si>
    <t>Столбец9269</t>
  </si>
  <si>
    <t>Столбец9270</t>
  </si>
  <si>
    <t>Столбец9271</t>
  </si>
  <si>
    <t>Столбец9272</t>
  </si>
  <si>
    <t>Столбец9273</t>
  </si>
  <si>
    <t>Столбец9274</t>
  </si>
  <si>
    <t>Столбец9275</t>
  </si>
  <si>
    <t>Столбец9276</t>
  </si>
  <si>
    <t>Столбец9277</t>
  </si>
  <si>
    <t>Столбец9278</t>
  </si>
  <si>
    <t>Столбец9279</t>
  </si>
  <si>
    <t>Столбец9280</t>
  </si>
  <si>
    <t>Столбец9281</t>
  </si>
  <si>
    <t>Столбец9282</t>
  </si>
  <si>
    <t>Столбец9283</t>
  </si>
  <si>
    <t>Столбец9284</t>
  </si>
  <si>
    <t>Столбец9285</t>
  </si>
  <si>
    <t>Столбец9286</t>
  </si>
  <si>
    <t>Столбец9287</t>
  </si>
  <si>
    <t>Столбец9288</t>
  </si>
  <si>
    <t>Столбец9289</t>
  </si>
  <si>
    <t>Столбец9290</t>
  </si>
  <si>
    <t>Столбец9291</t>
  </si>
  <si>
    <t>Столбец9292</t>
  </si>
  <si>
    <t>Столбец9293</t>
  </si>
  <si>
    <t>Столбец9294</t>
  </si>
  <si>
    <t>Столбец9295</t>
  </si>
  <si>
    <t>Столбец9296</t>
  </si>
  <si>
    <t>Столбец9297</t>
  </si>
  <si>
    <t>Столбец9298</t>
  </si>
  <si>
    <t>Столбец9299</t>
  </si>
  <si>
    <t>Столбец9300</t>
  </si>
  <si>
    <t>Столбец9301</t>
  </si>
  <si>
    <t>Столбец9302</t>
  </si>
  <si>
    <t>Столбец9303</t>
  </si>
  <si>
    <t>Столбец9304</t>
  </si>
  <si>
    <t>Столбец9305</t>
  </si>
  <si>
    <t>Столбец9306</t>
  </si>
  <si>
    <t>Столбец9307</t>
  </si>
  <si>
    <t>Столбец9308</t>
  </si>
  <si>
    <t>Столбец9309</t>
  </si>
  <si>
    <t>Столбец9310</t>
  </si>
  <si>
    <t>Столбец9311</t>
  </si>
  <si>
    <t>Столбец9312</t>
  </si>
  <si>
    <t>Столбец9313</t>
  </si>
  <si>
    <t>Столбец9314</t>
  </si>
  <si>
    <t>Столбец9315</t>
  </si>
  <si>
    <t>Столбец9316</t>
  </si>
  <si>
    <t>Столбец9317</t>
  </si>
  <si>
    <t>Столбец9318</t>
  </si>
  <si>
    <t>Столбец9319</t>
  </si>
  <si>
    <t>Столбец9320</t>
  </si>
  <si>
    <t>Столбец9321</t>
  </si>
  <si>
    <t>Столбец9322</t>
  </si>
  <si>
    <t>Столбец9323</t>
  </si>
  <si>
    <t>Столбец9324</t>
  </si>
  <si>
    <t>Столбец9325</t>
  </si>
  <si>
    <t>Столбец9326</t>
  </si>
  <si>
    <t>Столбец9327</t>
  </si>
  <si>
    <t>Столбец9328</t>
  </si>
  <si>
    <t>Столбец9329</t>
  </si>
  <si>
    <t>Столбец9330</t>
  </si>
  <si>
    <t>Столбец9331</t>
  </si>
  <si>
    <t>Столбец9332</t>
  </si>
  <si>
    <t>Столбец9333</t>
  </si>
  <si>
    <t>Столбец9334</t>
  </si>
  <si>
    <t>Столбец9335</t>
  </si>
  <si>
    <t>Столбец9336</t>
  </si>
  <si>
    <t>Столбец9337</t>
  </si>
  <si>
    <t>Столбец9338</t>
  </si>
  <si>
    <t>Столбец9339</t>
  </si>
  <si>
    <t>Столбец9340</t>
  </si>
  <si>
    <t>Столбец9341</t>
  </si>
  <si>
    <t>Столбец9342</t>
  </si>
  <si>
    <t>Столбец9343</t>
  </si>
  <si>
    <t>Столбец9344</t>
  </si>
  <si>
    <t>Столбец9345</t>
  </si>
  <si>
    <t>Столбец9346</t>
  </si>
  <si>
    <t>Столбец9347</t>
  </si>
  <si>
    <t>Столбец9348</t>
  </si>
  <si>
    <t>Столбец9349</t>
  </si>
  <si>
    <t>Столбец9350</t>
  </si>
  <si>
    <t>Столбец9351</t>
  </si>
  <si>
    <t>Столбец9352</t>
  </si>
  <si>
    <t>Столбец9353</t>
  </si>
  <si>
    <t>Столбец9354</t>
  </si>
  <si>
    <t>Столбец9355</t>
  </si>
  <si>
    <t>Столбец9356</t>
  </si>
  <si>
    <t>Столбец9357</t>
  </si>
  <si>
    <t>Столбец9358</t>
  </si>
  <si>
    <t>Столбец9359</t>
  </si>
  <si>
    <t>Столбец9360</t>
  </si>
  <si>
    <t>Столбец9361</t>
  </si>
  <si>
    <t>Столбец9362</t>
  </si>
  <si>
    <t>Столбец9363</t>
  </si>
  <si>
    <t>Столбец9364</t>
  </si>
  <si>
    <t>Столбец9365</t>
  </si>
  <si>
    <t>Столбец9366</t>
  </si>
  <si>
    <t>Столбец9367</t>
  </si>
  <si>
    <t>Столбец9368</t>
  </si>
  <si>
    <t>Столбец9369</t>
  </si>
  <si>
    <t>Столбец9370</t>
  </si>
  <si>
    <t>Столбец9371</t>
  </si>
  <si>
    <t>Столбец9372</t>
  </si>
  <si>
    <t>Столбец9373</t>
  </si>
  <si>
    <t>Столбец9374</t>
  </si>
  <si>
    <t>Столбец9375</t>
  </si>
  <si>
    <t>Столбец9376</t>
  </si>
  <si>
    <t>Столбец9377</t>
  </si>
  <si>
    <t>Столбец9378</t>
  </si>
  <si>
    <t>Столбец9379</t>
  </si>
  <si>
    <t>Столбец9380</t>
  </si>
  <si>
    <t>Столбец9381</t>
  </si>
  <si>
    <t>Столбец9382</t>
  </si>
  <si>
    <t>Столбец9383</t>
  </si>
  <si>
    <t>Столбец9384</t>
  </si>
  <si>
    <t>Столбец9385</t>
  </si>
  <si>
    <t>Столбец9386</t>
  </si>
  <si>
    <t>Столбец9387</t>
  </si>
  <si>
    <t>Столбец9388</t>
  </si>
  <si>
    <t>Столбец9389</t>
  </si>
  <si>
    <t>Столбец9390</t>
  </si>
  <si>
    <t>Столбец9391</t>
  </si>
  <si>
    <t>Столбец9392</t>
  </si>
  <si>
    <t>Столбец9393</t>
  </si>
  <si>
    <t>Столбец9394</t>
  </si>
  <si>
    <t>Столбец9395</t>
  </si>
  <si>
    <t>Столбец9396</t>
  </si>
  <si>
    <t>Столбец9397</t>
  </si>
  <si>
    <t>Столбец9398</t>
  </si>
  <si>
    <t>Столбец9399</t>
  </si>
  <si>
    <t>Столбец9400</t>
  </si>
  <si>
    <t>Столбец9401</t>
  </si>
  <si>
    <t>Столбец9402</t>
  </si>
  <si>
    <t>Столбец9403</t>
  </si>
  <si>
    <t>Столбец9404</t>
  </si>
  <si>
    <t>Столбец9405</t>
  </si>
  <si>
    <t>Столбец9406</t>
  </si>
  <si>
    <t>Столбец9407</t>
  </si>
  <si>
    <t>Столбец9408</t>
  </si>
  <si>
    <t>Столбец9409</t>
  </si>
  <si>
    <t>Столбец9410</t>
  </si>
  <si>
    <t>Столбец9411</t>
  </si>
  <si>
    <t>Столбец9412</t>
  </si>
  <si>
    <t>Столбец9413</t>
  </si>
  <si>
    <t>Столбец9414</t>
  </si>
  <si>
    <t>Столбец9415</t>
  </si>
  <si>
    <t>Столбец9416</t>
  </si>
  <si>
    <t>Столбец9417</t>
  </si>
  <si>
    <t>Столбец9418</t>
  </si>
  <si>
    <t>Столбец9419</t>
  </si>
  <si>
    <t>Столбец9420</t>
  </si>
  <si>
    <t>Столбец9421</t>
  </si>
  <si>
    <t>Столбец9422</t>
  </si>
  <si>
    <t>Столбец9423</t>
  </si>
  <si>
    <t>Столбец9424</t>
  </si>
  <si>
    <t>Столбец9425</t>
  </si>
  <si>
    <t>Столбец9426</t>
  </si>
  <si>
    <t>Столбец9427</t>
  </si>
  <si>
    <t>Столбец9428</t>
  </si>
  <si>
    <t>Столбец9429</t>
  </si>
  <si>
    <t>Столбец9430</t>
  </si>
  <si>
    <t>Столбец9431</t>
  </si>
  <si>
    <t>Столбец9432</t>
  </si>
  <si>
    <t>Столбец9433</t>
  </si>
  <si>
    <t>Столбец9434</t>
  </si>
  <si>
    <t>Столбец9435</t>
  </si>
  <si>
    <t>Столбец9436</t>
  </si>
  <si>
    <t>Столбец9437</t>
  </si>
  <si>
    <t>Столбец9438</t>
  </si>
  <si>
    <t>Столбец9439</t>
  </si>
  <si>
    <t>Столбец9440</t>
  </si>
  <si>
    <t>Столбец9441</t>
  </si>
  <si>
    <t>Столбец9442</t>
  </si>
  <si>
    <t>Столбец9443</t>
  </si>
  <si>
    <t>Столбец9444</t>
  </si>
  <si>
    <t>Столбец9445</t>
  </si>
  <si>
    <t>Столбец9446</t>
  </si>
  <si>
    <t>Столбец9447</t>
  </si>
  <si>
    <t>Столбец9448</t>
  </si>
  <si>
    <t>Столбец9449</t>
  </si>
  <si>
    <t>Столбец9450</t>
  </si>
  <si>
    <t>Столбец9451</t>
  </si>
  <si>
    <t>Столбец9452</t>
  </si>
  <si>
    <t>Столбец9453</t>
  </si>
  <si>
    <t>Столбец9454</t>
  </si>
  <si>
    <t>Столбец9455</t>
  </si>
  <si>
    <t>Столбец9456</t>
  </si>
  <si>
    <t>Столбец9457</t>
  </si>
  <si>
    <t>Столбец9458</t>
  </si>
  <si>
    <t>Столбец9459</t>
  </si>
  <si>
    <t>Столбец9460</t>
  </si>
  <si>
    <t>Столбец9461</t>
  </si>
  <si>
    <t>Столбец9462</t>
  </si>
  <si>
    <t>Столбец9463</t>
  </si>
  <si>
    <t>Столбец9464</t>
  </si>
  <si>
    <t>Столбец9465</t>
  </si>
  <si>
    <t>Столбец9466</t>
  </si>
  <si>
    <t>Столбец9467</t>
  </si>
  <si>
    <t>Столбец9468</t>
  </si>
  <si>
    <t>Столбец9469</t>
  </si>
  <si>
    <t>Столбец9470</t>
  </si>
  <si>
    <t>Столбец9471</t>
  </si>
  <si>
    <t>Столбец9472</t>
  </si>
  <si>
    <t>Столбец9473</t>
  </si>
  <si>
    <t>Столбец9474</t>
  </si>
  <si>
    <t>Столбец9475</t>
  </si>
  <si>
    <t>Столбец9476</t>
  </si>
  <si>
    <t>Столбец9477</t>
  </si>
  <si>
    <t>Столбец9478</t>
  </si>
  <si>
    <t>Столбец9479</t>
  </si>
  <si>
    <t>Столбец9480</t>
  </si>
  <si>
    <t>Столбец9481</t>
  </si>
  <si>
    <t>Столбец9482</t>
  </si>
  <si>
    <t>Столбец9483</t>
  </si>
  <si>
    <t>Столбец9484</t>
  </si>
  <si>
    <t>Столбец9485</t>
  </si>
  <si>
    <t>Столбец9486</t>
  </si>
  <si>
    <t>Столбец9487</t>
  </si>
  <si>
    <t>Столбец9488</t>
  </si>
  <si>
    <t>Столбец9489</t>
  </si>
  <si>
    <t>Столбец9490</t>
  </si>
  <si>
    <t>Столбец9491</t>
  </si>
  <si>
    <t>Столбец9492</t>
  </si>
  <si>
    <t>Столбец9493</t>
  </si>
  <si>
    <t>Столбец9494</t>
  </si>
  <si>
    <t>Столбец9495</t>
  </si>
  <si>
    <t>Столбец9496</t>
  </si>
  <si>
    <t>Столбец9497</t>
  </si>
  <si>
    <t>Столбец9498</t>
  </si>
  <si>
    <t>Столбец9499</t>
  </si>
  <si>
    <t>Столбец9500</t>
  </si>
  <si>
    <t>Столбец9501</t>
  </si>
  <si>
    <t>Столбец9502</t>
  </si>
  <si>
    <t>Столбец9503</t>
  </si>
  <si>
    <t>Столбец9504</t>
  </si>
  <si>
    <t>Столбец9505</t>
  </si>
  <si>
    <t>Столбец9506</t>
  </si>
  <si>
    <t>Столбец9507</t>
  </si>
  <si>
    <t>Столбец9508</t>
  </si>
  <si>
    <t>Столбец9509</t>
  </si>
  <si>
    <t>Столбец9510</t>
  </si>
  <si>
    <t>Столбец9511</t>
  </si>
  <si>
    <t>Столбец9512</t>
  </si>
  <si>
    <t>Столбец9513</t>
  </si>
  <si>
    <t>Столбец9514</t>
  </si>
  <si>
    <t>Столбец9515</t>
  </si>
  <si>
    <t>Столбец9516</t>
  </si>
  <si>
    <t>Столбец9517</t>
  </si>
  <si>
    <t>Столбец9518</t>
  </si>
  <si>
    <t>Столбец9519</t>
  </si>
  <si>
    <t>Столбец9520</t>
  </si>
  <si>
    <t>Столбец9521</t>
  </si>
  <si>
    <t>Столбец9522</t>
  </si>
  <si>
    <t>Столбец9523</t>
  </si>
  <si>
    <t>Столбец9524</t>
  </si>
  <si>
    <t>Столбец9525</t>
  </si>
  <si>
    <t>Столбец9526</t>
  </si>
  <si>
    <t>Столбец9527</t>
  </si>
  <si>
    <t>Столбец9528</t>
  </si>
  <si>
    <t>Столбец9529</t>
  </si>
  <si>
    <t>Столбец9530</t>
  </si>
  <si>
    <t>Столбец9531</t>
  </si>
  <si>
    <t>Столбец9532</t>
  </si>
  <si>
    <t>Столбец9533</t>
  </si>
  <si>
    <t>Столбец9534</t>
  </si>
  <si>
    <t>Столбец9535</t>
  </si>
  <si>
    <t>Столбец9536</t>
  </si>
  <si>
    <t>Столбец9537</t>
  </si>
  <si>
    <t>Столбец9538</t>
  </si>
  <si>
    <t>Столбец9539</t>
  </si>
  <si>
    <t>Столбец9540</t>
  </si>
  <si>
    <t>Столбец9541</t>
  </si>
  <si>
    <t>Столбец9542</t>
  </si>
  <si>
    <t>Столбец9543</t>
  </si>
  <si>
    <t>Столбец9544</t>
  </si>
  <si>
    <t>Столбец9545</t>
  </si>
  <si>
    <t>Столбец9546</t>
  </si>
  <si>
    <t>Столбец9547</t>
  </si>
  <si>
    <t>Столбец9548</t>
  </si>
  <si>
    <t>Столбец9549</t>
  </si>
  <si>
    <t>Столбец9550</t>
  </si>
  <si>
    <t>Столбец9551</t>
  </si>
  <si>
    <t>Столбец9552</t>
  </si>
  <si>
    <t>Столбец9553</t>
  </si>
  <si>
    <t>Столбец9554</t>
  </si>
  <si>
    <t>Столбец9555</t>
  </si>
  <si>
    <t>Столбец9556</t>
  </si>
  <si>
    <t>Столбец9557</t>
  </si>
  <si>
    <t>Столбец9558</t>
  </si>
  <si>
    <t>Столбец9559</t>
  </si>
  <si>
    <t>Столбец9560</t>
  </si>
  <si>
    <t>Столбец9561</t>
  </si>
  <si>
    <t>Столбец9562</t>
  </si>
  <si>
    <t>Столбец9563</t>
  </si>
  <si>
    <t>Столбец9564</t>
  </si>
  <si>
    <t>Столбец9565</t>
  </si>
  <si>
    <t>Столбец9566</t>
  </si>
  <si>
    <t>Столбец9567</t>
  </si>
  <si>
    <t>Столбец9568</t>
  </si>
  <si>
    <t>Столбец9569</t>
  </si>
  <si>
    <t>Столбец9570</t>
  </si>
  <si>
    <t>Столбец9571</t>
  </si>
  <si>
    <t>Столбец9572</t>
  </si>
  <si>
    <t>Столбец9573</t>
  </si>
  <si>
    <t>Столбец9574</t>
  </si>
  <si>
    <t>Столбец9575</t>
  </si>
  <si>
    <t>Столбец9576</t>
  </si>
  <si>
    <t>Столбец9577</t>
  </si>
  <si>
    <t>Столбец9578</t>
  </si>
  <si>
    <t>Столбец9579</t>
  </si>
  <si>
    <t>Столбец9580</t>
  </si>
  <si>
    <t>Столбец9581</t>
  </si>
  <si>
    <t>Столбец9582</t>
  </si>
  <si>
    <t>Столбец9583</t>
  </si>
  <si>
    <t>Столбец9584</t>
  </si>
  <si>
    <t>Столбец9585</t>
  </si>
  <si>
    <t>Столбец9586</t>
  </si>
  <si>
    <t>Столбец9587</t>
  </si>
  <si>
    <t>Столбец9588</t>
  </si>
  <si>
    <t>Столбец9589</t>
  </si>
  <si>
    <t>Столбец9590</t>
  </si>
  <si>
    <t>Столбец9591</t>
  </si>
  <si>
    <t>Столбец9592</t>
  </si>
  <si>
    <t>Столбец9593</t>
  </si>
  <si>
    <t>Столбец9594</t>
  </si>
  <si>
    <t>Столбец9595</t>
  </si>
  <si>
    <t>Столбец9596</t>
  </si>
  <si>
    <t>Столбец9597</t>
  </si>
  <si>
    <t>Столбец9598</t>
  </si>
  <si>
    <t>Столбец9599</t>
  </si>
  <si>
    <t>Столбец9600</t>
  </si>
  <si>
    <t>Столбец9601</t>
  </si>
  <si>
    <t>Столбец9602</t>
  </si>
  <si>
    <t>Столбец9603</t>
  </si>
  <si>
    <t>Столбец9604</t>
  </si>
  <si>
    <t>Столбец9605</t>
  </si>
  <si>
    <t>Столбец9606</t>
  </si>
  <si>
    <t>Столбец9607</t>
  </si>
  <si>
    <t>Столбец9608</t>
  </si>
  <si>
    <t>Столбец9609</t>
  </si>
  <si>
    <t>Столбец9610</t>
  </si>
  <si>
    <t>Столбец9611</t>
  </si>
  <si>
    <t>Столбец9612</t>
  </si>
  <si>
    <t>Столбец9613</t>
  </si>
  <si>
    <t>Столбец9614</t>
  </si>
  <si>
    <t>Столбец9615</t>
  </si>
  <si>
    <t>Столбец9616</t>
  </si>
  <si>
    <t>Столбец9617</t>
  </si>
  <si>
    <t>Столбец9618</t>
  </si>
  <si>
    <t>Столбец9619</t>
  </si>
  <si>
    <t>Столбец9620</t>
  </si>
  <si>
    <t>Столбец9621</t>
  </si>
  <si>
    <t>Столбец9622</t>
  </si>
  <si>
    <t>Столбец9623</t>
  </si>
  <si>
    <t>Столбец9624</t>
  </si>
  <si>
    <t>Столбец9625</t>
  </si>
  <si>
    <t>Столбец9626</t>
  </si>
  <si>
    <t>Столбец9627</t>
  </si>
  <si>
    <t>Столбец9628</t>
  </si>
  <si>
    <t>Столбец9629</t>
  </si>
  <si>
    <t>Столбец9630</t>
  </si>
  <si>
    <t>Столбец9631</t>
  </si>
  <si>
    <t>Столбец9632</t>
  </si>
  <si>
    <t>Столбец9633</t>
  </si>
  <si>
    <t>Столбец9634</t>
  </si>
  <si>
    <t>Столбец9635</t>
  </si>
  <si>
    <t>Столбец9636</t>
  </si>
  <si>
    <t>Столбец9637</t>
  </si>
  <si>
    <t>Столбец9638</t>
  </si>
  <si>
    <t>Столбец9639</t>
  </si>
  <si>
    <t>Столбец9640</t>
  </si>
  <si>
    <t>Столбец9641</t>
  </si>
  <si>
    <t>Столбец9642</t>
  </si>
  <si>
    <t>Столбец9643</t>
  </si>
  <si>
    <t>Столбец9644</t>
  </si>
  <si>
    <t>Столбец9645</t>
  </si>
  <si>
    <t>Столбец9646</t>
  </si>
  <si>
    <t>Столбец9647</t>
  </si>
  <si>
    <t>Столбец9648</t>
  </si>
  <si>
    <t>Столбец9649</t>
  </si>
  <si>
    <t>Столбец9650</t>
  </si>
  <si>
    <t>Столбец9651</t>
  </si>
  <si>
    <t>Столбец9652</t>
  </si>
  <si>
    <t>Столбец9653</t>
  </si>
  <si>
    <t>Столбец9654</t>
  </si>
  <si>
    <t>Столбец9655</t>
  </si>
  <si>
    <t>Столбец9656</t>
  </si>
  <si>
    <t>Столбец9657</t>
  </si>
  <si>
    <t>Столбец9658</t>
  </si>
  <si>
    <t>Столбец9659</t>
  </si>
  <si>
    <t>Столбец9660</t>
  </si>
  <si>
    <t>Столбец9661</t>
  </si>
  <si>
    <t>Столбец9662</t>
  </si>
  <si>
    <t>Столбец9663</t>
  </si>
  <si>
    <t>Столбец9664</t>
  </si>
  <si>
    <t>Столбец9665</t>
  </si>
  <si>
    <t>Столбец9666</t>
  </si>
  <si>
    <t>Столбец9667</t>
  </si>
  <si>
    <t>Столбец9668</t>
  </si>
  <si>
    <t>Столбец9669</t>
  </si>
  <si>
    <t>Столбец9670</t>
  </si>
  <si>
    <t>Столбец9671</t>
  </si>
  <si>
    <t>Столбец9672</t>
  </si>
  <si>
    <t>Столбец9673</t>
  </si>
  <si>
    <t>Столбец9674</t>
  </si>
  <si>
    <t>Столбец9675</t>
  </si>
  <si>
    <t>Столбец9676</t>
  </si>
  <si>
    <t>Столбец9677</t>
  </si>
  <si>
    <t>Столбец9678</t>
  </si>
  <si>
    <t>Столбец9679</t>
  </si>
  <si>
    <t>Столбец9680</t>
  </si>
  <si>
    <t>Столбец9681</t>
  </si>
  <si>
    <t>Столбец9682</t>
  </si>
  <si>
    <t>Столбец9683</t>
  </si>
  <si>
    <t>Столбец9684</t>
  </si>
  <si>
    <t>Столбец9685</t>
  </si>
  <si>
    <t>Столбец9686</t>
  </si>
  <si>
    <t>Столбец9687</t>
  </si>
  <si>
    <t>Столбец9688</t>
  </si>
  <si>
    <t>Столбец9689</t>
  </si>
  <si>
    <t>Столбец9690</t>
  </si>
  <si>
    <t>Столбец9691</t>
  </si>
  <si>
    <t>Столбец9692</t>
  </si>
  <si>
    <t>Столбец9693</t>
  </si>
  <si>
    <t>Столбец9694</t>
  </si>
  <si>
    <t>Столбец9695</t>
  </si>
  <si>
    <t>Столбец9696</t>
  </si>
  <si>
    <t>Столбец9697</t>
  </si>
  <si>
    <t>Столбец9698</t>
  </si>
  <si>
    <t>Столбец9699</t>
  </si>
  <si>
    <t>Столбец9700</t>
  </si>
  <si>
    <t>Столбец9701</t>
  </si>
  <si>
    <t>Столбец9702</t>
  </si>
  <si>
    <t>Столбец9703</t>
  </si>
  <si>
    <t>Столбец9704</t>
  </si>
  <si>
    <t>Столбец9705</t>
  </si>
  <si>
    <t>Столбец9706</t>
  </si>
  <si>
    <t>Столбец9707</t>
  </si>
  <si>
    <t>Столбец9708</t>
  </si>
  <si>
    <t>Столбец9709</t>
  </si>
  <si>
    <t>Столбец9710</t>
  </si>
  <si>
    <t>Столбец9711</t>
  </si>
  <si>
    <t>Столбец9712</t>
  </si>
  <si>
    <t>Столбец9713</t>
  </si>
  <si>
    <t>Столбец9714</t>
  </si>
  <si>
    <t>Столбец9715</t>
  </si>
  <si>
    <t>Столбец9716</t>
  </si>
  <si>
    <t>Столбец9717</t>
  </si>
  <si>
    <t>Столбец9718</t>
  </si>
  <si>
    <t>Столбец9719</t>
  </si>
  <si>
    <t>Столбец9720</t>
  </si>
  <si>
    <t>Столбец9721</t>
  </si>
  <si>
    <t>Столбец9722</t>
  </si>
  <si>
    <t>Столбец9723</t>
  </si>
  <si>
    <t>Столбец9724</t>
  </si>
  <si>
    <t>Столбец9725</t>
  </si>
  <si>
    <t>Столбец9726</t>
  </si>
  <si>
    <t>Столбец9727</t>
  </si>
  <si>
    <t>Столбец9728</t>
  </si>
  <si>
    <t>Столбец9729</t>
  </si>
  <si>
    <t>Столбец9730</t>
  </si>
  <si>
    <t>Столбец9731</t>
  </si>
  <si>
    <t>Столбец9732</t>
  </si>
  <si>
    <t>Столбец9733</t>
  </si>
  <si>
    <t>Столбец9734</t>
  </si>
  <si>
    <t>Столбец9735</t>
  </si>
  <si>
    <t>Столбец9736</t>
  </si>
  <si>
    <t>Столбец9737</t>
  </si>
  <si>
    <t>Столбец9738</t>
  </si>
  <si>
    <t>Столбец9739</t>
  </si>
  <si>
    <t>Столбец9740</t>
  </si>
  <si>
    <t>Столбец9741</t>
  </si>
  <si>
    <t>Столбец9742</t>
  </si>
  <si>
    <t>Столбец9743</t>
  </si>
  <si>
    <t>Столбец9744</t>
  </si>
  <si>
    <t>Столбец9745</t>
  </si>
  <si>
    <t>Столбец9746</t>
  </si>
  <si>
    <t>Столбец9747</t>
  </si>
  <si>
    <t>Столбец9748</t>
  </si>
  <si>
    <t>Столбец9749</t>
  </si>
  <si>
    <t>Столбец9750</t>
  </si>
  <si>
    <t>Столбец9751</t>
  </si>
  <si>
    <t>Столбец9752</t>
  </si>
  <si>
    <t>Столбец9753</t>
  </si>
  <si>
    <t>Столбец9754</t>
  </si>
  <si>
    <t>Столбец9755</t>
  </si>
  <si>
    <t>Столбец9756</t>
  </si>
  <si>
    <t>Столбец9757</t>
  </si>
  <si>
    <t>Столбец9758</t>
  </si>
  <si>
    <t>Столбец9759</t>
  </si>
  <si>
    <t>Столбец9760</t>
  </si>
  <si>
    <t>Столбец9761</t>
  </si>
  <si>
    <t>Столбец9762</t>
  </si>
  <si>
    <t>Столбец9763</t>
  </si>
  <si>
    <t>Столбец9764</t>
  </si>
  <si>
    <t>Столбец9765</t>
  </si>
  <si>
    <t>Столбец9766</t>
  </si>
  <si>
    <t>Столбец9767</t>
  </si>
  <si>
    <t>Столбец9768</t>
  </si>
  <si>
    <t>Столбец9769</t>
  </si>
  <si>
    <t>Столбец9770</t>
  </si>
  <si>
    <t>Столбец9771</t>
  </si>
  <si>
    <t>Столбец9772</t>
  </si>
  <si>
    <t>Столбец9773</t>
  </si>
  <si>
    <t>Столбец9774</t>
  </si>
  <si>
    <t>Столбец9775</t>
  </si>
  <si>
    <t>Столбец9776</t>
  </si>
  <si>
    <t>Столбец9777</t>
  </si>
  <si>
    <t>Столбец9778</t>
  </si>
  <si>
    <t>Столбец9779</t>
  </si>
  <si>
    <t>Столбец9780</t>
  </si>
  <si>
    <t>Столбец9781</t>
  </si>
  <si>
    <t>Столбец9782</t>
  </si>
  <si>
    <t>Столбец9783</t>
  </si>
  <si>
    <t>Столбец9784</t>
  </si>
  <si>
    <t>Столбец9785</t>
  </si>
  <si>
    <t>Столбец9786</t>
  </si>
  <si>
    <t>Столбец9787</t>
  </si>
  <si>
    <t>Столбец9788</t>
  </si>
  <si>
    <t>Столбец9789</t>
  </si>
  <si>
    <t>Столбец9790</t>
  </si>
  <si>
    <t>Столбец9791</t>
  </si>
  <si>
    <t>Столбец9792</t>
  </si>
  <si>
    <t>Столбец9793</t>
  </si>
  <si>
    <t>Столбец9794</t>
  </si>
  <si>
    <t>Столбец9795</t>
  </si>
  <si>
    <t>Столбец9796</t>
  </si>
  <si>
    <t>Столбец9797</t>
  </si>
  <si>
    <t>Столбец9798</t>
  </si>
  <si>
    <t>Столбец9799</t>
  </si>
  <si>
    <t>Столбец9800</t>
  </si>
  <si>
    <t>Столбец9801</t>
  </si>
  <si>
    <t>Столбец9802</t>
  </si>
  <si>
    <t>Столбец9803</t>
  </si>
  <si>
    <t>Столбец9804</t>
  </si>
  <si>
    <t>Столбец9805</t>
  </si>
  <si>
    <t>Столбец9806</t>
  </si>
  <si>
    <t>Столбец9807</t>
  </si>
  <si>
    <t>Столбец9808</t>
  </si>
  <si>
    <t>Столбец9809</t>
  </si>
  <si>
    <t>Столбец9810</t>
  </si>
  <si>
    <t>Столбец9811</t>
  </si>
  <si>
    <t>Столбец9812</t>
  </si>
  <si>
    <t>Столбец9813</t>
  </si>
  <si>
    <t>Столбец9814</t>
  </si>
  <si>
    <t>Столбец9815</t>
  </si>
  <si>
    <t>Столбец9816</t>
  </si>
  <si>
    <t>Столбец9817</t>
  </si>
  <si>
    <t>Столбец9818</t>
  </si>
  <si>
    <t>Столбец9819</t>
  </si>
  <si>
    <t>Столбец9820</t>
  </si>
  <si>
    <t>Столбец9821</t>
  </si>
  <si>
    <t>Столбец9822</t>
  </si>
  <si>
    <t>Столбец9823</t>
  </si>
  <si>
    <t>Столбец9824</t>
  </si>
  <si>
    <t>Столбец9825</t>
  </si>
  <si>
    <t>Столбец9826</t>
  </si>
  <si>
    <t>Столбец9827</t>
  </si>
  <si>
    <t>Столбец9828</t>
  </si>
  <si>
    <t>Столбец9829</t>
  </si>
  <si>
    <t>Столбец9830</t>
  </si>
  <si>
    <t>Столбец9831</t>
  </si>
  <si>
    <t>Столбец9832</t>
  </si>
  <si>
    <t>Столбец9833</t>
  </si>
  <si>
    <t>Столбец9834</t>
  </si>
  <si>
    <t>Столбец9835</t>
  </si>
  <si>
    <t>Столбец9836</t>
  </si>
  <si>
    <t>Столбец9837</t>
  </si>
  <si>
    <t>Столбец9838</t>
  </si>
  <si>
    <t>Столбец9839</t>
  </si>
  <si>
    <t>Столбец9840</t>
  </si>
  <si>
    <t>Столбец9841</t>
  </si>
  <si>
    <t>Столбец9842</t>
  </si>
  <si>
    <t>Столбец9843</t>
  </si>
  <si>
    <t>Столбец9844</t>
  </si>
  <si>
    <t>Столбец9845</t>
  </si>
  <si>
    <t>Столбец9846</t>
  </si>
  <si>
    <t>Столбец9847</t>
  </si>
  <si>
    <t>Столбец9848</t>
  </si>
  <si>
    <t>Столбец9849</t>
  </si>
  <si>
    <t>Столбец9850</t>
  </si>
  <si>
    <t>Столбец9851</t>
  </si>
  <si>
    <t>Столбец9852</t>
  </si>
  <si>
    <t>Столбец9853</t>
  </si>
  <si>
    <t>Столбец9854</t>
  </si>
  <si>
    <t>Столбец9855</t>
  </si>
  <si>
    <t>Столбец9856</t>
  </si>
  <si>
    <t>Столбец9857</t>
  </si>
  <si>
    <t>Столбец9858</t>
  </si>
  <si>
    <t>Столбец9859</t>
  </si>
  <si>
    <t>Столбец9860</t>
  </si>
  <si>
    <t>Столбец9861</t>
  </si>
  <si>
    <t>Столбец9862</t>
  </si>
  <si>
    <t>Столбец9863</t>
  </si>
  <si>
    <t>Столбец9864</t>
  </si>
  <si>
    <t>Столбец9865</t>
  </si>
  <si>
    <t>Столбец9866</t>
  </si>
  <si>
    <t>Столбец9867</t>
  </si>
  <si>
    <t>Столбец9868</t>
  </si>
  <si>
    <t>Столбец9869</t>
  </si>
  <si>
    <t>Столбец9870</t>
  </si>
  <si>
    <t>Столбец9871</t>
  </si>
  <si>
    <t>Столбец9872</t>
  </si>
  <si>
    <t>Столбец9873</t>
  </si>
  <si>
    <t>Столбец9874</t>
  </si>
  <si>
    <t>Столбец9875</t>
  </si>
  <si>
    <t>Столбец9876</t>
  </si>
  <si>
    <t>Столбец9877</t>
  </si>
  <si>
    <t>Столбец9878</t>
  </si>
  <si>
    <t>Столбец9879</t>
  </si>
  <si>
    <t>Столбец9880</t>
  </si>
  <si>
    <t>Столбец9881</t>
  </si>
  <si>
    <t>Столбец9882</t>
  </si>
  <si>
    <t>Столбец9883</t>
  </si>
  <si>
    <t>Столбец9884</t>
  </si>
  <si>
    <t>Столбец9885</t>
  </si>
  <si>
    <t>Столбец9886</t>
  </si>
  <si>
    <t>Столбец9887</t>
  </si>
  <si>
    <t>Столбец9888</t>
  </si>
  <si>
    <t>Столбец9889</t>
  </si>
  <si>
    <t>Столбец9890</t>
  </si>
  <si>
    <t>Столбец9891</t>
  </si>
  <si>
    <t>Столбец9892</t>
  </si>
  <si>
    <t>Столбец9893</t>
  </si>
  <si>
    <t>Столбец9894</t>
  </si>
  <si>
    <t>Столбец9895</t>
  </si>
  <si>
    <t>Столбец9896</t>
  </si>
  <si>
    <t>Столбец9897</t>
  </si>
  <si>
    <t>Столбец9898</t>
  </si>
  <si>
    <t>Столбец9899</t>
  </si>
  <si>
    <t>Столбец9900</t>
  </si>
  <si>
    <t>Столбец9901</t>
  </si>
  <si>
    <t>Столбец9902</t>
  </si>
  <si>
    <t>Столбец9903</t>
  </si>
  <si>
    <t>Столбец9904</t>
  </si>
  <si>
    <t>Столбец9905</t>
  </si>
  <si>
    <t>Столбец9906</t>
  </si>
  <si>
    <t>Столбец9907</t>
  </si>
  <si>
    <t>Столбец9908</t>
  </si>
  <si>
    <t>Столбец9909</t>
  </si>
  <si>
    <t>Столбец9910</t>
  </si>
  <si>
    <t>Столбец9911</t>
  </si>
  <si>
    <t>Столбец9912</t>
  </si>
  <si>
    <t>Столбец9913</t>
  </si>
  <si>
    <t>Столбец9914</t>
  </si>
  <si>
    <t>Столбец9915</t>
  </si>
  <si>
    <t>Столбец9916</t>
  </si>
  <si>
    <t>Столбец9917</t>
  </si>
  <si>
    <t>Столбец9918</t>
  </si>
  <si>
    <t>Столбец9919</t>
  </si>
  <si>
    <t>Столбец9920</t>
  </si>
  <si>
    <t>Столбец9921</t>
  </si>
  <si>
    <t>Столбец9922</t>
  </si>
  <si>
    <t>Столбец9923</t>
  </si>
  <si>
    <t>Столбец9924</t>
  </si>
  <si>
    <t>Столбец9925</t>
  </si>
  <si>
    <t>Столбец9926</t>
  </si>
  <si>
    <t>Столбец9927</t>
  </si>
  <si>
    <t>Столбец9928</t>
  </si>
  <si>
    <t>Столбец9929</t>
  </si>
  <si>
    <t>Столбец9930</t>
  </si>
  <si>
    <t>Столбец9931</t>
  </si>
  <si>
    <t>Столбец9932</t>
  </si>
  <si>
    <t>Столбец9933</t>
  </si>
  <si>
    <t>Столбец9934</t>
  </si>
  <si>
    <t>Столбец9935</t>
  </si>
  <si>
    <t>Столбец9936</t>
  </si>
  <si>
    <t>Столбец9937</t>
  </si>
  <si>
    <t>Столбец9938</t>
  </si>
  <si>
    <t>Столбец9939</t>
  </si>
  <si>
    <t>Столбец9940</t>
  </si>
  <si>
    <t>Столбец9941</t>
  </si>
  <si>
    <t>Столбец9942</t>
  </si>
  <si>
    <t>Столбец9943</t>
  </si>
  <si>
    <t>Столбец9944</t>
  </si>
  <si>
    <t>Столбец9945</t>
  </si>
  <si>
    <t>Столбец9946</t>
  </si>
  <si>
    <t>Столбец9947</t>
  </si>
  <si>
    <t>Столбец9948</t>
  </si>
  <si>
    <t>Столбец9949</t>
  </si>
  <si>
    <t>Столбец9950</t>
  </si>
  <si>
    <t>Столбец9951</t>
  </si>
  <si>
    <t>Столбец9952</t>
  </si>
  <si>
    <t>Столбец9953</t>
  </si>
  <si>
    <t>Столбец9954</t>
  </si>
  <si>
    <t>Столбец9955</t>
  </si>
  <si>
    <t>Столбец9956</t>
  </si>
  <si>
    <t>Столбец9957</t>
  </si>
  <si>
    <t>Столбец9958</t>
  </si>
  <si>
    <t>Столбец9959</t>
  </si>
  <si>
    <t>Столбец9960</t>
  </si>
  <si>
    <t>Столбец9961</t>
  </si>
  <si>
    <t>Столбец9962</t>
  </si>
  <si>
    <t>Столбец9963</t>
  </si>
  <si>
    <t>Столбец9964</t>
  </si>
  <si>
    <t>Столбец9965</t>
  </si>
  <si>
    <t>Столбец9966</t>
  </si>
  <si>
    <t>Столбец9967</t>
  </si>
  <si>
    <t>Столбец9968</t>
  </si>
  <si>
    <t>Столбец9969</t>
  </si>
  <si>
    <t>Столбец9970</t>
  </si>
  <si>
    <t>Столбец9971</t>
  </si>
  <si>
    <t>Столбец9972</t>
  </si>
  <si>
    <t>Столбец9973</t>
  </si>
  <si>
    <t>Столбец9974</t>
  </si>
  <si>
    <t>Столбец9975</t>
  </si>
  <si>
    <t>Столбец9976</t>
  </si>
  <si>
    <t>Столбец9977</t>
  </si>
  <si>
    <t>Столбец9978</t>
  </si>
  <si>
    <t>Столбец9979</t>
  </si>
  <si>
    <t>Столбец9980</t>
  </si>
  <si>
    <t>Столбец9981</t>
  </si>
  <si>
    <t>Столбец9982</t>
  </si>
  <si>
    <t>Столбец9983</t>
  </si>
  <si>
    <t>Столбец9984</t>
  </si>
  <si>
    <t>Столбец9985</t>
  </si>
  <si>
    <t>Столбец9986</t>
  </si>
  <si>
    <t>Столбец9987</t>
  </si>
  <si>
    <t>Столбец9988</t>
  </si>
  <si>
    <t>Столбец9989</t>
  </si>
  <si>
    <t>Столбец9990</t>
  </si>
  <si>
    <t>Столбец9991</t>
  </si>
  <si>
    <t>Столбец9992</t>
  </si>
  <si>
    <t>Столбец9993</t>
  </si>
  <si>
    <t>Столбец9994</t>
  </si>
  <si>
    <t>Столбец9995</t>
  </si>
  <si>
    <t>Столбец9996</t>
  </si>
  <si>
    <t>Столбец9997</t>
  </si>
  <si>
    <t>Столбец9998</t>
  </si>
  <si>
    <t>Столбец9999</t>
  </si>
  <si>
    <t>Столбец10000</t>
  </si>
  <si>
    <t>Столбец10001</t>
  </si>
  <si>
    <t>Столбец10002</t>
  </si>
  <si>
    <t>Столбец10003</t>
  </si>
  <si>
    <t>Столбец10004</t>
  </si>
  <si>
    <t>Столбец10005</t>
  </si>
  <si>
    <t>Столбец10006</t>
  </si>
  <si>
    <t>Столбец10007</t>
  </si>
  <si>
    <t>Столбец10008</t>
  </si>
  <si>
    <t>Столбец10009</t>
  </si>
  <si>
    <t>Столбец10010</t>
  </si>
  <si>
    <t>Столбец10011</t>
  </si>
  <si>
    <t>Столбец10012</t>
  </si>
  <si>
    <t>Столбец10013</t>
  </si>
  <si>
    <t>Столбец10014</t>
  </si>
  <si>
    <t>Столбец10015</t>
  </si>
  <si>
    <t>Столбец10016</t>
  </si>
  <si>
    <t>Столбец10017</t>
  </si>
  <si>
    <t>Столбец10018</t>
  </si>
  <si>
    <t>Столбец10019</t>
  </si>
  <si>
    <t>Столбец10020</t>
  </si>
  <si>
    <t>Столбец10021</t>
  </si>
  <si>
    <t>Столбец10022</t>
  </si>
  <si>
    <t>Столбец10023</t>
  </si>
  <si>
    <t>Столбец10024</t>
  </si>
  <si>
    <t>Столбец10025</t>
  </si>
  <si>
    <t>Столбец10026</t>
  </si>
  <si>
    <t>Столбец10027</t>
  </si>
  <si>
    <t>Столбец10028</t>
  </si>
  <si>
    <t>Столбец10029</t>
  </si>
  <si>
    <t>Столбец10030</t>
  </si>
  <si>
    <t>Столбец10031</t>
  </si>
  <si>
    <t>Столбец10032</t>
  </si>
  <si>
    <t>Столбец10033</t>
  </si>
  <si>
    <t>Столбец10034</t>
  </si>
  <si>
    <t>Столбец10035</t>
  </si>
  <si>
    <t>Столбец10036</t>
  </si>
  <si>
    <t>Столбец10037</t>
  </si>
  <si>
    <t>Столбец10038</t>
  </si>
  <si>
    <t>Столбец10039</t>
  </si>
  <si>
    <t>Столбец10040</t>
  </si>
  <si>
    <t>Столбец10041</t>
  </si>
  <si>
    <t>Столбец10042</t>
  </si>
  <si>
    <t>Столбец10043</t>
  </si>
  <si>
    <t>Столбец10044</t>
  </si>
  <si>
    <t>Столбец10045</t>
  </si>
  <si>
    <t>Столбец10046</t>
  </si>
  <si>
    <t>Столбец10047</t>
  </si>
  <si>
    <t>Столбец10048</t>
  </si>
  <si>
    <t>Столбец10049</t>
  </si>
  <si>
    <t>Столбец10050</t>
  </si>
  <si>
    <t>Столбец10051</t>
  </si>
  <si>
    <t>Столбец10052</t>
  </si>
  <si>
    <t>Столбец10053</t>
  </si>
  <si>
    <t>Столбец10054</t>
  </si>
  <si>
    <t>Столбец10055</t>
  </si>
  <si>
    <t>Столбец10056</t>
  </si>
  <si>
    <t>Столбец10057</t>
  </si>
  <si>
    <t>Столбец10058</t>
  </si>
  <si>
    <t>Столбец10059</t>
  </si>
  <si>
    <t>Столбец10060</t>
  </si>
  <si>
    <t>Столбец10061</t>
  </si>
  <si>
    <t>Столбец10062</t>
  </si>
  <si>
    <t>Столбец10063</t>
  </si>
  <si>
    <t>Столбец10064</t>
  </si>
  <si>
    <t>Столбец10065</t>
  </si>
  <si>
    <t>Столбец10066</t>
  </si>
  <si>
    <t>Столбец10067</t>
  </si>
  <si>
    <t>Столбец10068</t>
  </si>
  <si>
    <t>Столбец10069</t>
  </si>
  <si>
    <t>Столбец10070</t>
  </si>
  <si>
    <t>Столбец10071</t>
  </si>
  <si>
    <t>Столбец10072</t>
  </si>
  <si>
    <t>Столбец10073</t>
  </si>
  <si>
    <t>Столбец10074</t>
  </si>
  <si>
    <t>Столбец10075</t>
  </si>
  <si>
    <t>Столбец10076</t>
  </si>
  <si>
    <t>Столбец10077</t>
  </si>
  <si>
    <t>Столбец10078</t>
  </si>
  <si>
    <t>Столбец10079</t>
  </si>
  <si>
    <t>Столбец10080</t>
  </si>
  <si>
    <t>Столбец10081</t>
  </si>
  <si>
    <t>Столбец10082</t>
  </si>
  <si>
    <t>Столбец10083</t>
  </si>
  <si>
    <t>Столбец10084</t>
  </si>
  <si>
    <t>Столбец10085</t>
  </si>
  <si>
    <t>Столбец10086</t>
  </si>
  <si>
    <t>Столбец10087</t>
  </si>
  <si>
    <t>Столбец10088</t>
  </si>
  <si>
    <t>Столбец10089</t>
  </si>
  <si>
    <t>Столбец10090</t>
  </si>
  <si>
    <t>Столбец10091</t>
  </si>
  <si>
    <t>Столбец10092</t>
  </si>
  <si>
    <t>Столбец10093</t>
  </si>
  <si>
    <t>Столбец10094</t>
  </si>
  <si>
    <t>Столбец10095</t>
  </si>
  <si>
    <t>Столбец10096</t>
  </si>
  <si>
    <t>Столбец10097</t>
  </si>
  <si>
    <t>Столбец10098</t>
  </si>
  <si>
    <t>Столбец10099</t>
  </si>
  <si>
    <t>Столбец10100</t>
  </si>
  <si>
    <t>Столбец10101</t>
  </si>
  <si>
    <t>Столбец10102</t>
  </si>
  <si>
    <t>Столбец10103</t>
  </si>
  <si>
    <t>Столбец10104</t>
  </si>
  <si>
    <t>Столбец10105</t>
  </si>
  <si>
    <t>Столбец10106</t>
  </si>
  <si>
    <t>Столбец10107</t>
  </si>
  <si>
    <t>Столбец10108</t>
  </si>
  <si>
    <t>Столбец10109</t>
  </si>
  <si>
    <t>Столбец10110</t>
  </si>
  <si>
    <t>Столбец10111</t>
  </si>
  <si>
    <t>Столбец10112</t>
  </si>
  <si>
    <t>Столбец10113</t>
  </si>
  <si>
    <t>Столбец10114</t>
  </si>
  <si>
    <t>Столбец10115</t>
  </si>
  <si>
    <t>Столбец10116</t>
  </si>
  <si>
    <t>Столбец10117</t>
  </si>
  <si>
    <t>Столбец10118</t>
  </si>
  <si>
    <t>Столбец10119</t>
  </si>
  <si>
    <t>Столбец10120</t>
  </si>
  <si>
    <t>Столбец10121</t>
  </si>
  <si>
    <t>Столбец10122</t>
  </si>
  <si>
    <t>Столбец10123</t>
  </si>
  <si>
    <t>Столбец10124</t>
  </si>
  <si>
    <t>Столбец10125</t>
  </si>
  <si>
    <t>Столбец10126</t>
  </si>
  <si>
    <t>Столбец10127</t>
  </si>
  <si>
    <t>Столбец10128</t>
  </si>
  <si>
    <t>Столбец10129</t>
  </si>
  <si>
    <t>Столбец10130</t>
  </si>
  <si>
    <t>Столбец10131</t>
  </si>
  <si>
    <t>Столбец10132</t>
  </si>
  <si>
    <t>Столбец10133</t>
  </si>
  <si>
    <t>Столбец10134</t>
  </si>
  <si>
    <t>Столбец10135</t>
  </si>
  <si>
    <t>Столбец10136</t>
  </si>
  <si>
    <t>Столбец10137</t>
  </si>
  <si>
    <t>Столбец10138</t>
  </si>
  <si>
    <t>Столбец10139</t>
  </si>
  <si>
    <t>Столбец10140</t>
  </si>
  <si>
    <t>Столбец10141</t>
  </si>
  <si>
    <t>Столбец10142</t>
  </si>
  <si>
    <t>Столбец10143</t>
  </si>
  <si>
    <t>Столбец10144</t>
  </si>
  <si>
    <t>Столбец10145</t>
  </si>
  <si>
    <t>Столбец10146</t>
  </si>
  <si>
    <t>Столбец10147</t>
  </si>
  <si>
    <t>Столбец10148</t>
  </si>
  <si>
    <t>Столбец10149</t>
  </si>
  <si>
    <t>Столбец10150</t>
  </si>
  <si>
    <t>Столбец10151</t>
  </si>
  <si>
    <t>Столбец10152</t>
  </si>
  <si>
    <t>Столбец10153</t>
  </si>
  <si>
    <t>Столбец10154</t>
  </si>
  <si>
    <t>Столбец10155</t>
  </si>
  <si>
    <t>Столбец10156</t>
  </si>
  <si>
    <t>Столбец10157</t>
  </si>
  <si>
    <t>Столбец10158</t>
  </si>
  <si>
    <t>Столбец10159</t>
  </si>
  <si>
    <t>Столбец10160</t>
  </si>
  <si>
    <t>Столбец10161</t>
  </si>
  <si>
    <t>Столбец10162</t>
  </si>
  <si>
    <t>Столбец10163</t>
  </si>
  <si>
    <t>Столбец10164</t>
  </si>
  <si>
    <t>Столбец10165</t>
  </si>
  <si>
    <t>Столбец10166</t>
  </si>
  <si>
    <t>Столбец10167</t>
  </si>
  <si>
    <t>Столбец10168</t>
  </si>
  <si>
    <t>Столбец10169</t>
  </si>
  <si>
    <t>Столбец10170</t>
  </si>
  <si>
    <t>Столбец10171</t>
  </si>
  <si>
    <t>Столбец10172</t>
  </si>
  <si>
    <t>Столбец10173</t>
  </si>
  <si>
    <t>Столбец10174</t>
  </si>
  <si>
    <t>Столбец10175</t>
  </si>
  <si>
    <t>Столбец10176</t>
  </si>
  <si>
    <t>Столбец10177</t>
  </si>
  <si>
    <t>Столбец10178</t>
  </si>
  <si>
    <t>Столбец10179</t>
  </si>
  <si>
    <t>Столбец10180</t>
  </si>
  <si>
    <t>Столбец10181</t>
  </si>
  <si>
    <t>Столбец10182</t>
  </si>
  <si>
    <t>Столбец10183</t>
  </si>
  <si>
    <t>Столбец10184</t>
  </si>
  <si>
    <t>Столбец10185</t>
  </si>
  <si>
    <t>Столбец10186</t>
  </si>
  <si>
    <t>Столбец10187</t>
  </si>
  <si>
    <t>Столбец10188</t>
  </si>
  <si>
    <t>Столбец10189</t>
  </si>
  <si>
    <t>Столбец10190</t>
  </si>
  <si>
    <t>Столбец10191</t>
  </si>
  <si>
    <t>Столбец10192</t>
  </si>
  <si>
    <t>Столбец10193</t>
  </si>
  <si>
    <t>Столбец10194</t>
  </si>
  <si>
    <t>Столбец10195</t>
  </si>
  <si>
    <t>Столбец10196</t>
  </si>
  <si>
    <t>Столбец10197</t>
  </si>
  <si>
    <t>Столбец10198</t>
  </si>
  <si>
    <t>Столбец10199</t>
  </si>
  <si>
    <t>Столбец10200</t>
  </si>
  <si>
    <t>Столбец10201</t>
  </si>
  <si>
    <t>Столбец10202</t>
  </si>
  <si>
    <t>Столбец10203</t>
  </si>
  <si>
    <t>Столбец10204</t>
  </si>
  <si>
    <t>Столбец10205</t>
  </si>
  <si>
    <t>Столбец10206</t>
  </si>
  <si>
    <t>Столбец10207</t>
  </si>
  <si>
    <t>Столбец10208</t>
  </si>
  <si>
    <t>Столбец10209</t>
  </si>
  <si>
    <t>Столбец10210</t>
  </si>
  <si>
    <t>Столбец10211</t>
  </si>
  <si>
    <t>Столбец10212</t>
  </si>
  <si>
    <t>Столбец10213</t>
  </si>
  <si>
    <t>Столбец10214</t>
  </si>
  <si>
    <t>Столбец10215</t>
  </si>
  <si>
    <t>Столбец10216</t>
  </si>
  <si>
    <t>Столбец10217</t>
  </si>
  <si>
    <t>Столбец10218</t>
  </si>
  <si>
    <t>Столбец10219</t>
  </si>
  <si>
    <t>Столбец10220</t>
  </si>
  <si>
    <t>Столбец10221</t>
  </si>
  <si>
    <t>Столбец10222</t>
  </si>
  <si>
    <t>Столбец10223</t>
  </si>
  <si>
    <t>Столбец10224</t>
  </si>
  <si>
    <t>Столбец10225</t>
  </si>
  <si>
    <t>Столбец10226</t>
  </si>
  <si>
    <t>Столбец10227</t>
  </si>
  <si>
    <t>Столбец10228</t>
  </si>
  <si>
    <t>Столбец10229</t>
  </si>
  <si>
    <t>Столбец10230</t>
  </si>
  <si>
    <t>Столбец10231</t>
  </si>
  <si>
    <t>Столбец10232</t>
  </si>
  <si>
    <t>Столбец10233</t>
  </si>
  <si>
    <t>Столбец10234</t>
  </si>
  <si>
    <t>Столбец10235</t>
  </si>
  <si>
    <t>Столбец10236</t>
  </si>
  <si>
    <t>Столбец10237</t>
  </si>
  <si>
    <t>Столбец10238</t>
  </si>
  <si>
    <t>Столбец10239</t>
  </si>
  <si>
    <t>Столбец10240</t>
  </si>
  <si>
    <t>Столбец10241</t>
  </si>
  <si>
    <t>Столбец10242</t>
  </si>
  <si>
    <t>Столбец10243</t>
  </si>
  <si>
    <t>Столбец10244</t>
  </si>
  <si>
    <t>Столбец10245</t>
  </si>
  <si>
    <t>Столбец10246</t>
  </si>
  <si>
    <t>Столбец10247</t>
  </si>
  <si>
    <t>Столбец10248</t>
  </si>
  <si>
    <t>Столбец10249</t>
  </si>
  <si>
    <t>Столбец10250</t>
  </si>
  <si>
    <t>Столбец10251</t>
  </si>
  <si>
    <t>Столбец10252</t>
  </si>
  <si>
    <t>Столбец10253</t>
  </si>
  <si>
    <t>Столбец10254</t>
  </si>
  <si>
    <t>Столбец10255</t>
  </si>
  <si>
    <t>Столбец10256</t>
  </si>
  <si>
    <t>Столбец10257</t>
  </si>
  <si>
    <t>Столбец10258</t>
  </si>
  <si>
    <t>Столбец10259</t>
  </si>
  <si>
    <t>Столбец10260</t>
  </si>
  <si>
    <t>Столбец10261</t>
  </si>
  <si>
    <t>Столбец10262</t>
  </si>
  <si>
    <t>Столбец10263</t>
  </si>
  <si>
    <t>Столбец10264</t>
  </si>
  <si>
    <t>Столбец10265</t>
  </si>
  <si>
    <t>Столбец10266</t>
  </si>
  <si>
    <t>Столбец10267</t>
  </si>
  <si>
    <t>Столбец10268</t>
  </si>
  <si>
    <t>Столбец10269</t>
  </si>
  <si>
    <t>Столбец10270</t>
  </si>
  <si>
    <t>Столбец10271</t>
  </si>
  <si>
    <t>Столбец10272</t>
  </si>
  <si>
    <t>Столбец10273</t>
  </si>
  <si>
    <t>Столбец10274</t>
  </si>
  <si>
    <t>Столбец10275</t>
  </si>
  <si>
    <t>Столбец10276</t>
  </si>
  <si>
    <t>Столбец10277</t>
  </si>
  <si>
    <t>Столбец10278</t>
  </si>
  <si>
    <t>Столбец10279</t>
  </si>
  <si>
    <t>Столбец10280</t>
  </si>
  <si>
    <t>Столбец10281</t>
  </si>
  <si>
    <t>Столбец10282</t>
  </si>
  <si>
    <t>Столбец10283</t>
  </si>
  <si>
    <t>Столбец10284</t>
  </si>
  <si>
    <t>Столбец10285</t>
  </si>
  <si>
    <t>Столбец10286</t>
  </si>
  <si>
    <t>Столбец10287</t>
  </si>
  <si>
    <t>Столбец10288</t>
  </si>
  <si>
    <t>Столбец10289</t>
  </si>
  <si>
    <t>Столбец10290</t>
  </si>
  <si>
    <t>Столбец10291</t>
  </si>
  <si>
    <t>Столбец10292</t>
  </si>
  <si>
    <t>Столбец10293</t>
  </si>
  <si>
    <t>Столбец10294</t>
  </si>
  <si>
    <t>Столбец10295</t>
  </si>
  <si>
    <t>Столбец10296</t>
  </si>
  <si>
    <t>Столбец10297</t>
  </si>
  <si>
    <t>Столбец10298</t>
  </si>
  <si>
    <t>Столбец10299</t>
  </si>
  <si>
    <t>Столбец10300</t>
  </si>
  <si>
    <t>Столбец10301</t>
  </si>
  <si>
    <t>Столбец10302</t>
  </si>
  <si>
    <t>Столбец10303</t>
  </si>
  <si>
    <t>Столбец10304</t>
  </si>
  <si>
    <t>Столбец10305</t>
  </si>
  <si>
    <t>Столбец10306</t>
  </si>
  <si>
    <t>Столбец10307</t>
  </si>
  <si>
    <t>Столбец10308</t>
  </si>
  <si>
    <t>Столбец10309</t>
  </si>
  <si>
    <t>Столбец10310</t>
  </si>
  <si>
    <t>Столбец10311</t>
  </si>
  <si>
    <t>Столбец10312</t>
  </si>
  <si>
    <t>Столбец10313</t>
  </si>
  <si>
    <t>Столбец10314</t>
  </si>
  <si>
    <t>Столбец10315</t>
  </si>
  <si>
    <t>Столбец10316</t>
  </si>
  <si>
    <t>Столбец10317</t>
  </si>
  <si>
    <t>Столбец10318</t>
  </si>
  <si>
    <t>Столбец10319</t>
  </si>
  <si>
    <t>Столбец10320</t>
  </si>
  <si>
    <t>Столбец10321</t>
  </si>
  <si>
    <t>Столбец10322</t>
  </si>
  <si>
    <t>Столбец10323</t>
  </si>
  <si>
    <t>Столбец10324</t>
  </si>
  <si>
    <t>Столбец10325</t>
  </si>
  <si>
    <t>Столбец10326</t>
  </si>
  <si>
    <t>Столбец10327</t>
  </si>
  <si>
    <t>Столбец10328</t>
  </si>
  <si>
    <t>Столбец10329</t>
  </si>
  <si>
    <t>Столбец10330</t>
  </si>
  <si>
    <t>Столбец10331</t>
  </si>
  <si>
    <t>Столбец10332</t>
  </si>
  <si>
    <t>Столбец10333</t>
  </si>
  <si>
    <t>Столбец10334</t>
  </si>
  <si>
    <t>Столбец10335</t>
  </si>
  <si>
    <t>Столбец10336</t>
  </si>
  <si>
    <t>Столбец10337</t>
  </si>
  <si>
    <t>Столбец10338</t>
  </si>
  <si>
    <t>Столбец10339</t>
  </si>
  <si>
    <t>Столбец10340</t>
  </si>
  <si>
    <t>Столбец10341</t>
  </si>
  <si>
    <t>Столбец10342</t>
  </si>
  <si>
    <t>Столбец10343</t>
  </si>
  <si>
    <t>Столбец10344</t>
  </si>
  <si>
    <t>Столбец10345</t>
  </si>
  <si>
    <t>Столбец10346</t>
  </si>
  <si>
    <t>Столбец10347</t>
  </si>
  <si>
    <t>Столбец10348</t>
  </si>
  <si>
    <t>Столбец10349</t>
  </si>
  <si>
    <t>Столбец10350</t>
  </si>
  <si>
    <t>Столбец10351</t>
  </si>
  <si>
    <t>Столбец10352</t>
  </si>
  <si>
    <t>Столбец10353</t>
  </si>
  <si>
    <t>Столбец10354</t>
  </si>
  <si>
    <t>Столбец10355</t>
  </si>
  <si>
    <t>Столбец10356</t>
  </si>
  <si>
    <t>Столбец10357</t>
  </si>
  <si>
    <t>Столбец10358</t>
  </si>
  <si>
    <t>Столбец10359</t>
  </si>
  <si>
    <t>Столбец10360</t>
  </si>
  <si>
    <t>Столбец10361</t>
  </si>
  <si>
    <t>Столбец10362</t>
  </si>
  <si>
    <t>Столбец10363</t>
  </si>
  <si>
    <t>Столбец10364</t>
  </si>
  <si>
    <t>Столбец10365</t>
  </si>
  <si>
    <t>Столбец10366</t>
  </si>
  <si>
    <t>Столбец10367</t>
  </si>
  <si>
    <t>Столбец10368</t>
  </si>
  <si>
    <t>Столбец10369</t>
  </si>
  <si>
    <t>Столбец10370</t>
  </si>
  <si>
    <t>Столбец10371</t>
  </si>
  <si>
    <t>Столбец10372</t>
  </si>
  <si>
    <t>Столбец10373</t>
  </si>
  <si>
    <t>Столбец10374</t>
  </si>
  <si>
    <t>Столбец10375</t>
  </si>
  <si>
    <t>Столбец10376</t>
  </si>
  <si>
    <t>Столбец10377</t>
  </si>
  <si>
    <t>Столбец10378</t>
  </si>
  <si>
    <t>Столбец10379</t>
  </si>
  <si>
    <t>Столбец10380</t>
  </si>
  <si>
    <t>Столбец10381</t>
  </si>
  <si>
    <t>Столбец10382</t>
  </si>
  <si>
    <t>Столбец10383</t>
  </si>
  <si>
    <t>Столбец10384</t>
  </si>
  <si>
    <t>Столбец10385</t>
  </si>
  <si>
    <t>Столбец10386</t>
  </si>
  <si>
    <t>Столбец10387</t>
  </si>
  <si>
    <t>Столбец10388</t>
  </si>
  <si>
    <t>Столбец10389</t>
  </si>
  <si>
    <t>Столбец10390</t>
  </si>
  <si>
    <t>Столбец10391</t>
  </si>
  <si>
    <t>Столбец10392</t>
  </si>
  <si>
    <t>Столбец10393</t>
  </si>
  <si>
    <t>Столбец10394</t>
  </si>
  <si>
    <t>Столбец10395</t>
  </si>
  <si>
    <t>Столбец10396</t>
  </si>
  <si>
    <t>Столбец10397</t>
  </si>
  <si>
    <t>Столбец10398</t>
  </si>
  <si>
    <t>Столбец10399</t>
  </si>
  <si>
    <t>Столбец10400</t>
  </si>
  <si>
    <t>Столбец10401</t>
  </si>
  <si>
    <t>Столбец10402</t>
  </si>
  <si>
    <t>Столбец10403</t>
  </si>
  <si>
    <t>Столбец10404</t>
  </si>
  <si>
    <t>Столбец10405</t>
  </si>
  <si>
    <t>Столбец10406</t>
  </si>
  <si>
    <t>Столбец10407</t>
  </si>
  <si>
    <t>Столбец10408</t>
  </si>
  <si>
    <t>Столбец10409</t>
  </si>
  <si>
    <t>Столбец10410</t>
  </si>
  <si>
    <t>Столбец10411</t>
  </si>
  <si>
    <t>Столбец10412</t>
  </si>
  <si>
    <t>Столбец10413</t>
  </si>
  <si>
    <t>Столбец10414</t>
  </si>
  <si>
    <t>Столбец10415</t>
  </si>
  <si>
    <t>Столбец10416</t>
  </si>
  <si>
    <t>Столбец10417</t>
  </si>
  <si>
    <t>Столбец10418</t>
  </si>
  <si>
    <t>Столбец10419</t>
  </si>
  <si>
    <t>Столбец10420</t>
  </si>
  <si>
    <t>Столбец10421</t>
  </si>
  <si>
    <t>Столбец10422</t>
  </si>
  <si>
    <t>Столбец10423</t>
  </si>
  <si>
    <t>Столбец10424</t>
  </si>
  <si>
    <t>Столбец10425</t>
  </si>
  <si>
    <t>Столбец10426</t>
  </si>
  <si>
    <t>Столбец10427</t>
  </si>
  <si>
    <t>Столбец10428</t>
  </si>
  <si>
    <t>Столбец10429</t>
  </si>
  <si>
    <t>Столбец10430</t>
  </si>
  <si>
    <t>Столбец10431</t>
  </si>
  <si>
    <t>Столбец10432</t>
  </si>
  <si>
    <t>Столбец10433</t>
  </si>
  <si>
    <t>Столбец10434</t>
  </si>
  <si>
    <t>Столбец10435</t>
  </si>
  <si>
    <t>Столбец10436</t>
  </si>
  <si>
    <t>Столбец10437</t>
  </si>
  <si>
    <t>Столбец10438</t>
  </si>
  <si>
    <t>Столбец10439</t>
  </si>
  <si>
    <t>Столбец10440</t>
  </si>
  <si>
    <t>Столбец10441</t>
  </si>
  <si>
    <t>Столбец10442</t>
  </si>
  <si>
    <t>Столбец10443</t>
  </si>
  <si>
    <t>Столбец10444</t>
  </si>
  <si>
    <t>Столбец10445</t>
  </si>
  <si>
    <t>Столбец10446</t>
  </si>
  <si>
    <t>Столбец10447</t>
  </si>
  <si>
    <t>Столбец10448</t>
  </si>
  <si>
    <t>Столбец10449</t>
  </si>
  <si>
    <t>Столбец10450</t>
  </si>
  <si>
    <t>Столбец10451</t>
  </si>
  <si>
    <t>Столбец10452</t>
  </si>
  <si>
    <t>Столбец10453</t>
  </si>
  <si>
    <t>Столбец10454</t>
  </si>
  <si>
    <t>Столбец10455</t>
  </si>
  <si>
    <t>Столбец10456</t>
  </si>
  <si>
    <t>Столбец10457</t>
  </si>
  <si>
    <t>Столбец10458</t>
  </si>
  <si>
    <t>Столбец10459</t>
  </si>
  <si>
    <t>Столбец10460</t>
  </si>
  <si>
    <t>Столбец10461</t>
  </si>
  <si>
    <t>Столбец10462</t>
  </si>
  <si>
    <t>Столбец10463</t>
  </si>
  <si>
    <t>Столбец10464</t>
  </si>
  <si>
    <t>Столбец10465</t>
  </si>
  <si>
    <t>Столбец10466</t>
  </si>
  <si>
    <t>Столбец10467</t>
  </si>
  <si>
    <t>Столбец10468</t>
  </si>
  <si>
    <t>Столбец10469</t>
  </si>
  <si>
    <t>Столбец10470</t>
  </si>
  <si>
    <t>Столбец10471</t>
  </si>
  <si>
    <t>Столбец10472</t>
  </si>
  <si>
    <t>Столбец10473</t>
  </si>
  <si>
    <t>Столбец10474</t>
  </si>
  <si>
    <t>Столбец10475</t>
  </si>
  <si>
    <t>Столбец10476</t>
  </si>
  <si>
    <t>Столбец10477</t>
  </si>
  <si>
    <t>Столбец10478</t>
  </si>
  <si>
    <t>Столбец10479</t>
  </si>
  <si>
    <t>Столбец10480</t>
  </si>
  <si>
    <t>Столбец10481</t>
  </si>
  <si>
    <t>Столбец10482</t>
  </si>
  <si>
    <t>Столбец10483</t>
  </si>
  <si>
    <t>Столбец10484</t>
  </si>
  <si>
    <t>Столбец10485</t>
  </si>
  <si>
    <t>Столбец10486</t>
  </si>
  <si>
    <t>Столбец10487</t>
  </si>
  <si>
    <t>Столбец10488</t>
  </si>
  <si>
    <t>Столбец10489</t>
  </si>
  <si>
    <t>Столбец10490</t>
  </si>
  <si>
    <t>Столбец10491</t>
  </si>
  <si>
    <t>Столбец10492</t>
  </si>
  <si>
    <t>Столбец10493</t>
  </si>
  <si>
    <t>Столбец10494</t>
  </si>
  <si>
    <t>Столбец10495</t>
  </si>
  <si>
    <t>Столбец10496</t>
  </si>
  <si>
    <t>Столбец10497</t>
  </si>
  <si>
    <t>Столбец10498</t>
  </si>
  <si>
    <t>Столбец10499</t>
  </si>
  <si>
    <t>Столбец10500</t>
  </si>
  <si>
    <t>Столбец10501</t>
  </si>
  <si>
    <t>Столбец10502</t>
  </si>
  <si>
    <t>Столбец10503</t>
  </si>
  <si>
    <t>Столбец10504</t>
  </si>
  <si>
    <t>Столбец10505</t>
  </si>
  <si>
    <t>Столбец10506</t>
  </si>
  <si>
    <t>Столбец10507</t>
  </si>
  <si>
    <t>Столбец10508</t>
  </si>
  <si>
    <t>Столбец10509</t>
  </si>
  <si>
    <t>Столбец10510</t>
  </si>
  <si>
    <t>Столбец10511</t>
  </si>
  <si>
    <t>Столбец10512</t>
  </si>
  <si>
    <t>Столбец10513</t>
  </si>
  <si>
    <t>Столбец10514</t>
  </si>
  <si>
    <t>Столбец10515</t>
  </si>
  <si>
    <t>Столбец10516</t>
  </si>
  <si>
    <t>Столбец10517</t>
  </si>
  <si>
    <t>Столбец10518</t>
  </si>
  <si>
    <t>Столбец10519</t>
  </si>
  <si>
    <t>Столбец10520</t>
  </si>
  <si>
    <t>Столбец10521</t>
  </si>
  <si>
    <t>Столбец10522</t>
  </si>
  <si>
    <t>Столбец10523</t>
  </si>
  <si>
    <t>Столбец10524</t>
  </si>
  <si>
    <t>Столбец10525</t>
  </si>
  <si>
    <t>Столбец10526</t>
  </si>
  <si>
    <t>Столбец10527</t>
  </si>
  <si>
    <t>Столбец10528</t>
  </si>
  <si>
    <t>Столбец10529</t>
  </si>
  <si>
    <t>Столбец10530</t>
  </si>
  <si>
    <t>Столбец10531</t>
  </si>
  <si>
    <t>Столбец10532</t>
  </si>
  <si>
    <t>Столбец10533</t>
  </si>
  <si>
    <t>Столбец10534</t>
  </si>
  <si>
    <t>Столбец10535</t>
  </si>
  <si>
    <t>Столбец10536</t>
  </si>
  <si>
    <t>Столбец10537</t>
  </si>
  <si>
    <t>Столбец10538</t>
  </si>
  <si>
    <t>Столбец10539</t>
  </si>
  <si>
    <t>Столбец10540</t>
  </si>
  <si>
    <t>Столбец10541</t>
  </si>
  <si>
    <t>Столбец10542</t>
  </si>
  <si>
    <t>Столбец10543</t>
  </si>
  <si>
    <t>Столбец10544</t>
  </si>
  <si>
    <t>Столбец10545</t>
  </si>
  <si>
    <t>Столбец10546</t>
  </si>
  <si>
    <t>Столбец10547</t>
  </si>
  <si>
    <t>Столбец10548</t>
  </si>
  <si>
    <t>Столбец10549</t>
  </si>
  <si>
    <t>Столбец10550</t>
  </si>
  <si>
    <t>Столбец10551</t>
  </si>
  <si>
    <t>Столбец10552</t>
  </si>
  <si>
    <t>Столбец10553</t>
  </si>
  <si>
    <t>Столбец10554</t>
  </si>
  <si>
    <t>Столбец10555</t>
  </si>
  <si>
    <t>Столбец10556</t>
  </si>
  <si>
    <t>Столбец10557</t>
  </si>
  <si>
    <t>Столбец10558</t>
  </si>
  <si>
    <t>Столбец10559</t>
  </si>
  <si>
    <t>Столбец10560</t>
  </si>
  <si>
    <t>Столбец10561</t>
  </si>
  <si>
    <t>Столбец10562</t>
  </si>
  <si>
    <t>Столбец10563</t>
  </si>
  <si>
    <t>Столбец10564</t>
  </si>
  <si>
    <t>Столбец10565</t>
  </si>
  <si>
    <t>Столбец10566</t>
  </si>
  <si>
    <t>Столбец10567</t>
  </si>
  <si>
    <t>Столбец10568</t>
  </si>
  <si>
    <t>Столбец10569</t>
  </si>
  <si>
    <t>Столбец10570</t>
  </si>
  <si>
    <t>Столбец10571</t>
  </si>
  <si>
    <t>Столбец10572</t>
  </si>
  <si>
    <t>Столбец10573</t>
  </si>
  <si>
    <t>Столбец10574</t>
  </si>
  <si>
    <t>Столбец10575</t>
  </si>
  <si>
    <t>Столбец10576</t>
  </si>
  <si>
    <t>Столбец10577</t>
  </si>
  <si>
    <t>Столбец10578</t>
  </si>
  <si>
    <t>Столбец10579</t>
  </si>
  <si>
    <t>Столбец10580</t>
  </si>
  <si>
    <t>Столбец10581</t>
  </si>
  <si>
    <t>Столбец10582</t>
  </si>
  <si>
    <t>Столбец10583</t>
  </si>
  <si>
    <t>Столбец10584</t>
  </si>
  <si>
    <t>Столбец10585</t>
  </si>
  <si>
    <t>Столбец10586</t>
  </si>
  <si>
    <t>Столбец10587</t>
  </si>
  <si>
    <t>Столбец10588</t>
  </si>
  <si>
    <t>Столбец10589</t>
  </si>
  <si>
    <t>Столбец10590</t>
  </si>
  <si>
    <t>Столбец10591</t>
  </si>
  <si>
    <t>Столбец10592</t>
  </si>
  <si>
    <t>Столбец10593</t>
  </si>
  <si>
    <t>Столбец10594</t>
  </si>
  <si>
    <t>Столбец10595</t>
  </si>
  <si>
    <t>Столбец10596</t>
  </si>
  <si>
    <t>Столбец10597</t>
  </si>
  <si>
    <t>Столбец10598</t>
  </si>
  <si>
    <t>Столбец10599</t>
  </si>
  <si>
    <t>Столбец10600</t>
  </si>
  <si>
    <t>Столбец10601</t>
  </si>
  <si>
    <t>Столбец10602</t>
  </si>
  <si>
    <t>Столбец10603</t>
  </si>
  <si>
    <t>Столбец10604</t>
  </si>
  <si>
    <t>Столбец10605</t>
  </si>
  <si>
    <t>Столбец10606</t>
  </si>
  <si>
    <t>Столбец10607</t>
  </si>
  <si>
    <t>Столбец10608</t>
  </si>
  <si>
    <t>Столбец10609</t>
  </si>
  <si>
    <t>Столбец10610</t>
  </si>
  <si>
    <t>Столбец10611</t>
  </si>
  <si>
    <t>Столбец10612</t>
  </si>
  <si>
    <t>Столбец10613</t>
  </si>
  <si>
    <t>Столбец10614</t>
  </si>
  <si>
    <t>Столбец10615</t>
  </si>
  <si>
    <t>Столбец10616</t>
  </si>
  <si>
    <t>Столбец10617</t>
  </si>
  <si>
    <t>Столбец10618</t>
  </si>
  <si>
    <t>Столбец10619</t>
  </si>
  <si>
    <t>Столбец10620</t>
  </si>
  <si>
    <t>Столбец10621</t>
  </si>
  <si>
    <t>Столбец10622</t>
  </si>
  <si>
    <t>Столбец10623</t>
  </si>
  <si>
    <t>Столбец10624</t>
  </si>
  <si>
    <t>Столбец10625</t>
  </si>
  <si>
    <t>Столбец10626</t>
  </si>
  <si>
    <t>Столбец10627</t>
  </si>
  <si>
    <t>Столбец10628</t>
  </si>
  <si>
    <t>Столбец10629</t>
  </si>
  <si>
    <t>Столбец10630</t>
  </si>
  <si>
    <t>Столбец10631</t>
  </si>
  <si>
    <t>Столбец10632</t>
  </si>
  <si>
    <t>Столбец10633</t>
  </si>
  <si>
    <t>Столбец10634</t>
  </si>
  <si>
    <t>Столбец10635</t>
  </si>
  <si>
    <t>Столбец10636</t>
  </si>
  <si>
    <t>Столбец10637</t>
  </si>
  <si>
    <t>Столбец10638</t>
  </si>
  <si>
    <t>Столбец10639</t>
  </si>
  <si>
    <t>Столбец10640</t>
  </si>
  <si>
    <t>Столбец10641</t>
  </si>
  <si>
    <t>Столбец10642</t>
  </si>
  <si>
    <t>Столбец10643</t>
  </si>
  <si>
    <t>Столбец10644</t>
  </si>
  <si>
    <t>Столбец10645</t>
  </si>
  <si>
    <t>Столбец10646</t>
  </si>
  <si>
    <t>Столбец10647</t>
  </si>
  <si>
    <t>Столбец10648</t>
  </si>
  <si>
    <t>Столбец10649</t>
  </si>
  <si>
    <t>Столбец10650</t>
  </si>
  <si>
    <t>Столбец10651</t>
  </si>
  <si>
    <t>Столбец10652</t>
  </si>
  <si>
    <t>Столбец10653</t>
  </si>
  <si>
    <t>Столбец10654</t>
  </si>
  <si>
    <t>Столбец10655</t>
  </si>
  <si>
    <t>Столбец10656</t>
  </si>
  <si>
    <t>Столбец10657</t>
  </si>
  <si>
    <t>Столбец10658</t>
  </si>
  <si>
    <t>Столбец10659</t>
  </si>
  <si>
    <t>Столбец10660</t>
  </si>
  <si>
    <t>Столбец10661</t>
  </si>
  <si>
    <t>Столбец10662</t>
  </si>
  <si>
    <t>Столбец10663</t>
  </si>
  <si>
    <t>Столбец10664</t>
  </si>
  <si>
    <t>Столбец10665</t>
  </si>
  <si>
    <t>Столбец10666</t>
  </si>
  <si>
    <t>Столбец10667</t>
  </si>
  <si>
    <t>Столбец10668</t>
  </si>
  <si>
    <t>Столбец10669</t>
  </si>
  <si>
    <t>Столбец10670</t>
  </si>
  <si>
    <t>Столбец10671</t>
  </si>
  <si>
    <t>Столбец10672</t>
  </si>
  <si>
    <t>Столбец10673</t>
  </si>
  <si>
    <t>Столбец10674</t>
  </si>
  <si>
    <t>Столбец10675</t>
  </si>
  <si>
    <t>Столбец10676</t>
  </si>
  <si>
    <t>Столбец10677</t>
  </si>
  <si>
    <t>Столбец10678</t>
  </si>
  <si>
    <t>Столбец10679</t>
  </si>
  <si>
    <t>Столбец10680</t>
  </si>
  <si>
    <t>Столбец10681</t>
  </si>
  <si>
    <t>Столбец10682</t>
  </si>
  <si>
    <t>Столбец10683</t>
  </si>
  <si>
    <t>Столбец10684</t>
  </si>
  <si>
    <t>Столбец10685</t>
  </si>
  <si>
    <t>Столбец10686</t>
  </si>
  <si>
    <t>Столбец10687</t>
  </si>
  <si>
    <t>Столбец10688</t>
  </si>
  <si>
    <t>Столбец10689</t>
  </si>
  <si>
    <t>Столбец10690</t>
  </si>
  <si>
    <t>Столбец10691</t>
  </si>
  <si>
    <t>Столбец10692</t>
  </si>
  <si>
    <t>Столбец10693</t>
  </si>
  <si>
    <t>Столбец10694</t>
  </si>
  <si>
    <t>Столбец10695</t>
  </si>
  <si>
    <t>Столбец10696</t>
  </si>
  <si>
    <t>Столбец10697</t>
  </si>
  <si>
    <t>Столбец10698</t>
  </si>
  <si>
    <t>Столбец10699</t>
  </si>
  <si>
    <t>Столбец10700</t>
  </si>
  <si>
    <t>Столбец10701</t>
  </si>
  <si>
    <t>Столбец10702</t>
  </si>
  <si>
    <t>Столбец10703</t>
  </si>
  <si>
    <t>Столбец10704</t>
  </si>
  <si>
    <t>Столбец10705</t>
  </si>
  <si>
    <t>Столбец10706</t>
  </si>
  <si>
    <t>Столбец10707</t>
  </si>
  <si>
    <t>Столбец10708</t>
  </si>
  <si>
    <t>Столбец10709</t>
  </si>
  <si>
    <t>Столбец10710</t>
  </si>
  <si>
    <t>Столбец10711</t>
  </si>
  <si>
    <t>Столбец10712</t>
  </si>
  <si>
    <t>Столбец10713</t>
  </si>
  <si>
    <t>Столбец10714</t>
  </si>
  <si>
    <t>Столбец10715</t>
  </si>
  <si>
    <t>Столбец10716</t>
  </si>
  <si>
    <t>Столбец10717</t>
  </si>
  <si>
    <t>Столбец10718</t>
  </si>
  <si>
    <t>Столбец10719</t>
  </si>
  <si>
    <t>Столбец10720</t>
  </si>
  <si>
    <t>Столбец10721</t>
  </si>
  <si>
    <t>Столбец10722</t>
  </si>
  <si>
    <t>Столбец10723</t>
  </si>
  <si>
    <t>Столбец10724</t>
  </si>
  <si>
    <t>Столбец10725</t>
  </si>
  <si>
    <t>Столбец10726</t>
  </si>
  <si>
    <t>Столбец10727</t>
  </si>
  <si>
    <t>Столбец10728</t>
  </si>
  <si>
    <t>Столбец10729</t>
  </si>
  <si>
    <t>Столбец10730</t>
  </si>
  <si>
    <t>Столбец10731</t>
  </si>
  <si>
    <t>Столбец10732</t>
  </si>
  <si>
    <t>Столбец10733</t>
  </si>
  <si>
    <t>Столбец10734</t>
  </si>
  <si>
    <t>Столбец10735</t>
  </si>
  <si>
    <t>Столбец10736</t>
  </si>
  <si>
    <t>Столбец10737</t>
  </si>
  <si>
    <t>Столбец10738</t>
  </si>
  <si>
    <t>Столбец10739</t>
  </si>
  <si>
    <t>Столбец10740</t>
  </si>
  <si>
    <t>Столбец10741</t>
  </si>
  <si>
    <t>Столбец10742</t>
  </si>
  <si>
    <t>Столбец10743</t>
  </si>
  <si>
    <t>Столбец10744</t>
  </si>
  <si>
    <t>Столбец10745</t>
  </si>
  <si>
    <t>Столбец10746</t>
  </si>
  <si>
    <t>Столбец10747</t>
  </si>
  <si>
    <t>Столбец10748</t>
  </si>
  <si>
    <t>Столбец10749</t>
  </si>
  <si>
    <t>Столбец10750</t>
  </si>
  <si>
    <t>Столбец10751</t>
  </si>
  <si>
    <t>Столбец10752</t>
  </si>
  <si>
    <t>Столбец10753</t>
  </si>
  <si>
    <t>Столбец10754</t>
  </si>
  <si>
    <t>Столбец10755</t>
  </si>
  <si>
    <t>Столбец10756</t>
  </si>
  <si>
    <t>Столбец10757</t>
  </si>
  <si>
    <t>Столбец10758</t>
  </si>
  <si>
    <t>Столбец10759</t>
  </si>
  <si>
    <t>Столбец10760</t>
  </si>
  <si>
    <t>Столбец10761</t>
  </si>
  <si>
    <t>Столбец10762</t>
  </si>
  <si>
    <t>Столбец10763</t>
  </si>
  <si>
    <t>Столбец10764</t>
  </si>
  <si>
    <t>Столбец10765</t>
  </si>
  <si>
    <t>Столбец10766</t>
  </si>
  <si>
    <t>Столбец10767</t>
  </si>
  <si>
    <t>Столбец10768</t>
  </si>
  <si>
    <t>Столбец10769</t>
  </si>
  <si>
    <t>Столбец10770</t>
  </si>
  <si>
    <t>Столбец10771</t>
  </si>
  <si>
    <t>Столбец10772</t>
  </si>
  <si>
    <t>Столбец10773</t>
  </si>
  <si>
    <t>Столбец10774</t>
  </si>
  <si>
    <t>Столбец10775</t>
  </si>
  <si>
    <t>Столбец10776</t>
  </si>
  <si>
    <t>Столбец10777</t>
  </si>
  <si>
    <t>Столбец10778</t>
  </si>
  <si>
    <t>Столбец10779</t>
  </si>
  <si>
    <t>Столбец10780</t>
  </si>
  <si>
    <t>Столбец10781</t>
  </si>
  <si>
    <t>Столбец10782</t>
  </si>
  <si>
    <t>Столбец10783</t>
  </si>
  <si>
    <t>Столбец10784</t>
  </si>
  <si>
    <t>Столбец10785</t>
  </si>
  <si>
    <t>Столбец10786</t>
  </si>
  <si>
    <t>Столбец10787</t>
  </si>
  <si>
    <t>Столбец10788</t>
  </si>
  <si>
    <t>Столбец10789</t>
  </si>
  <si>
    <t>Столбец10790</t>
  </si>
  <si>
    <t>Столбец10791</t>
  </si>
  <si>
    <t>Столбец10792</t>
  </si>
  <si>
    <t>Столбец10793</t>
  </si>
  <si>
    <t>Столбец10794</t>
  </si>
  <si>
    <t>Столбец10795</t>
  </si>
  <si>
    <t>Столбец10796</t>
  </si>
  <si>
    <t>Столбец10797</t>
  </si>
  <si>
    <t>Столбец10798</t>
  </si>
  <si>
    <t>Столбец10799</t>
  </si>
  <si>
    <t>Столбец10800</t>
  </si>
  <si>
    <t>Столбец10801</t>
  </si>
  <si>
    <t>Столбец10802</t>
  </si>
  <si>
    <t>Столбец10803</t>
  </si>
  <si>
    <t>Столбец10804</t>
  </si>
  <si>
    <t>Столбец10805</t>
  </si>
  <si>
    <t>Столбец10806</t>
  </si>
  <si>
    <t>Столбец10807</t>
  </si>
  <si>
    <t>Столбец10808</t>
  </si>
  <si>
    <t>Столбец10809</t>
  </si>
  <si>
    <t>Столбец10810</t>
  </si>
  <si>
    <t>Столбец10811</t>
  </si>
  <si>
    <t>Столбец10812</t>
  </si>
  <si>
    <t>Столбец10813</t>
  </si>
  <si>
    <t>Столбец10814</t>
  </si>
  <si>
    <t>Столбец10815</t>
  </si>
  <si>
    <t>Столбец10816</t>
  </si>
  <si>
    <t>Столбец10817</t>
  </si>
  <si>
    <t>Столбец10818</t>
  </si>
  <si>
    <t>Столбец10819</t>
  </si>
  <si>
    <t>Столбец10820</t>
  </si>
  <si>
    <t>Столбец10821</t>
  </si>
  <si>
    <t>Столбец10822</t>
  </si>
  <si>
    <t>Столбец10823</t>
  </si>
  <si>
    <t>Столбец10824</t>
  </si>
  <si>
    <t>Столбец10825</t>
  </si>
  <si>
    <t>Столбец10826</t>
  </si>
  <si>
    <t>Столбец10827</t>
  </si>
  <si>
    <t>Столбец10828</t>
  </si>
  <si>
    <t>Столбец10829</t>
  </si>
  <si>
    <t>Столбец10830</t>
  </si>
  <si>
    <t>Столбец10831</t>
  </si>
  <si>
    <t>Столбец10832</t>
  </si>
  <si>
    <t>Столбец10833</t>
  </si>
  <si>
    <t>Столбец10834</t>
  </si>
  <si>
    <t>Столбец10835</t>
  </si>
  <si>
    <t>Столбец10836</t>
  </si>
  <si>
    <t>Столбец10837</t>
  </si>
  <si>
    <t>Столбец10838</t>
  </si>
  <si>
    <t>Столбец10839</t>
  </si>
  <si>
    <t>Столбец10840</t>
  </si>
  <si>
    <t>Столбец10841</t>
  </si>
  <si>
    <t>Столбец10842</t>
  </si>
  <si>
    <t>Столбец10843</t>
  </si>
  <si>
    <t>Столбец10844</t>
  </si>
  <si>
    <t>Столбец10845</t>
  </si>
  <si>
    <t>Столбец10846</t>
  </si>
  <si>
    <t>Столбец10847</t>
  </si>
  <si>
    <t>Столбец10848</t>
  </si>
  <si>
    <t>Столбец10849</t>
  </si>
  <si>
    <t>Столбец10850</t>
  </si>
  <si>
    <t>Столбец10851</t>
  </si>
  <si>
    <t>Столбец10852</t>
  </si>
  <si>
    <t>Столбец10853</t>
  </si>
  <si>
    <t>Столбец10854</t>
  </si>
  <si>
    <t>Столбец10855</t>
  </si>
  <si>
    <t>Столбец10856</t>
  </si>
  <si>
    <t>Столбец10857</t>
  </si>
  <si>
    <t>Столбец10858</t>
  </si>
  <si>
    <t>Столбец10859</t>
  </si>
  <si>
    <t>Столбец10860</t>
  </si>
  <si>
    <t>Столбец10861</t>
  </si>
  <si>
    <t>Столбец10862</t>
  </si>
  <si>
    <t>Столбец10863</t>
  </si>
  <si>
    <t>Столбец10864</t>
  </si>
  <si>
    <t>Столбец10865</t>
  </si>
  <si>
    <t>Столбец10866</t>
  </si>
  <si>
    <t>Столбец10867</t>
  </si>
  <si>
    <t>Столбец10868</t>
  </si>
  <si>
    <t>Столбец10869</t>
  </si>
  <si>
    <t>Столбец10870</t>
  </si>
  <si>
    <t>Столбец10871</t>
  </si>
  <si>
    <t>Столбец10872</t>
  </si>
  <si>
    <t>Столбец10873</t>
  </si>
  <si>
    <t>Столбец10874</t>
  </si>
  <si>
    <t>Столбец10875</t>
  </si>
  <si>
    <t>Столбец10876</t>
  </si>
  <si>
    <t>Столбец10877</t>
  </si>
  <si>
    <t>Столбец10878</t>
  </si>
  <si>
    <t>Столбец10879</t>
  </si>
  <si>
    <t>Столбец10880</t>
  </si>
  <si>
    <t>Столбец10881</t>
  </si>
  <si>
    <t>Столбец10882</t>
  </si>
  <si>
    <t>Столбец10883</t>
  </si>
  <si>
    <t>Столбец10884</t>
  </si>
  <si>
    <t>Столбец10885</t>
  </si>
  <si>
    <t>Столбец10886</t>
  </si>
  <si>
    <t>Столбец10887</t>
  </si>
  <si>
    <t>Столбец10888</t>
  </si>
  <si>
    <t>Столбец10889</t>
  </si>
  <si>
    <t>Столбец10890</t>
  </si>
  <si>
    <t>Столбец10891</t>
  </si>
  <si>
    <t>Столбец10892</t>
  </si>
  <si>
    <t>Столбец10893</t>
  </si>
  <si>
    <t>Столбец10894</t>
  </si>
  <si>
    <t>Столбец10895</t>
  </si>
  <si>
    <t>Столбец10896</t>
  </si>
  <si>
    <t>Столбец10897</t>
  </si>
  <si>
    <t>Столбец10898</t>
  </si>
  <si>
    <t>Столбец10899</t>
  </si>
  <si>
    <t>Столбец10900</t>
  </si>
  <si>
    <t>Столбец10901</t>
  </si>
  <si>
    <t>Столбец10902</t>
  </si>
  <si>
    <t>Столбец10903</t>
  </si>
  <si>
    <t>Столбец10904</t>
  </si>
  <si>
    <t>Столбец10905</t>
  </si>
  <si>
    <t>Столбец10906</t>
  </si>
  <si>
    <t>Столбец10907</t>
  </si>
  <si>
    <t>Столбец10908</t>
  </si>
  <si>
    <t>Столбец10909</t>
  </si>
  <si>
    <t>Столбец10910</t>
  </si>
  <si>
    <t>Столбец10911</t>
  </si>
  <si>
    <t>Столбец10912</t>
  </si>
  <si>
    <t>Столбец10913</t>
  </si>
  <si>
    <t>Столбец10914</t>
  </si>
  <si>
    <t>Столбец10915</t>
  </si>
  <si>
    <t>Столбец10916</t>
  </si>
  <si>
    <t>Столбец10917</t>
  </si>
  <si>
    <t>Столбец10918</t>
  </si>
  <si>
    <t>Столбец10919</t>
  </si>
  <si>
    <t>Столбец10920</t>
  </si>
  <si>
    <t>Столбец10921</t>
  </si>
  <si>
    <t>Столбец10922</t>
  </si>
  <si>
    <t>Столбец10923</t>
  </si>
  <si>
    <t>Столбец10924</t>
  </si>
  <si>
    <t>Столбец10925</t>
  </si>
  <si>
    <t>Столбец10926</t>
  </si>
  <si>
    <t>Столбец10927</t>
  </si>
  <si>
    <t>Столбец10928</t>
  </si>
  <si>
    <t>Столбец10929</t>
  </si>
  <si>
    <t>Столбец10930</t>
  </si>
  <si>
    <t>Столбец10931</t>
  </si>
  <si>
    <t>Столбец10932</t>
  </si>
  <si>
    <t>Столбец10933</t>
  </si>
  <si>
    <t>Столбец10934</t>
  </si>
  <si>
    <t>Столбец10935</t>
  </si>
  <si>
    <t>Столбец10936</t>
  </si>
  <si>
    <t>Столбец10937</t>
  </si>
  <si>
    <t>Столбец10938</t>
  </si>
  <si>
    <t>Столбец10939</t>
  </si>
  <si>
    <t>Столбец10940</t>
  </si>
  <si>
    <t>Столбец10941</t>
  </si>
  <si>
    <t>Столбец10942</t>
  </si>
  <si>
    <t>Столбец10943</t>
  </si>
  <si>
    <t>Столбец10944</t>
  </si>
  <si>
    <t>Столбец10945</t>
  </si>
  <si>
    <t>Столбец10946</t>
  </si>
  <si>
    <t>Столбец10947</t>
  </si>
  <si>
    <t>Столбец10948</t>
  </si>
  <si>
    <t>Столбец10949</t>
  </si>
  <si>
    <t>Столбец10950</t>
  </si>
  <si>
    <t>Столбец10951</t>
  </si>
  <si>
    <t>Столбец10952</t>
  </si>
  <si>
    <t>Столбец10953</t>
  </si>
  <si>
    <t>Столбец10954</t>
  </si>
  <si>
    <t>Столбец10955</t>
  </si>
  <si>
    <t>Столбец10956</t>
  </si>
  <si>
    <t>Столбец10957</t>
  </si>
  <si>
    <t>Столбец10958</t>
  </si>
  <si>
    <t>Столбец10959</t>
  </si>
  <si>
    <t>Столбец10960</t>
  </si>
  <si>
    <t>Столбец10961</t>
  </si>
  <si>
    <t>Столбец10962</t>
  </si>
  <si>
    <t>Столбец10963</t>
  </si>
  <si>
    <t>Столбец10964</t>
  </si>
  <si>
    <t>Столбец10965</t>
  </si>
  <si>
    <t>Столбец10966</t>
  </si>
  <si>
    <t>Столбец10967</t>
  </si>
  <si>
    <t>Столбец10968</t>
  </si>
  <si>
    <t>Столбец10969</t>
  </si>
  <si>
    <t>Столбец10970</t>
  </si>
  <si>
    <t>Столбец10971</t>
  </si>
  <si>
    <t>Столбец10972</t>
  </si>
  <si>
    <t>Столбец10973</t>
  </si>
  <si>
    <t>Столбец10974</t>
  </si>
  <si>
    <t>Столбец10975</t>
  </si>
  <si>
    <t>Столбец10976</t>
  </si>
  <si>
    <t>Столбец10977</t>
  </si>
  <si>
    <t>Столбец10978</t>
  </si>
  <si>
    <t>Столбец10979</t>
  </si>
  <si>
    <t>Столбец10980</t>
  </si>
  <si>
    <t>Столбец10981</t>
  </si>
  <si>
    <t>Столбец10982</t>
  </si>
  <si>
    <t>Столбец10983</t>
  </si>
  <si>
    <t>Столбец10984</t>
  </si>
  <si>
    <t>Столбец10985</t>
  </si>
  <si>
    <t>Столбец10986</t>
  </si>
  <si>
    <t>Столбец10987</t>
  </si>
  <si>
    <t>Столбец10988</t>
  </si>
  <si>
    <t>Столбец10989</t>
  </si>
  <si>
    <t>Столбец10990</t>
  </si>
  <si>
    <t>Столбец10991</t>
  </si>
  <si>
    <t>Столбец10992</t>
  </si>
  <si>
    <t>Столбец10993</t>
  </si>
  <si>
    <t>Столбец10994</t>
  </si>
  <si>
    <t>Столбец10995</t>
  </si>
  <si>
    <t>Столбец10996</t>
  </si>
  <si>
    <t>Столбец10997</t>
  </si>
  <si>
    <t>Столбец10998</t>
  </si>
  <si>
    <t>Столбец10999</t>
  </si>
  <si>
    <t>Столбец11000</t>
  </si>
  <si>
    <t>Столбец11001</t>
  </si>
  <si>
    <t>Столбец11002</t>
  </si>
  <si>
    <t>Столбец11003</t>
  </si>
  <si>
    <t>Столбец11004</t>
  </si>
  <si>
    <t>Столбец11005</t>
  </si>
  <si>
    <t>Столбец11006</t>
  </si>
  <si>
    <t>Столбец11007</t>
  </si>
  <si>
    <t>Столбец11008</t>
  </si>
  <si>
    <t>Столбец11009</t>
  </si>
  <si>
    <t>Столбец11010</t>
  </si>
  <si>
    <t>Столбец11011</t>
  </si>
  <si>
    <t>Столбец11012</t>
  </si>
  <si>
    <t>Столбец11013</t>
  </si>
  <si>
    <t>Столбец11014</t>
  </si>
  <si>
    <t>Столбец11015</t>
  </si>
  <si>
    <t>Столбец11016</t>
  </si>
  <si>
    <t>Столбец11017</t>
  </si>
  <si>
    <t>Столбец11018</t>
  </si>
  <si>
    <t>Столбец11019</t>
  </si>
  <si>
    <t>Столбец11020</t>
  </si>
  <si>
    <t>Столбец11021</t>
  </si>
  <si>
    <t>Столбец11022</t>
  </si>
  <si>
    <t>Столбец11023</t>
  </si>
  <si>
    <t>Столбец11024</t>
  </si>
  <si>
    <t>Столбец11025</t>
  </si>
  <si>
    <t>Столбец11026</t>
  </si>
  <si>
    <t>Столбец11027</t>
  </si>
  <si>
    <t>Столбец11028</t>
  </si>
  <si>
    <t>Столбец11029</t>
  </si>
  <si>
    <t>Столбец11030</t>
  </si>
  <si>
    <t>Столбец11031</t>
  </si>
  <si>
    <t>Столбец11032</t>
  </si>
  <si>
    <t>Столбец11033</t>
  </si>
  <si>
    <t>Столбец11034</t>
  </si>
  <si>
    <t>Столбец11035</t>
  </si>
  <si>
    <t>Столбец11036</t>
  </si>
  <si>
    <t>Столбец11037</t>
  </si>
  <si>
    <t>Столбец11038</t>
  </si>
  <si>
    <t>Столбец11039</t>
  </si>
  <si>
    <t>Столбец11040</t>
  </si>
  <si>
    <t>Столбец11041</t>
  </si>
  <si>
    <t>Столбец11042</t>
  </si>
  <si>
    <t>Столбец11043</t>
  </si>
  <si>
    <t>Столбец11044</t>
  </si>
  <si>
    <t>Столбец11045</t>
  </si>
  <si>
    <t>Столбец11046</t>
  </si>
  <si>
    <t>Столбец11047</t>
  </si>
  <si>
    <t>Столбец11048</t>
  </si>
  <si>
    <t>Столбец11049</t>
  </si>
  <si>
    <t>Столбец11050</t>
  </si>
  <si>
    <t>Столбец11051</t>
  </si>
  <si>
    <t>Столбец11052</t>
  </si>
  <si>
    <t>Столбец11053</t>
  </si>
  <si>
    <t>Столбец11054</t>
  </si>
  <si>
    <t>Столбец11055</t>
  </si>
  <si>
    <t>Столбец11056</t>
  </si>
  <si>
    <t>Столбец11057</t>
  </si>
  <si>
    <t>Столбец11058</t>
  </si>
  <si>
    <t>Столбец11059</t>
  </si>
  <si>
    <t>Столбец11060</t>
  </si>
  <si>
    <t>Столбец11061</t>
  </si>
  <si>
    <t>Столбец11062</t>
  </si>
  <si>
    <t>Столбец11063</t>
  </si>
  <si>
    <t>Столбец11064</t>
  </si>
  <si>
    <t>Столбец11065</t>
  </si>
  <si>
    <t>Столбец11066</t>
  </si>
  <si>
    <t>Столбец11067</t>
  </si>
  <si>
    <t>Столбец11068</t>
  </si>
  <si>
    <t>Столбец11069</t>
  </si>
  <si>
    <t>Столбец11070</t>
  </si>
  <si>
    <t>Столбец11071</t>
  </si>
  <si>
    <t>Столбец11072</t>
  </si>
  <si>
    <t>Столбец11073</t>
  </si>
  <si>
    <t>Столбец11074</t>
  </si>
  <si>
    <t>Столбец11075</t>
  </si>
  <si>
    <t>Столбец11076</t>
  </si>
  <si>
    <t>Столбец11077</t>
  </si>
  <si>
    <t>Столбец11078</t>
  </si>
  <si>
    <t>Столбец11079</t>
  </si>
  <si>
    <t>Столбец11080</t>
  </si>
  <si>
    <t>Столбец11081</t>
  </si>
  <si>
    <t>Столбец11082</t>
  </si>
  <si>
    <t>Столбец11083</t>
  </si>
  <si>
    <t>Столбец11084</t>
  </si>
  <si>
    <t>Столбец11085</t>
  </si>
  <si>
    <t>Столбец11086</t>
  </si>
  <si>
    <t>Столбец11087</t>
  </si>
  <si>
    <t>Столбец11088</t>
  </si>
  <si>
    <t>Столбец11089</t>
  </si>
  <si>
    <t>Столбец11090</t>
  </si>
  <si>
    <t>Столбец11091</t>
  </si>
  <si>
    <t>Столбец11092</t>
  </si>
  <si>
    <t>Столбец11093</t>
  </si>
  <si>
    <t>Столбец11094</t>
  </si>
  <si>
    <t>Столбец11095</t>
  </si>
  <si>
    <t>Столбец11096</t>
  </si>
  <si>
    <t>Столбец11097</t>
  </si>
  <si>
    <t>Столбец11098</t>
  </si>
  <si>
    <t>Столбец11099</t>
  </si>
  <si>
    <t>Столбец11100</t>
  </si>
  <si>
    <t>Столбец11101</t>
  </si>
  <si>
    <t>Столбец11102</t>
  </si>
  <si>
    <t>Столбец11103</t>
  </si>
  <si>
    <t>Столбец11104</t>
  </si>
  <si>
    <t>Столбец11105</t>
  </si>
  <si>
    <t>Столбец11106</t>
  </si>
  <si>
    <t>Столбец11107</t>
  </si>
  <si>
    <t>Столбец11108</t>
  </si>
  <si>
    <t>Столбец11109</t>
  </si>
  <si>
    <t>Столбец11110</t>
  </si>
  <si>
    <t>Столбец11111</t>
  </si>
  <si>
    <t>Столбец11112</t>
  </si>
  <si>
    <t>Столбец11113</t>
  </si>
  <si>
    <t>Столбец11114</t>
  </si>
  <si>
    <t>Столбец11115</t>
  </si>
  <si>
    <t>Столбец11116</t>
  </si>
  <si>
    <t>Столбец11117</t>
  </si>
  <si>
    <t>Столбец11118</t>
  </si>
  <si>
    <t>Столбец11119</t>
  </si>
  <si>
    <t>Столбец11120</t>
  </si>
  <si>
    <t>Столбец11121</t>
  </si>
  <si>
    <t>Столбец11122</t>
  </si>
  <si>
    <t>Столбец11123</t>
  </si>
  <si>
    <t>Столбец11124</t>
  </si>
  <si>
    <t>Столбец11125</t>
  </si>
  <si>
    <t>Столбец11126</t>
  </si>
  <si>
    <t>Столбец11127</t>
  </si>
  <si>
    <t>Столбец11128</t>
  </si>
  <si>
    <t>Столбец11129</t>
  </si>
  <si>
    <t>Столбец11130</t>
  </si>
  <si>
    <t>Столбец11131</t>
  </si>
  <si>
    <t>Столбец11132</t>
  </si>
  <si>
    <t>Столбец11133</t>
  </si>
  <si>
    <t>Столбец11134</t>
  </si>
  <si>
    <t>Столбец11135</t>
  </si>
  <si>
    <t>Столбец11136</t>
  </si>
  <si>
    <t>Столбец11137</t>
  </si>
  <si>
    <t>Столбец11138</t>
  </si>
  <si>
    <t>Столбец11139</t>
  </si>
  <si>
    <t>Столбец11140</t>
  </si>
  <si>
    <t>Столбец11141</t>
  </si>
  <si>
    <t>Столбец11142</t>
  </si>
  <si>
    <t>Столбец11143</t>
  </si>
  <si>
    <t>Столбец11144</t>
  </si>
  <si>
    <t>Столбец11145</t>
  </si>
  <si>
    <t>Столбец11146</t>
  </si>
  <si>
    <t>Столбец11147</t>
  </si>
  <si>
    <t>Столбец11148</t>
  </si>
  <si>
    <t>Столбец11149</t>
  </si>
  <si>
    <t>Столбец11150</t>
  </si>
  <si>
    <t>Столбец11151</t>
  </si>
  <si>
    <t>Столбец11152</t>
  </si>
  <si>
    <t>Столбец11153</t>
  </si>
  <si>
    <t>Столбец11154</t>
  </si>
  <si>
    <t>Столбец11155</t>
  </si>
  <si>
    <t>Столбец11156</t>
  </si>
  <si>
    <t>Столбец11157</t>
  </si>
  <si>
    <t>Столбец11158</t>
  </si>
  <si>
    <t>Столбец11159</t>
  </si>
  <si>
    <t>Столбец11160</t>
  </si>
  <si>
    <t>Столбец11161</t>
  </si>
  <si>
    <t>Столбец11162</t>
  </si>
  <si>
    <t>Столбец11163</t>
  </si>
  <si>
    <t>Столбец11164</t>
  </si>
  <si>
    <t>Столбец11165</t>
  </si>
  <si>
    <t>Столбец11166</t>
  </si>
  <si>
    <t>Столбец11167</t>
  </si>
  <si>
    <t>Столбец11168</t>
  </si>
  <si>
    <t>Столбец11169</t>
  </si>
  <si>
    <t>Столбец11170</t>
  </si>
  <si>
    <t>Столбец11171</t>
  </si>
  <si>
    <t>Столбец11172</t>
  </si>
  <si>
    <t>Столбец11173</t>
  </si>
  <si>
    <t>Столбец11174</t>
  </si>
  <si>
    <t>Столбец11175</t>
  </si>
  <si>
    <t>Столбец11176</t>
  </si>
  <si>
    <t>Столбец11177</t>
  </si>
  <si>
    <t>Столбец11178</t>
  </si>
  <si>
    <t>Столбец11179</t>
  </si>
  <si>
    <t>Столбец11180</t>
  </si>
  <si>
    <t>Столбец11181</t>
  </si>
  <si>
    <t>Столбец11182</t>
  </si>
  <si>
    <t>Столбец11183</t>
  </si>
  <si>
    <t>Столбец11184</t>
  </si>
  <si>
    <t>Столбец11185</t>
  </si>
  <si>
    <t>Столбец11186</t>
  </si>
  <si>
    <t>Столбец11187</t>
  </si>
  <si>
    <t>Столбец11188</t>
  </si>
  <si>
    <t>Столбец11189</t>
  </si>
  <si>
    <t>Столбец11190</t>
  </si>
  <si>
    <t>Столбец11191</t>
  </si>
  <si>
    <t>Столбец11192</t>
  </si>
  <si>
    <t>Столбец11193</t>
  </si>
  <si>
    <t>Столбец11194</t>
  </si>
  <si>
    <t>Столбец11195</t>
  </si>
  <si>
    <t>Столбец11196</t>
  </si>
  <si>
    <t>Столбец11197</t>
  </si>
  <si>
    <t>Столбец11198</t>
  </si>
  <si>
    <t>Столбец11199</t>
  </si>
  <si>
    <t>Столбец11200</t>
  </si>
  <si>
    <t>Столбец11201</t>
  </si>
  <si>
    <t>Столбец11202</t>
  </si>
  <si>
    <t>Столбец11203</t>
  </si>
  <si>
    <t>Столбец11204</t>
  </si>
  <si>
    <t>Столбец11205</t>
  </si>
  <si>
    <t>Столбец11206</t>
  </si>
  <si>
    <t>Столбец11207</t>
  </si>
  <si>
    <t>Столбец11208</t>
  </si>
  <si>
    <t>Столбец11209</t>
  </si>
  <si>
    <t>Столбец11210</t>
  </si>
  <si>
    <t>Столбец11211</t>
  </si>
  <si>
    <t>Столбец11212</t>
  </si>
  <si>
    <t>Столбец11213</t>
  </si>
  <si>
    <t>Столбец11214</t>
  </si>
  <si>
    <t>Столбец11215</t>
  </si>
  <si>
    <t>Столбец11216</t>
  </si>
  <si>
    <t>Столбец11217</t>
  </si>
  <si>
    <t>Столбец11218</t>
  </si>
  <si>
    <t>Столбец11219</t>
  </si>
  <si>
    <t>Столбец11220</t>
  </si>
  <si>
    <t>Столбец11221</t>
  </si>
  <si>
    <t>Столбец11222</t>
  </si>
  <si>
    <t>Столбец11223</t>
  </si>
  <si>
    <t>Столбец11224</t>
  </si>
  <si>
    <t>Столбец11225</t>
  </si>
  <si>
    <t>Столбец11226</t>
  </si>
  <si>
    <t>Столбец11227</t>
  </si>
  <si>
    <t>Столбец11228</t>
  </si>
  <si>
    <t>Столбец11229</t>
  </si>
  <si>
    <t>Столбец11230</t>
  </si>
  <si>
    <t>Столбец11231</t>
  </si>
  <si>
    <t>Столбец11232</t>
  </si>
  <si>
    <t>Столбец11233</t>
  </si>
  <si>
    <t>Столбец11234</t>
  </si>
  <si>
    <t>Столбец11235</t>
  </si>
  <si>
    <t>Столбец11236</t>
  </si>
  <si>
    <t>Столбец11237</t>
  </si>
  <si>
    <t>Столбец11238</t>
  </si>
  <si>
    <t>Столбец11239</t>
  </si>
  <si>
    <t>Столбец11240</t>
  </si>
  <si>
    <t>Столбец11241</t>
  </si>
  <si>
    <t>Столбец11242</t>
  </si>
  <si>
    <t>Столбец11243</t>
  </si>
  <si>
    <t>Столбец11244</t>
  </si>
  <si>
    <t>Столбец11245</t>
  </si>
  <si>
    <t>Столбец11246</t>
  </si>
  <si>
    <t>Столбец11247</t>
  </si>
  <si>
    <t>Столбец11248</t>
  </si>
  <si>
    <t>Столбец11249</t>
  </si>
  <si>
    <t>Столбец11250</t>
  </si>
  <si>
    <t>Столбец11251</t>
  </si>
  <si>
    <t>Столбец11252</t>
  </si>
  <si>
    <t>Столбец11253</t>
  </si>
  <si>
    <t>Столбец11254</t>
  </si>
  <si>
    <t>Столбец11255</t>
  </si>
  <si>
    <t>Столбец11256</t>
  </si>
  <si>
    <t>Столбец11257</t>
  </si>
  <si>
    <t>Столбец11258</t>
  </si>
  <si>
    <t>Столбец11259</t>
  </si>
  <si>
    <t>Столбец11260</t>
  </si>
  <si>
    <t>Столбец11261</t>
  </si>
  <si>
    <t>Столбец11262</t>
  </si>
  <si>
    <t>Столбец11263</t>
  </si>
  <si>
    <t>Столбец11264</t>
  </si>
  <si>
    <t>Столбец11265</t>
  </si>
  <si>
    <t>Столбец11266</t>
  </si>
  <si>
    <t>Столбец11267</t>
  </si>
  <si>
    <t>Столбец11268</t>
  </si>
  <si>
    <t>Столбец11269</t>
  </si>
  <si>
    <t>Столбец11270</t>
  </si>
  <si>
    <t>Столбец11271</t>
  </si>
  <si>
    <t>Столбец11272</t>
  </si>
  <si>
    <t>Столбец11273</t>
  </si>
  <si>
    <t>Столбец11274</t>
  </si>
  <si>
    <t>Столбец11275</t>
  </si>
  <si>
    <t>Столбец11276</t>
  </si>
  <si>
    <t>Столбец11277</t>
  </si>
  <si>
    <t>Столбец11278</t>
  </si>
  <si>
    <t>Столбец11279</t>
  </si>
  <si>
    <t>Столбец11280</t>
  </si>
  <si>
    <t>Столбец11281</t>
  </si>
  <si>
    <t>Столбец11282</t>
  </si>
  <si>
    <t>Столбец11283</t>
  </si>
  <si>
    <t>Столбец11284</t>
  </si>
  <si>
    <t>Столбец11285</t>
  </si>
  <si>
    <t>Столбец11286</t>
  </si>
  <si>
    <t>Столбец11287</t>
  </si>
  <si>
    <t>Столбец11288</t>
  </si>
  <si>
    <t>Столбец11289</t>
  </si>
  <si>
    <t>Столбец11290</t>
  </si>
  <si>
    <t>Столбец11291</t>
  </si>
  <si>
    <t>Столбец11292</t>
  </si>
  <si>
    <t>Столбец11293</t>
  </si>
  <si>
    <t>Столбец11294</t>
  </si>
  <si>
    <t>Столбец11295</t>
  </si>
  <si>
    <t>Столбец11296</t>
  </si>
  <si>
    <t>Столбец11297</t>
  </si>
  <si>
    <t>Столбец11298</t>
  </si>
  <si>
    <t>Столбец11299</t>
  </si>
  <si>
    <t>Столбец11300</t>
  </si>
  <si>
    <t>Столбец11301</t>
  </si>
  <si>
    <t>Столбец11302</t>
  </si>
  <si>
    <t>Столбец11303</t>
  </si>
  <si>
    <t>Столбец11304</t>
  </si>
  <si>
    <t>Столбец11305</t>
  </si>
  <si>
    <t>Столбец11306</t>
  </si>
  <si>
    <t>Столбец11307</t>
  </si>
  <si>
    <t>Столбец11308</t>
  </si>
  <si>
    <t>Столбец11309</t>
  </si>
  <si>
    <t>Столбец11310</t>
  </si>
  <si>
    <t>Столбец11311</t>
  </si>
  <si>
    <t>Столбец11312</t>
  </si>
  <si>
    <t>Столбец11313</t>
  </si>
  <si>
    <t>Столбец11314</t>
  </si>
  <si>
    <t>Столбец11315</t>
  </si>
  <si>
    <t>Столбец11316</t>
  </si>
  <si>
    <t>Столбец11317</t>
  </si>
  <si>
    <t>Столбец11318</t>
  </si>
  <si>
    <t>Столбец11319</t>
  </si>
  <si>
    <t>Столбец11320</t>
  </si>
  <si>
    <t>Столбец11321</t>
  </si>
  <si>
    <t>Столбец11322</t>
  </si>
  <si>
    <t>Столбец11323</t>
  </si>
  <si>
    <t>Столбец11324</t>
  </si>
  <si>
    <t>Столбец11325</t>
  </si>
  <si>
    <t>Столбец11326</t>
  </si>
  <si>
    <t>Столбец11327</t>
  </si>
  <si>
    <t>Столбец11328</t>
  </si>
  <si>
    <t>Столбец11329</t>
  </si>
  <si>
    <t>Столбец11330</t>
  </si>
  <si>
    <t>Столбец11331</t>
  </si>
  <si>
    <t>Столбец11332</t>
  </si>
  <si>
    <t>Столбец11333</t>
  </si>
  <si>
    <t>Столбец11334</t>
  </si>
  <si>
    <t>Столбец11335</t>
  </si>
  <si>
    <t>Столбец11336</t>
  </si>
  <si>
    <t>Столбец11337</t>
  </si>
  <si>
    <t>Столбец11338</t>
  </si>
  <si>
    <t>Столбец11339</t>
  </si>
  <si>
    <t>Столбец11340</t>
  </si>
  <si>
    <t>Столбец11341</t>
  </si>
  <si>
    <t>Столбец11342</t>
  </si>
  <si>
    <t>Столбец11343</t>
  </si>
  <si>
    <t>Столбец11344</t>
  </si>
  <si>
    <t>Столбец11345</t>
  </si>
  <si>
    <t>Столбец11346</t>
  </si>
  <si>
    <t>Столбец11347</t>
  </si>
  <si>
    <t>Столбец11348</t>
  </si>
  <si>
    <t>Столбец11349</t>
  </si>
  <si>
    <t>Столбец11350</t>
  </si>
  <si>
    <t>Столбец11351</t>
  </si>
  <si>
    <t>Столбец11352</t>
  </si>
  <si>
    <t>Столбец11353</t>
  </si>
  <si>
    <t>Столбец11354</t>
  </si>
  <si>
    <t>Столбец11355</t>
  </si>
  <si>
    <t>Столбец11356</t>
  </si>
  <si>
    <t>Столбец11357</t>
  </si>
  <si>
    <t>Столбец11358</t>
  </si>
  <si>
    <t>Столбец11359</t>
  </si>
  <si>
    <t>Столбец11360</t>
  </si>
  <si>
    <t>Столбец11361</t>
  </si>
  <si>
    <t>Столбец11362</t>
  </si>
  <si>
    <t>Столбец11363</t>
  </si>
  <si>
    <t>Столбец11364</t>
  </si>
  <si>
    <t>Столбец11365</t>
  </si>
  <si>
    <t>Столбец11366</t>
  </si>
  <si>
    <t>Столбец11367</t>
  </si>
  <si>
    <t>Столбец11368</t>
  </si>
  <si>
    <t>Столбец11369</t>
  </si>
  <si>
    <t>Столбец11370</t>
  </si>
  <si>
    <t>Столбец11371</t>
  </si>
  <si>
    <t>Столбец11372</t>
  </si>
  <si>
    <t>Столбец11373</t>
  </si>
  <si>
    <t>Столбец11374</t>
  </si>
  <si>
    <t>Столбец11375</t>
  </si>
  <si>
    <t>Столбец11376</t>
  </si>
  <si>
    <t>Столбец11377</t>
  </si>
  <si>
    <t>Столбец11378</t>
  </si>
  <si>
    <t>Столбец11379</t>
  </si>
  <si>
    <t>Столбец11380</t>
  </si>
  <si>
    <t>Столбец11381</t>
  </si>
  <si>
    <t>Столбец11382</t>
  </si>
  <si>
    <t>Столбец11383</t>
  </si>
  <si>
    <t>Столбец11384</t>
  </si>
  <si>
    <t>Столбец11385</t>
  </si>
  <si>
    <t>Столбец11386</t>
  </si>
  <si>
    <t>Столбец11387</t>
  </si>
  <si>
    <t>Столбец11388</t>
  </si>
  <si>
    <t>Столбец11389</t>
  </si>
  <si>
    <t>Столбец11390</t>
  </si>
  <si>
    <t>Столбец11391</t>
  </si>
  <si>
    <t>Столбец11392</t>
  </si>
  <si>
    <t>Столбец11393</t>
  </si>
  <si>
    <t>Столбец11394</t>
  </si>
  <si>
    <t>Столбец11395</t>
  </si>
  <si>
    <t>Столбец11396</t>
  </si>
  <si>
    <t>Столбец11397</t>
  </si>
  <si>
    <t>Столбец11398</t>
  </si>
  <si>
    <t>Столбец11399</t>
  </si>
  <si>
    <t>Столбец11400</t>
  </si>
  <si>
    <t>Столбец11401</t>
  </si>
  <si>
    <t>Столбец11402</t>
  </si>
  <si>
    <t>Столбец11403</t>
  </si>
  <si>
    <t>Столбец11404</t>
  </si>
  <si>
    <t>Столбец11405</t>
  </si>
  <si>
    <t>Столбец11406</t>
  </si>
  <si>
    <t>Столбец11407</t>
  </si>
  <si>
    <t>Столбец11408</t>
  </si>
  <si>
    <t>Столбец11409</t>
  </si>
  <si>
    <t>Столбец11410</t>
  </si>
  <si>
    <t>Столбец11411</t>
  </si>
  <si>
    <t>Столбец11412</t>
  </si>
  <si>
    <t>Столбец11413</t>
  </si>
  <si>
    <t>Столбец11414</t>
  </si>
  <si>
    <t>Столбец11415</t>
  </si>
  <si>
    <t>Столбец11416</t>
  </si>
  <si>
    <t>Столбец11417</t>
  </si>
  <si>
    <t>Столбец11418</t>
  </si>
  <si>
    <t>Столбец11419</t>
  </si>
  <si>
    <t>Столбец11420</t>
  </si>
  <si>
    <t>Столбец11421</t>
  </si>
  <si>
    <t>Столбец11422</t>
  </si>
  <si>
    <t>Столбец11423</t>
  </si>
  <si>
    <t>Столбец11424</t>
  </si>
  <si>
    <t>Столбец11425</t>
  </si>
  <si>
    <t>Столбец11426</t>
  </si>
  <si>
    <t>Столбец11427</t>
  </si>
  <si>
    <t>Столбец11428</t>
  </si>
  <si>
    <t>Столбец11429</t>
  </si>
  <si>
    <t>Столбец11430</t>
  </si>
  <si>
    <t>Столбец11431</t>
  </si>
  <si>
    <t>Столбец11432</t>
  </si>
  <si>
    <t>Столбец11433</t>
  </si>
  <si>
    <t>Столбец11434</t>
  </si>
  <si>
    <t>Столбец11435</t>
  </si>
  <si>
    <t>Столбец11436</t>
  </si>
  <si>
    <t>Столбец11437</t>
  </si>
  <si>
    <t>Столбец11438</t>
  </si>
  <si>
    <t>Столбец11439</t>
  </si>
  <si>
    <t>Столбец11440</t>
  </si>
  <si>
    <t>Столбец11441</t>
  </si>
  <si>
    <t>Столбец11442</t>
  </si>
  <si>
    <t>Столбец11443</t>
  </si>
  <si>
    <t>Столбец11444</t>
  </si>
  <si>
    <t>Столбец11445</t>
  </si>
  <si>
    <t>Столбец11446</t>
  </si>
  <si>
    <t>Столбец11447</t>
  </si>
  <si>
    <t>Столбец11448</t>
  </si>
  <si>
    <t>Столбец11449</t>
  </si>
  <si>
    <t>Столбец11450</t>
  </si>
  <si>
    <t>Столбец11451</t>
  </si>
  <si>
    <t>Столбец11452</t>
  </si>
  <si>
    <t>Столбец11453</t>
  </si>
  <si>
    <t>Столбец11454</t>
  </si>
  <si>
    <t>Столбец11455</t>
  </si>
  <si>
    <t>Столбец11456</t>
  </si>
  <si>
    <t>Столбец11457</t>
  </si>
  <si>
    <t>Столбец11458</t>
  </si>
  <si>
    <t>Столбец11459</t>
  </si>
  <si>
    <t>Столбец11460</t>
  </si>
  <si>
    <t>Столбец11461</t>
  </si>
  <si>
    <t>Столбец11462</t>
  </si>
  <si>
    <t>Столбец11463</t>
  </si>
  <si>
    <t>Столбец11464</t>
  </si>
  <si>
    <t>Столбец11465</t>
  </si>
  <si>
    <t>Столбец11466</t>
  </si>
  <si>
    <t>Столбец11467</t>
  </si>
  <si>
    <t>Столбец11468</t>
  </si>
  <si>
    <t>Столбец11469</t>
  </si>
  <si>
    <t>Столбец11470</t>
  </si>
  <si>
    <t>Столбец11471</t>
  </si>
  <si>
    <t>Столбец11472</t>
  </si>
  <si>
    <t>Столбец11473</t>
  </si>
  <si>
    <t>Столбец11474</t>
  </si>
  <si>
    <t>Столбец11475</t>
  </si>
  <si>
    <t>Столбец11476</t>
  </si>
  <si>
    <t>Столбец11477</t>
  </si>
  <si>
    <t>Столбец11478</t>
  </si>
  <si>
    <t>Столбец11479</t>
  </si>
  <si>
    <t>Столбец11480</t>
  </si>
  <si>
    <t>Столбец11481</t>
  </si>
  <si>
    <t>Столбец11482</t>
  </si>
  <si>
    <t>Столбец11483</t>
  </si>
  <si>
    <t>Столбец11484</t>
  </si>
  <si>
    <t>Столбец11485</t>
  </si>
  <si>
    <t>Столбец11486</t>
  </si>
  <si>
    <t>Столбец11487</t>
  </si>
  <si>
    <t>Столбец11488</t>
  </si>
  <si>
    <t>Столбец11489</t>
  </si>
  <si>
    <t>Столбец11490</t>
  </si>
  <si>
    <t>Столбец11491</t>
  </si>
  <si>
    <t>Столбец11492</t>
  </si>
  <si>
    <t>Столбец11493</t>
  </si>
  <si>
    <t>Столбец11494</t>
  </si>
  <si>
    <t>Столбец11495</t>
  </si>
  <si>
    <t>Столбец11496</t>
  </si>
  <si>
    <t>Столбец11497</t>
  </si>
  <si>
    <t>Столбец11498</t>
  </si>
  <si>
    <t>Столбец11499</t>
  </si>
  <si>
    <t>Столбец11500</t>
  </si>
  <si>
    <t>Столбец11501</t>
  </si>
  <si>
    <t>Столбец11502</t>
  </si>
  <si>
    <t>Столбец11503</t>
  </si>
  <si>
    <t>Столбец11504</t>
  </si>
  <si>
    <t>Столбец11505</t>
  </si>
  <si>
    <t>Столбец11506</t>
  </si>
  <si>
    <t>Столбец11507</t>
  </si>
  <si>
    <t>Столбец11508</t>
  </si>
  <si>
    <t>Столбец11509</t>
  </si>
  <si>
    <t>Столбец11510</t>
  </si>
  <si>
    <t>Столбец11511</t>
  </si>
  <si>
    <t>Столбец11512</t>
  </si>
  <si>
    <t>Столбец11513</t>
  </si>
  <si>
    <t>Столбец11514</t>
  </si>
  <si>
    <t>Столбец11515</t>
  </si>
  <si>
    <t>Столбец11516</t>
  </si>
  <si>
    <t>Столбец11517</t>
  </si>
  <si>
    <t>Столбец11518</t>
  </si>
  <si>
    <t>Столбец11519</t>
  </si>
  <si>
    <t>Столбец11520</t>
  </si>
  <si>
    <t>Столбец11521</t>
  </si>
  <si>
    <t>Столбец11522</t>
  </si>
  <si>
    <t>Столбец11523</t>
  </si>
  <si>
    <t>Столбец11524</t>
  </si>
  <si>
    <t>Столбец11525</t>
  </si>
  <si>
    <t>Столбец11526</t>
  </si>
  <si>
    <t>Столбец11527</t>
  </si>
  <si>
    <t>Столбец11528</t>
  </si>
  <si>
    <t>Столбец11529</t>
  </si>
  <si>
    <t>Столбец11530</t>
  </si>
  <si>
    <t>Столбец11531</t>
  </si>
  <si>
    <t>Столбец11532</t>
  </si>
  <si>
    <t>Столбец11533</t>
  </si>
  <si>
    <t>Столбец11534</t>
  </si>
  <si>
    <t>Столбец11535</t>
  </si>
  <si>
    <t>Столбец11536</t>
  </si>
  <si>
    <t>Столбец11537</t>
  </si>
  <si>
    <t>Столбец11538</t>
  </si>
  <si>
    <t>Столбец11539</t>
  </si>
  <si>
    <t>Столбец11540</t>
  </si>
  <si>
    <t>Столбец11541</t>
  </si>
  <si>
    <t>Столбец11542</t>
  </si>
  <si>
    <t>Столбец11543</t>
  </si>
  <si>
    <t>Столбец11544</t>
  </si>
  <si>
    <t>Столбец11545</t>
  </si>
  <si>
    <t>Столбец11546</t>
  </si>
  <si>
    <t>Столбец11547</t>
  </si>
  <si>
    <t>Столбец11548</t>
  </si>
  <si>
    <t>Столбец11549</t>
  </si>
  <si>
    <t>Столбец11550</t>
  </si>
  <si>
    <t>Столбец11551</t>
  </si>
  <si>
    <t>Столбец11552</t>
  </si>
  <si>
    <t>Столбец11553</t>
  </si>
  <si>
    <t>Столбец11554</t>
  </si>
  <si>
    <t>Столбец11555</t>
  </si>
  <si>
    <t>Столбец11556</t>
  </si>
  <si>
    <t>Столбец11557</t>
  </si>
  <si>
    <t>Столбец11558</t>
  </si>
  <si>
    <t>Столбец11559</t>
  </si>
  <si>
    <t>Столбец11560</t>
  </si>
  <si>
    <t>Столбец11561</t>
  </si>
  <si>
    <t>Столбец11562</t>
  </si>
  <si>
    <t>Столбец11563</t>
  </si>
  <si>
    <t>Столбец11564</t>
  </si>
  <si>
    <t>Столбец11565</t>
  </si>
  <si>
    <t>Столбец11566</t>
  </si>
  <si>
    <t>Столбец11567</t>
  </si>
  <si>
    <t>Столбец11568</t>
  </si>
  <si>
    <t>Столбец11569</t>
  </si>
  <si>
    <t>Столбец11570</t>
  </si>
  <si>
    <t>Столбец11571</t>
  </si>
  <si>
    <t>Столбец11572</t>
  </si>
  <si>
    <t>Столбец11573</t>
  </si>
  <si>
    <t>Столбец11574</t>
  </si>
  <si>
    <t>Столбец11575</t>
  </si>
  <si>
    <t>Столбец11576</t>
  </si>
  <si>
    <t>Столбец11577</t>
  </si>
  <si>
    <t>Столбец11578</t>
  </si>
  <si>
    <t>Столбец11579</t>
  </si>
  <si>
    <t>Столбец11580</t>
  </si>
  <si>
    <t>Столбец11581</t>
  </si>
  <si>
    <t>Столбец11582</t>
  </si>
  <si>
    <t>Столбец11583</t>
  </si>
  <si>
    <t>Столбец11584</t>
  </si>
  <si>
    <t>Столбец11585</t>
  </si>
  <si>
    <t>Столбец11586</t>
  </si>
  <si>
    <t>Столбец11587</t>
  </si>
  <si>
    <t>Столбец11588</t>
  </si>
  <si>
    <t>Столбец11589</t>
  </si>
  <si>
    <t>Столбец11590</t>
  </si>
  <si>
    <t>Столбец11591</t>
  </si>
  <si>
    <t>Столбец11592</t>
  </si>
  <si>
    <t>Столбец11593</t>
  </si>
  <si>
    <t>Столбец11594</t>
  </si>
  <si>
    <t>Столбец11595</t>
  </si>
  <si>
    <t>Столбец11596</t>
  </si>
  <si>
    <t>Столбец11597</t>
  </si>
  <si>
    <t>Столбец11598</t>
  </si>
  <si>
    <t>Столбец11599</t>
  </si>
  <si>
    <t>Столбец11600</t>
  </si>
  <si>
    <t>Столбец11601</t>
  </si>
  <si>
    <t>Столбец11602</t>
  </si>
  <si>
    <t>Столбец11603</t>
  </si>
  <si>
    <t>Столбец11604</t>
  </si>
  <si>
    <t>Столбец11605</t>
  </si>
  <si>
    <t>Столбец11606</t>
  </si>
  <si>
    <t>Столбец11607</t>
  </si>
  <si>
    <t>Столбец11608</t>
  </si>
  <si>
    <t>Столбец11609</t>
  </si>
  <si>
    <t>Столбец11610</t>
  </si>
  <si>
    <t>Столбец11611</t>
  </si>
  <si>
    <t>Столбец11612</t>
  </si>
  <si>
    <t>Столбец11613</t>
  </si>
  <si>
    <t>Столбец11614</t>
  </si>
  <si>
    <t>Столбец11615</t>
  </si>
  <si>
    <t>Столбец11616</t>
  </si>
  <si>
    <t>Столбец11617</t>
  </si>
  <si>
    <t>Столбец11618</t>
  </si>
  <si>
    <t>Столбец11619</t>
  </si>
  <si>
    <t>Столбец11620</t>
  </si>
  <si>
    <t>Столбец11621</t>
  </si>
  <si>
    <t>Столбец11622</t>
  </si>
  <si>
    <t>Столбец11623</t>
  </si>
  <si>
    <t>Столбец11624</t>
  </si>
  <si>
    <t>Столбец11625</t>
  </si>
  <si>
    <t>Столбец11626</t>
  </si>
  <si>
    <t>Столбец11627</t>
  </si>
  <si>
    <t>Столбец11628</t>
  </si>
  <si>
    <t>Столбец11629</t>
  </si>
  <si>
    <t>Столбец11630</t>
  </si>
  <si>
    <t>Столбец11631</t>
  </si>
  <si>
    <t>Столбец11632</t>
  </si>
  <si>
    <t>Столбец11633</t>
  </si>
  <si>
    <t>Столбец11634</t>
  </si>
  <si>
    <t>Столбец11635</t>
  </si>
  <si>
    <t>Столбец11636</t>
  </si>
  <si>
    <t>Столбец11637</t>
  </si>
  <si>
    <t>Столбец11638</t>
  </si>
  <si>
    <t>Столбец11639</t>
  </si>
  <si>
    <t>Столбец11640</t>
  </si>
  <si>
    <t>Столбец11641</t>
  </si>
  <si>
    <t>Столбец11642</t>
  </si>
  <si>
    <t>Столбец11643</t>
  </si>
  <si>
    <t>Столбец11644</t>
  </si>
  <si>
    <t>Столбец11645</t>
  </si>
  <si>
    <t>Столбец11646</t>
  </si>
  <si>
    <t>Столбец11647</t>
  </si>
  <si>
    <t>Столбец11648</t>
  </si>
  <si>
    <t>Столбец11649</t>
  </si>
  <si>
    <t>Столбец11650</t>
  </si>
  <si>
    <t>Столбец11651</t>
  </si>
  <si>
    <t>Столбец11652</t>
  </si>
  <si>
    <t>Столбец11653</t>
  </si>
  <si>
    <t>Столбец11654</t>
  </si>
  <si>
    <t>Столбец11655</t>
  </si>
  <si>
    <t>Столбец11656</t>
  </si>
  <si>
    <t>Столбец11657</t>
  </si>
  <si>
    <t>Столбец11658</t>
  </si>
  <si>
    <t>Столбец11659</t>
  </si>
  <si>
    <t>Столбец11660</t>
  </si>
  <si>
    <t>Столбец11661</t>
  </si>
  <si>
    <t>Столбец11662</t>
  </si>
  <si>
    <t>Столбец11663</t>
  </si>
  <si>
    <t>Столбец11664</t>
  </si>
  <si>
    <t>Столбец11665</t>
  </si>
  <si>
    <t>Столбец11666</t>
  </si>
  <si>
    <t>Столбец11667</t>
  </si>
  <si>
    <t>Столбец11668</t>
  </si>
  <si>
    <t>Столбец11669</t>
  </si>
  <si>
    <t>Столбец11670</t>
  </si>
  <si>
    <t>Столбец11671</t>
  </si>
  <si>
    <t>Столбец11672</t>
  </si>
  <si>
    <t>Столбец11673</t>
  </si>
  <si>
    <t>Столбец11674</t>
  </si>
  <si>
    <t>Столбец11675</t>
  </si>
  <si>
    <t>Столбец11676</t>
  </si>
  <si>
    <t>Столбец11677</t>
  </si>
  <si>
    <t>Столбец11678</t>
  </si>
  <si>
    <t>Столбец11679</t>
  </si>
  <si>
    <t>Столбец11680</t>
  </si>
  <si>
    <t>Столбец11681</t>
  </si>
  <si>
    <t>Столбец11682</t>
  </si>
  <si>
    <t>Столбец11683</t>
  </si>
  <si>
    <t>Столбец11684</t>
  </si>
  <si>
    <t>Столбец11685</t>
  </si>
  <si>
    <t>Столбец11686</t>
  </si>
  <si>
    <t>Столбец11687</t>
  </si>
  <si>
    <t>Столбец11688</t>
  </si>
  <si>
    <t>Столбец11689</t>
  </si>
  <si>
    <t>Столбец11690</t>
  </si>
  <si>
    <t>Столбец11691</t>
  </si>
  <si>
    <t>Столбец11692</t>
  </si>
  <si>
    <t>Столбец11693</t>
  </si>
  <si>
    <t>Столбец11694</t>
  </si>
  <si>
    <t>Столбец11695</t>
  </si>
  <si>
    <t>Столбец11696</t>
  </si>
  <si>
    <t>Столбец11697</t>
  </si>
  <si>
    <t>Столбец11698</t>
  </si>
  <si>
    <t>Столбец11699</t>
  </si>
  <si>
    <t>Столбец11700</t>
  </si>
  <si>
    <t>Столбец11701</t>
  </si>
  <si>
    <t>Столбец11702</t>
  </si>
  <si>
    <t>Столбец11703</t>
  </si>
  <si>
    <t>Столбец11704</t>
  </si>
  <si>
    <t>Столбец11705</t>
  </si>
  <si>
    <t>Столбец11706</t>
  </si>
  <si>
    <t>Столбец11707</t>
  </si>
  <si>
    <t>Столбец11708</t>
  </si>
  <si>
    <t>Столбец11709</t>
  </si>
  <si>
    <t>Столбец11710</t>
  </si>
  <si>
    <t>Столбец11711</t>
  </si>
  <si>
    <t>Столбец11712</t>
  </si>
  <si>
    <t>Столбец11713</t>
  </si>
  <si>
    <t>Столбец11714</t>
  </si>
  <si>
    <t>Столбец11715</t>
  </si>
  <si>
    <t>Столбец11716</t>
  </si>
  <si>
    <t>Столбец11717</t>
  </si>
  <si>
    <t>Столбец11718</t>
  </si>
  <si>
    <t>Столбец11719</t>
  </si>
  <si>
    <t>Столбец11720</t>
  </si>
  <si>
    <t>Столбец11721</t>
  </si>
  <si>
    <t>Столбец11722</t>
  </si>
  <si>
    <t>Столбец11723</t>
  </si>
  <si>
    <t>Столбец11724</t>
  </si>
  <si>
    <t>Столбец11725</t>
  </si>
  <si>
    <t>Столбец11726</t>
  </si>
  <si>
    <t>Столбец11727</t>
  </si>
  <si>
    <t>Столбец11728</t>
  </si>
  <si>
    <t>Столбец11729</t>
  </si>
  <si>
    <t>Столбец11730</t>
  </si>
  <si>
    <t>Столбец11731</t>
  </si>
  <si>
    <t>Столбец11732</t>
  </si>
  <si>
    <t>Столбец11733</t>
  </si>
  <si>
    <t>Столбец11734</t>
  </si>
  <si>
    <t>Столбец11735</t>
  </si>
  <si>
    <t>Столбец11736</t>
  </si>
  <si>
    <t>Столбец11737</t>
  </si>
  <si>
    <t>Столбец11738</t>
  </si>
  <si>
    <t>Столбец11739</t>
  </si>
  <si>
    <t>Столбец11740</t>
  </si>
  <si>
    <t>Столбец11741</t>
  </si>
  <si>
    <t>Столбец11742</t>
  </si>
  <si>
    <t>Столбец11743</t>
  </si>
  <si>
    <t>Столбец11744</t>
  </si>
  <si>
    <t>Столбец11745</t>
  </si>
  <si>
    <t>Столбец11746</t>
  </si>
  <si>
    <t>Столбец11747</t>
  </si>
  <si>
    <t>Столбец11748</t>
  </si>
  <si>
    <t>Столбец11749</t>
  </si>
  <si>
    <t>Столбец11750</t>
  </si>
  <si>
    <t>Столбец11751</t>
  </si>
  <si>
    <t>Столбец11752</t>
  </si>
  <si>
    <t>Столбец11753</t>
  </si>
  <si>
    <t>Столбец11754</t>
  </si>
  <si>
    <t>Столбец11755</t>
  </si>
  <si>
    <t>Столбец11756</t>
  </si>
  <si>
    <t>Столбец11757</t>
  </si>
  <si>
    <t>Столбец11758</t>
  </si>
  <si>
    <t>Столбец11759</t>
  </si>
  <si>
    <t>Столбец11760</t>
  </si>
  <si>
    <t>Столбец11761</t>
  </si>
  <si>
    <t>Столбец11762</t>
  </si>
  <si>
    <t>Столбец11763</t>
  </si>
  <si>
    <t>Столбец11764</t>
  </si>
  <si>
    <t>Столбец11765</t>
  </si>
  <si>
    <t>Столбец11766</t>
  </si>
  <si>
    <t>Столбец11767</t>
  </si>
  <si>
    <t>Столбец11768</t>
  </si>
  <si>
    <t>Столбец11769</t>
  </si>
  <si>
    <t>Столбец11770</t>
  </si>
  <si>
    <t>Столбец11771</t>
  </si>
  <si>
    <t>Столбец11772</t>
  </si>
  <si>
    <t>Столбец11773</t>
  </si>
  <si>
    <t>Столбец11774</t>
  </si>
  <si>
    <t>Столбец11775</t>
  </si>
  <si>
    <t>Столбец11776</t>
  </si>
  <si>
    <t>Столбец11777</t>
  </si>
  <si>
    <t>Столбец11778</t>
  </si>
  <si>
    <t>Столбец11779</t>
  </si>
  <si>
    <t>Столбец11780</t>
  </si>
  <si>
    <t>Столбец11781</t>
  </si>
  <si>
    <t>Столбец11782</t>
  </si>
  <si>
    <t>Столбец11783</t>
  </si>
  <si>
    <t>Столбец11784</t>
  </si>
  <si>
    <t>Столбец11785</t>
  </si>
  <si>
    <t>Столбец11786</t>
  </si>
  <si>
    <t>Столбец11787</t>
  </si>
  <si>
    <t>Столбец11788</t>
  </si>
  <si>
    <t>Столбец11789</t>
  </si>
  <si>
    <t>Столбец11790</t>
  </si>
  <si>
    <t>Столбец11791</t>
  </si>
  <si>
    <t>Столбец11792</t>
  </si>
  <si>
    <t>Столбец11793</t>
  </si>
  <si>
    <t>Столбец11794</t>
  </si>
  <si>
    <t>Столбец11795</t>
  </si>
  <si>
    <t>Столбец11796</t>
  </si>
  <si>
    <t>Столбец11797</t>
  </si>
  <si>
    <t>Столбец11798</t>
  </si>
  <si>
    <t>Столбец11799</t>
  </si>
  <si>
    <t>Столбец11800</t>
  </si>
  <si>
    <t>Столбец11801</t>
  </si>
  <si>
    <t>Столбец11802</t>
  </si>
  <si>
    <t>Столбец11803</t>
  </si>
  <si>
    <t>Столбец11804</t>
  </si>
  <si>
    <t>Столбец11805</t>
  </si>
  <si>
    <t>Столбец11806</t>
  </si>
  <si>
    <t>Столбец11807</t>
  </si>
  <si>
    <t>Столбец11808</t>
  </si>
  <si>
    <t>Столбец11809</t>
  </si>
  <si>
    <t>Столбец11810</t>
  </si>
  <si>
    <t>Столбец11811</t>
  </si>
  <si>
    <t>Столбец11812</t>
  </si>
  <si>
    <t>Столбец11813</t>
  </si>
  <si>
    <t>Столбец11814</t>
  </si>
  <si>
    <t>Столбец11815</t>
  </si>
  <si>
    <t>Столбец11816</t>
  </si>
  <si>
    <t>Столбец11817</t>
  </si>
  <si>
    <t>Столбец11818</t>
  </si>
  <si>
    <t>Столбец11819</t>
  </si>
  <si>
    <t>Столбец11820</t>
  </si>
  <si>
    <t>Столбец11821</t>
  </si>
  <si>
    <t>Столбец11822</t>
  </si>
  <si>
    <t>Столбец11823</t>
  </si>
  <si>
    <t>Столбец11824</t>
  </si>
  <si>
    <t>Столбец11825</t>
  </si>
  <si>
    <t>Столбец11826</t>
  </si>
  <si>
    <t>Столбец11827</t>
  </si>
  <si>
    <t>Столбец11828</t>
  </si>
  <si>
    <t>Столбец11829</t>
  </si>
  <si>
    <t>Столбец11830</t>
  </si>
  <si>
    <t>Столбец11831</t>
  </si>
  <si>
    <t>Столбец11832</t>
  </si>
  <si>
    <t>Столбец11833</t>
  </si>
  <si>
    <t>Столбец11834</t>
  </si>
  <si>
    <t>Столбец11835</t>
  </si>
  <si>
    <t>Столбец11836</t>
  </si>
  <si>
    <t>Столбец11837</t>
  </si>
  <si>
    <t>Столбец11838</t>
  </si>
  <si>
    <t>Столбец11839</t>
  </si>
  <si>
    <t>Столбец11840</t>
  </si>
  <si>
    <t>Столбец11841</t>
  </si>
  <si>
    <t>Столбец11842</t>
  </si>
  <si>
    <t>Столбец11843</t>
  </si>
  <si>
    <t>Столбец11844</t>
  </si>
  <si>
    <t>Столбец11845</t>
  </si>
  <si>
    <t>Столбец11846</t>
  </si>
  <si>
    <t>Столбец11847</t>
  </si>
  <si>
    <t>Столбец11848</t>
  </si>
  <si>
    <t>Столбец11849</t>
  </si>
  <si>
    <t>Столбец11850</t>
  </si>
  <si>
    <t>Столбец11851</t>
  </si>
  <si>
    <t>Столбец11852</t>
  </si>
  <si>
    <t>Столбец11853</t>
  </si>
  <si>
    <t>Столбец11854</t>
  </si>
  <si>
    <t>Столбец11855</t>
  </si>
  <si>
    <t>Столбец11856</t>
  </si>
  <si>
    <t>Столбец11857</t>
  </si>
  <si>
    <t>Столбец11858</t>
  </si>
  <si>
    <t>Столбец11859</t>
  </si>
  <si>
    <t>Столбец11860</t>
  </si>
  <si>
    <t>Столбец11861</t>
  </si>
  <si>
    <t>Столбец11862</t>
  </si>
  <si>
    <t>Столбец11863</t>
  </si>
  <si>
    <t>Столбец11864</t>
  </si>
  <si>
    <t>Столбец11865</t>
  </si>
  <si>
    <t>Столбец11866</t>
  </si>
  <si>
    <t>Столбец11867</t>
  </si>
  <si>
    <t>Столбец11868</t>
  </si>
  <si>
    <t>Столбец11869</t>
  </si>
  <si>
    <t>Столбец11870</t>
  </si>
  <si>
    <t>Столбец11871</t>
  </si>
  <si>
    <t>Столбец11872</t>
  </si>
  <si>
    <t>Столбец11873</t>
  </si>
  <si>
    <t>Столбец11874</t>
  </si>
  <si>
    <t>Столбец11875</t>
  </si>
  <si>
    <t>Столбец11876</t>
  </si>
  <si>
    <t>Столбец11877</t>
  </si>
  <si>
    <t>Столбец11878</t>
  </si>
  <si>
    <t>Столбец11879</t>
  </si>
  <si>
    <t>Столбец11880</t>
  </si>
  <si>
    <t>Столбец11881</t>
  </si>
  <si>
    <t>Столбец11882</t>
  </si>
  <si>
    <t>Столбец11883</t>
  </si>
  <si>
    <t>Столбец11884</t>
  </si>
  <si>
    <t>Столбец11885</t>
  </si>
  <si>
    <t>Столбец11886</t>
  </si>
  <si>
    <t>Столбец11887</t>
  </si>
  <si>
    <t>Столбец11888</t>
  </si>
  <si>
    <t>Столбец11889</t>
  </si>
  <si>
    <t>Столбец11890</t>
  </si>
  <si>
    <t>Столбец11891</t>
  </si>
  <si>
    <t>Столбец11892</t>
  </si>
  <si>
    <t>Столбец11893</t>
  </si>
  <si>
    <t>Столбец11894</t>
  </si>
  <si>
    <t>Столбец11895</t>
  </si>
  <si>
    <t>Столбец11896</t>
  </si>
  <si>
    <t>Столбец11897</t>
  </si>
  <si>
    <t>Столбец11898</t>
  </si>
  <si>
    <t>Столбец11899</t>
  </si>
  <si>
    <t>Столбец11900</t>
  </si>
  <si>
    <t>Столбец11901</t>
  </si>
  <si>
    <t>Столбец11902</t>
  </si>
  <si>
    <t>Столбец11903</t>
  </si>
  <si>
    <t>Столбец11904</t>
  </si>
  <si>
    <t>Столбец11905</t>
  </si>
  <si>
    <t>Столбец11906</t>
  </si>
  <si>
    <t>Столбец11907</t>
  </si>
  <si>
    <t>Столбец11908</t>
  </si>
  <si>
    <t>Столбец11909</t>
  </si>
  <si>
    <t>Столбец11910</t>
  </si>
  <si>
    <t>Столбец11911</t>
  </si>
  <si>
    <t>Столбец11912</t>
  </si>
  <si>
    <t>Столбец11913</t>
  </si>
  <si>
    <t>Столбец11914</t>
  </si>
  <si>
    <t>Столбец11915</t>
  </si>
  <si>
    <t>Столбец11916</t>
  </si>
  <si>
    <t>Столбец11917</t>
  </si>
  <si>
    <t>Столбец11918</t>
  </si>
  <si>
    <t>Столбец11919</t>
  </si>
  <si>
    <t>Столбец11920</t>
  </si>
  <si>
    <t>Столбец11921</t>
  </si>
  <si>
    <t>Столбец11922</t>
  </si>
  <si>
    <t>Столбец11923</t>
  </si>
  <si>
    <t>Столбец11924</t>
  </si>
  <si>
    <t>Столбец11925</t>
  </si>
  <si>
    <t>Столбец11926</t>
  </si>
  <si>
    <t>Столбец11927</t>
  </si>
  <si>
    <t>Столбец11928</t>
  </si>
  <si>
    <t>Столбец11929</t>
  </si>
  <si>
    <t>Столбец11930</t>
  </si>
  <si>
    <t>Столбец11931</t>
  </si>
  <si>
    <t>Столбец11932</t>
  </si>
  <si>
    <t>Столбец11933</t>
  </si>
  <si>
    <t>Столбец11934</t>
  </si>
  <si>
    <t>Столбец11935</t>
  </si>
  <si>
    <t>Столбец11936</t>
  </si>
  <si>
    <t>Столбец11937</t>
  </si>
  <si>
    <t>Столбец11938</t>
  </si>
  <si>
    <t>Столбец11939</t>
  </si>
  <si>
    <t>Столбец11940</t>
  </si>
  <si>
    <t>Столбец11941</t>
  </si>
  <si>
    <t>Столбец11942</t>
  </si>
  <si>
    <t>Столбец11943</t>
  </si>
  <si>
    <t>Столбец11944</t>
  </si>
  <si>
    <t>Столбец11945</t>
  </si>
  <si>
    <t>Столбец11946</t>
  </si>
  <si>
    <t>Столбец11947</t>
  </si>
  <si>
    <t>Столбец11948</t>
  </si>
  <si>
    <t>Столбец11949</t>
  </si>
  <si>
    <t>Столбец11950</t>
  </si>
  <si>
    <t>Столбец11951</t>
  </si>
  <si>
    <t>Столбец11952</t>
  </si>
  <si>
    <t>Столбец11953</t>
  </si>
  <si>
    <t>Столбец11954</t>
  </si>
  <si>
    <t>Столбец11955</t>
  </si>
  <si>
    <t>Столбец11956</t>
  </si>
  <si>
    <t>Столбец11957</t>
  </si>
  <si>
    <t>Столбец11958</t>
  </si>
  <si>
    <t>Столбец11959</t>
  </si>
  <si>
    <t>Столбец11960</t>
  </si>
  <si>
    <t>Столбец11961</t>
  </si>
  <si>
    <t>Столбец11962</t>
  </si>
  <si>
    <t>Столбец11963</t>
  </si>
  <si>
    <t>Столбец11964</t>
  </si>
  <si>
    <t>Столбец11965</t>
  </si>
  <si>
    <t>Столбец11966</t>
  </si>
  <si>
    <t>Столбец11967</t>
  </si>
  <si>
    <t>Столбец11968</t>
  </si>
  <si>
    <t>Столбец11969</t>
  </si>
  <si>
    <t>Столбец11970</t>
  </si>
  <si>
    <t>Столбец11971</t>
  </si>
  <si>
    <t>Столбец11972</t>
  </si>
  <si>
    <t>Столбец11973</t>
  </si>
  <si>
    <t>Столбец11974</t>
  </si>
  <si>
    <t>Столбец11975</t>
  </si>
  <si>
    <t>Столбец11976</t>
  </si>
  <si>
    <t>Столбец11977</t>
  </si>
  <si>
    <t>Столбец11978</t>
  </si>
  <si>
    <t>Столбец11979</t>
  </si>
  <si>
    <t>Столбец11980</t>
  </si>
  <si>
    <t>Столбец11981</t>
  </si>
  <si>
    <t>Столбец11982</t>
  </si>
  <si>
    <t>Столбец11983</t>
  </si>
  <si>
    <t>Столбец11984</t>
  </si>
  <si>
    <t>Столбец11985</t>
  </si>
  <si>
    <t>Столбец11986</t>
  </si>
  <si>
    <t>Столбец11987</t>
  </si>
  <si>
    <t>Столбец11988</t>
  </si>
  <si>
    <t>Столбец11989</t>
  </si>
  <si>
    <t>Столбец11990</t>
  </si>
  <si>
    <t>Столбец11991</t>
  </si>
  <si>
    <t>Столбец11992</t>
  </si>
  <si>
    <t>Столбец11993</t>
  </si>
  <si>
    <t>Столбец11994</t>
  </si>
  <si>
    <t>Столбец11995</t>
  </si>
  <si>
    <t>Столбец11996</t>
  </si>
  <si>
    <t>Столбец11997</t>
  </si>
  <si>
    <t>Столбец11998</t>
  </si>
  <si>
    <t>Столбец11999</t>
  </si>
  <si>
    <t>Столбец12000</t>
  </si>
  <si>
    <t>Столбец12001</t>
  </si>
  <si>
    <t>Столбец12002</t>
  </si>
  <si>
    <t>Столбец12003</t>
  </si>
  <si>
    <t>Столбец12004</t>
  </si>
  <si>
    <t>Столбец12005</t>
  </si>
  <si>
    <t>Столбец12006</t>
  </si>
  <si>
    <t>Столбец12007</t>
  </si>
  <si>
    <t>Столбец12008</t>
  </si>
  <si>
    <t>Столбец12009</t>
  </si>
  <si>
    <t>Столбец12010</t>
  </si>
  <si>
    <t>Столбец12011</t>
  </si>
  <si>
    <t>Столбец12012</t>
  </si>
  <si>
    <t>Столбец12013</t>
  </si>
  <si>
    <t>Столбец12014</t>
  </si>
  <si>
    <t>Столбец12015</t>
  </si>
  <si>
    <t>Столбец12016</t>
  </si>
  <si>
    <t>Столбец12017</t>
  </si>
  <si>
    <t>Столбец12018</t>
  </si>
  <si>
    <t>Столбец12019</t>
  </si>
  <si>
    <t>Столбец12020</t>
  </si>
  <si>
    <t>Столбец12021</t>
  </si>
  <si>
    <t>Столбец12022</t>
  </si>
  <si>
    <t>Столбец12023</t>
  </si>
  <si>
    <t>Столбец12024</t>
  </si>
  <si>
    <t>Столбец12025</t>
  </si>
  <si>
    <t>Столбец12026</t>
  </si>
  <si>
    <t>Столбец12027</t>
  </si>
  <si>
    <t>Столбец12028</t>
  </si>
  <si>
    <t>Столбец12029</t>
  </si>
  <si>
    <t>Столбец12030</t>
  </si>
  <si>
    <t>Столбец12031</t>
  </si>
  <si>
    <t>Столбец12032</t>
  </si>
  <si>
    <t>Столбец12033</t>
  </si>
  <si>
    <t>Столбец12034</t>
  </si>
  <si>
    <t>Столбец12035</t>
  </si>
  <si>
    <t>Столбец12036</t>
  </si>
  <si>
    <t>Столбец12037</t>
  </si>
  <si>
    <t>Столбец12038</t>
  </si>
  <si>
    <t>Столбец12039</t>
  </si>
  <si>
    <t>Столбец12040</t>
  </si>
  <si>
    <t>Столбец12041</t>
  </si>
  <si>
    <t>Столбец12042</t>
  </si>
  <si>
    <t>Столбец12043</t>
  </si>
  <si>
    <t>Столбец12044</t>
  </si>
  <si>
    <t>Столбец12045</t>
  </si>
  <si>
    <t>Столбец12046</t>
  </si>
  <si>
    <t>Столбец12047</t>
  </si>
  <si>
    <t>Столбец12048</t>
  </si>
  <si>
    <t>Столбец12049</t>
  </si>
  <si>
    <t>Столбец12050</t>
  </si>
  <si>
    <t>Столбец12051</t>
  </si>
  <si>
    <t>Столбец12052</t>
  </si>
  <si>
    <t>Столбец12053</t>
  </si>
  <si>
    <t>Столбец12054</t>
  </si>
  <si>
    <t>Столбец12055</t>
  </si>
  <si>
    <t>Столбец12056</t>
  </si>
  <si>
    <t>Столбец12057</t>
  </si>
  <si>
    <t>Столбец12058</t>
  </si>
  <si>
    <t>Столбец12059</t>
  </si>
  <si>
    <t>Столбец12060</t>
  </si>
  <si>
    <t>Столбец12061</t>
  </si>
  <si>
    <t>Столбец12062</t>
  </si>
  <si>
    <t>Столбец12063</t>
  </si>
  <si>
    <t>Столбец12064</t>
  </si>
  <si>
    <t>Столбец12065</t>
  </si>
  <si>
    <t>Столбец12066</t>
  </si>
  <si>
    <t>Столбец12067</t>
  </si>
  <si>
    <t>Столбец12068</t>
  </si>
  <si>
    <t>Столбец12069</t>
  </si>
  <si>
    <t>Столбец12070</t>
  </si>
  <si>
    <t>Столбец12071</t>
  </si>
  <si>
    <t>Столбец12072</t>
  </si>
  <si>
    <t>Столбец12073</t>
  </si>
  <si>
    <t>Столбец12074</t>
  </si>
  <si>
    <t>Столбец12075</t>
  </si>
  <si>
    <t>Столбец12076</t>
  </si>
  <si>
    <t>Столбец12077</t>
  </si>
  <si>
    <t>Столбец12078</t>
  </si>
  <si>
    <t>Столбец12079</t>
  </si>
  <si>
    <t>Столбец12080</t>
  </si>
  <si>
    <t>Столбец12081</t>
  </si>
  <si>
    <t>Столбец12082</t>
  </si>
  <si>
    <t>Столбец12083</t>
  </si>
  <si>
    <t>Столбец12084</t>
  </si>
  <si>
    <t>Столбец12085</t>
  </si>
  <si>
    <t>Столбец12086</t>
  </si>
  <si>
    <t>Столбец12087</t>
  </si>
  <si>
    <t>Столбец12088</t>
  </si>
  <si>
    <t>Столбец12089</t>
  </si>
  <si>
    <t>Столбец12090</t>
  </si>
  <si>
    <t>Столбец12091</t>
  </si>
  <si>
    <t>Столбец12092</t>
  </si>
  <si>
    <t>Столбец12093</t>
  </si>
  <si>
    <t>Столбец12094</t>
  </si>
  <si>
    <t>Столбец12095</t>
  </si>
  <si>
    <t>Столбец12096</t>
  </si>
  <si>
    <t>Столбец12097</t>
  </si>
  <si>
    <t>Столбец12098</t>
  </si>
  <si>
    <t>Столбец12099</t>
  </si>
  <si>
    <t>Столбец12100</t>
  </si>
  <si>
    <t>Столбец12101</t>
  </si>
  <si>
    <t>Столбец12102</t>
  </si>
  <si>
    <t>Столбец12103</t>
  </si>
  <si>
    <t>Столбец12104</t>
  </si>
  <si>
    <t>Столбец12105</t>
  </si>
  <si>
    <t>Столбец12106</t>
  </si>
  <si>
    <t>Столбец12107</t>
  </si>
  <si>
    <t>Столбец12108</t>
  </si>
  <si>
    <t>Столбец12109</t>
  </si>
  <si>
    <t>Столбец12110</t>
  </si>
  <si>
    <t>Столбец12111</t>
  </si>
  <si>
    <t>Столбец12112</t>
  </si>
  <si>
    <t>Столбец12113</t>
  </si>
  <si>
    <t>Столбец12114</t>
  </si>
  <si>
    <t>Столбец12115</t>
  </si>
  <si>
    <t>Столбец12116</t>
  </si>
  <si>
    <t>Столбец12117</t>
  </si>
  <si>
    <t>Столбец12118</t>
  </si>
  <si>
    <t>Столбец12119</t>
  </si>
  <si>
    <t>Столбец12120</t>
  </si>
  <si>
    <t>Столбец12121</t>
  </si>
  <si>
    <t>Столбец12122</t>
  </si>
  <si>
    <t>Столбец12123</t>
  </si>
  <si>
    <t>Столбец12124</t>
  </si>
  <si>
    <t>Столбец12125</t>
  </si>
  <si>
    <t>Столбец12126</t>
  </si>
  <si>
    <t>Столбец12127</t>
  </si>
  <si>
    <t>Столбец12128</t>
  </si>
  <si>
    <t>Столбец12129</t>
  </si>
  <si>
    <t>Столбец12130</t>
  </si>
  <si>
    <t>Столбец12131</t>
  </si>
  <si>
    <t>Столбец12132</t>
  </si>
  <si>
    <t>Столбец12133</t>
  </si>
  <si>
    <t>Столбец12134</t>
  </si>
  <si>
    <t>Столбец12135</t>
  </si>
  <si>
    <t>Столбец12136</t>
  </si>
  <si>
    <t>Столбец12137</t>
  </si>
  <si>
    <t>Столбец12138</t>
  </si>
  <si>
    <t>Столбец12139</t>
  </si>
  <si>
    <t>Столбец12140</t>
  </si>
  <si>
    <t>Столбец12141</t>
  </si>
  <si>
    <t>Столбец12142</t>
  </si>
  <si>
    <t>Столбец12143</t>
  </si>
  <si>
    <t>Столбец12144</t>
  </si>
  <si>
    <t>Столбец12145</t>
  </si>
  <si>
    <t>Столбец12146</t>
  </si>
  <si>
    <t>Столбец12147</t>
  </si>
  <si>
    <t>Столбец12148</t>
  </si>
  <si>
    <t>Столбец12149</t>
  </si>
  <si>
    <t>Столбец12150</t>
  </si>
  <si>
    <t>Столбец12151</t>
  </si>
  <si>
    <t>Столбец12152</t>
  </si>
  <si>
    <t>Столбец12153</t>
  </si>
  <si>
    <t>Столбец12154</t>
  </si>
  <si>
    <t>Столбец12155</t>
  </si>
  <si>
    <t>Столбец12156</t>
  </si>
  <si>
    <t>Столбец12157</t>
  </si>
  <si>
    <t>Столбец12158</t>
  </si>
  <si>
    <t>Столбец12159</t>
  </si>
  <si>
    <t>Столбец12160</t>
  </si>
  <si>
    <t>Столбец12161</t>
  </si>
  <si>
    <t>Столбец12162</t>
  </si>
  <si>
    <t>Столбец12163</t>
  </si>
  <si>
    <t>Столбец12164</t>
  </si>
  <si>
    <t>Столбец12165</t>
  </si>
  <si>
    <t>Столбец12166</t>
  </si>
  <si>
    <t>Столбец12167</t>
  </si>
  <si>
    <t>Столбец12168</t>
  </si>
  <si>
    <t>Столбец12169</t>
  </si>
  <si>
    <t>Столбец12170</t>
  </si>
  <si>
    <t>Столбец12171</t>
  </si>
  <si>
    <t>Столбец12172</t>
  </si>
  <si>
    <t>Столбец12173</t>
  </si>
  <si>
    <t>Столбец12174</t>
  </si>
  <si>
    <t>Столбец12175</t>
  </si>
  <si>
    <t>Столбец12176</t>
  </si>
  <si>
    <t>Столбец12177</t>
  </si>
  <si>
    <t>Столбец12178</t>
  </si>
  <si>
    <t>Столбец12179</t>
  </si>
  <si>
    <t>Столбец12180</t>
  </si>
  <si>
    <t>Столбец12181</t>
  </si>
  <si>
    <t>Столбец12182</t>
  </si>
  <si>
    <t>Столбец12183</t>
  </si>
  <si>
    <t>Столбец12184</t>
  </si>
  <si>
    <t>Столбец12185</t>
  </si>
  <si>
    <t>Столбец12186</t>
  </si>
  <si>
    <t>Столбец12187</t>
  </si>
  <si>
    <t>Столбец12188</t>
  </si>
  <si>
    <t>Столбец12189</t>
  </si>
  <si>
    <t>Столбец12190</t>
  </si>
  <si>
    <t>Столбец12191</t>
  </si>
  <si>
    <t>Столбец12192</t>
  </si>
  <si>
    <t>Столбец12193</t>
  </si>
  <si>
    <t>Столбец12194</t>
  </si>
  <si>
    <t>Столбец12195</t>
  </si>
  <si>
    <t>Столбец12196</t>
  </si>
  <si>
    <t>Столбец12197</t>
  </si>
  <si>
    <t>Столбец12198</t>
  </si>
  <si>
    <t>Столбец12199</t>
  </si>
  <si>
    <t>Столбец12200</t>
  </si>
  <si>
    <t>Столбец12201</t>
  </si>
  <si>
    <t>Столбец12202</t>
  </si>
  <si>
    <t>Столбец12203</t>
  </si>
  <si>
    <t>Столбец12204</t>
  </si>
  <si>
    <t>Столбец12205</t>
  </si>
  <si>
    <t>Столбец12206</t>
  </si>
  <si>
    <t>Столбец12207</t>
  </si>
  <si>
    <t>Столбец12208</t>
  </si>
  <si>
    <t>Столбец12209</t>
  </si>
  <si>
    <t>Столбец12210</t>
  </si>
  <si>
    <t>Столбец12211</t>
  </si>
  <si>
    <t>Столбец12212</t>
  </si>
  <si>
    <t>Столбец12213</t>
  </si>
  <si>
    <t>Столбец12214</t>
  </si>
  <si>
    <t>Столбец12215</t>
  </si>
  <si>
    <t>Столбец12216</t>
  </si>
  <si>
    <t>Столбец12217</t>
  </si>
  <si>
    <t>Столбец12218</t>
  </si>
  <si>
    <t>Столбец12219</t>
  </si>
  <si>
    <t>Столбец12220</t>
  </si>
  <si>
    <t>Столбец12221</t>
  </si>
  <si>
    <t>Столбец12222</t>
  </si>
  <si>
    <t>Столбец12223</t>
  </si>
  <si>
    <t>Столбец12224</t>
  </si>
  <si>
    <t>Столбец12225</t>
  </si>
  <si>
    <t>Столбец12226</t>
  </si>
  <si>
    <t>Столбец12227</t>
  </si>
  <si>
    <t>Столбец12228</t>
  </si>
  <si>
    <t>Столбец12229</t>
  </si>
  <si>
    <t>Столбец12230</t>
  </si>
  <si>
    <t>Столбец12231</t>
  </si>
  <si>
    <t>Столбец12232</t>
  </si>
  <si>
    <t>Столбец12233</t>
  </si>
  <si>
    <t>Столбец12234</t>
  </si>
  <si>
    <t>Столбец12235</t>
  </si>
  <si>
    <t>Столбец12236</t>
  </si>
  <si>
    <t>Столбец12237</t>
  </si>
  <si>
    <t>Столбец12238</t>
  </si>
  <si>
    <t>Столбец12239</t>
  </si>
  <si>
    <t>Столбец12240</t>
  </si>
  <si>
    <t>Столбец12241</t>
  </si>
  <si>
    <t>Столбец12242</t>
  </si>
  <si>
    <t>Столбец12243</t>
  </si>
  <si>
    <t>Столбец12244</t>
  </si>
  <si>
    <t>Столбец12245</t>
  </si>
  <si>
    <t>Столбец12246</t>
  </si>
  <si>
    <t>Столбец12247</t>
  </si>
  <si>
    <t>Столбец12248</t>
  </si>
  <si>
    <t>Столбец12249</t>
  </si>
  <si>
    <t>Столбец12250</t>
  </si>
  <si>
    <t>Столбец12251</t>
  </si>
  <si>
    <t>Столбец12252</t>
  </si>
  <si>
    <t>Столбец12253</t>
  </si>
  <si>
    <t>Столбец12254</t>
  </si>
  <si>
    <t>Столбец12255</t>
  </si>
  <si>
    <t>Столбец12256</t>
  </si>
  <si>
    <t>Столбец12257</t>
  </si>
  <si>
    <t>Столбец12258</t>
  </si>
  <si>
    <t>Столбец12259</t>
  </si>
  <si>
    <t>Столбец12260</t>
  </si>
  <si>
    <t>Столбец12261</t>
  </si>
  <si>
    <t>Столбец12262</t>
  </si>
  <si>
    <t>Столбец12263</t>
  </si>
  <si>
    <t>Столбец12264</t>
  </si>
  <si>
    <t>Столбец12265</t>
  </si>
  <si>
    <t>Столбец12266</t>
  </si>
  <si>
    <t>Столбец12267</t>
  </si>
  <si>
    <t>Столбец12268</t>
  </si>
  <si>
    <t>Столбец12269</t>
  </si>
  <si>
    <t>Столбец12270</t>
  </si>
  <si>
    <t>Столбец12271</t>
  </si>
  <si>
    <t>Столбец12272</t>
  </si>
  <si>
    <t>Столбец12273</t>
  </si>
  <si>
    <t>Столбец12274</t>
  </si>
  <si>
    <t>Столбец12275</t>
  </si>
  <si>
    <t>Столбец12276</t>
  </si>
  <si>
    <t>Столбец12277</t>
  </si>
  <si>
    <t>Столбец12278</t>
  </si>
  <si>
    <t>Столбец12279</t>
  </si>
  <si>
    <t>Столбец12280</t>
  </si>
  <si>
    <t>Столбец12281</t>
  </si>
  <si>
    <t>Столбец12282</t>
  </si>
  <si>
    <t>Столбец12283</t>
  </si>
  <si>
    <t>Столбец12284</t>
  </si>
  <si>
    <t>Столбец12285</t>
  </si>
  <si>
    <t>Столбец12286</t>
  </si>
  <si>
    <t>Столбец12287</t>
  </si>
  <si>
    <t>Столбец12288</t>
  </si>
  <si>
    <t>Столбец12289</t>
  </si>
  <si>
    <t>Столбец12290</t>
  </si>
  <si>
    <t>Столбец12291</t>
  </si>
  <si>
    <t>Столбец12292</t>
  </si>
  <si>
    <t>Столбец12293</t>
  </si>
  <si>
    <t>Столбец12294</t>
  </si>
  <si>
    <t>Столбец12295</t>
  </si>
  <si>
    <t>Столбец12296</t>
  </si>
  <si>
    <t>Столбец12297</t>
  </si>
  <si>
    <t>Столбец12298</t>
  </si>
  <si>
    <t>Столбец12299</t>
  </si>
  <si>
    <t>Столбец12300</t>
  </si>
  <si>
    <t>Столбец12301</t>
  </si>
  <si>
    <t>Столбец12302</t>
  </si>
  <si>
    <t>Столбец12303</t>
  </si>
  <si>
    <t>Столбец12304</t>
  </si>
  <si>
    <t>Столбец12305</t>
  </si>
  <si>
    <t>Столбец12306</t>
  </si>
  <si>
    <t>Столбец12307</t>
  </si>
  <si>
    <t>Столбец12308</t>
  </si>
  <si>
    <t>Столбец12309</t>
  </si>
  <si>
    <t>Столбец12310</t>
  </si>
  <si>
    <t>Столбец12311</t>
  </si>
  <si>
    <t>Столбец12312</t>
  </si>
  <si>
    <t>Столбец12313</t>
  </si>
  <si>
    <t>Столбец12314</t>
  </si>
  <si>
    <t>Столбец12315</t>
  </si>
  <si>
    <t>Столбец12316</t>
  </si>
  <si>
    <t>Столбец12317</t>
  </si>
  <si>
    <t>Столбец12318</t>
  </si>
  <si>
    <t>Столбец12319</t>
  </si>
  <si>
    <t>Столбец12320</t>
  </si>
  <si>
    <t>Столбец12321</t>
  </si>
  <si>
    <t>Столбец12322</t>
  </si>
  <si>
    <t>Столбец12323</t>
  </si>
  <si>
    <t>Столбец12324</t>
  </si>
  <si>
    <t>Столбец12325</t>
  </si>
  <si>
    <t>Столбец12326</t>
  </si>
  <si>
    <t>Столбец12327</t>
  </si>
  <si>
    <t>Столбец12328</t>
  </si>
  <si>
    <t>Столбец12329</t>
  </si>
  <si>
    <t>Столбец12330</t>
  </si>
  <si>
    <t>Столбец12331</t>
  </si>
  <si>
    <t>Столбец12332</t>
  </si>
  <si>
    <t>Столбец12333</t>
  </si>
  <si>
    <t>Столбец12334</t>
  </si>
  <si>
    <t>Столбец12335</t>
  </si>
  <si>
    <t>Столбец12336</t>
  </si>
  <si>
    <t>Столбец12337</t>
  </si>
  <si>
    <t>Столбец12338</t>
  </si>
  <si>
    <t>Столбец12339</t>
  </si>
  <si>
    <t>Столбец12340</t>
  </si>
  <si>
    <t>Столбец12341</t>
  </si>
  <si>
    <t>Столбец12342</t>
  </si>
  <si>
    <t>Столбец12343</t>
  </si>
  <si>
    <t>Столбец12344</t>
  </si>
  <si>
    <t>Столбец12345</t>
  </si>
  <si>
    <t>Столбец12346</t>
  </si>
  <si>
    <t>Столбец12347</t>
  </si>
  <si>
    <t>Столбец12348</t>
  </si>
  <si>
    <t>Столбец12349</t>
  </si>
  <si>
    <t>Столбец12350</t>
  </si>
  <si>
    <t>Столбец12351</t>
  </si>
  <si>
    <t>Столбец12352</t>
  </si>
  <si>
    <t>Столбец12353</t>
  </si>
  <si>
    <t>Столбец12354</t>
  </si>
  <si>
    <t>Столбец12355</t>
  </si>
  <si>
    <t>Столбец12356</t>
  </si>
  <si>
    <t>Столбец12357</t>
  </si>
  <si>
    <t>Столбец12358</t>
  </si>
  <si>
    <t>Столбец12359</t>
  </si>
  <si>
    <t>Столбец12360</t>
  </si>
  <si>
    <t>Столбец12361</t>
  </si>
  <si>
    <t>Столбец12362</t>
  </si>
  <si>
    <t>Столбец12363</t>
  </si>
  <si>
    <t>Столбец12364</t>
  </si>
  <si>
    <t>Столбец12365</t>
  </si>
  <si>
    <t>Столбец12366</t>
  </si>
  <si>
    <t>Столбец12367</t>
  </si>
  <si>
    <t>Столбец12368</t>
  </si>
  <si>
    <t>Столбец12369</t>
  </si>
  <si>
    <t>Столбец12370</t>
  </si>
  <si>
    <t>Столбец12371</t>
  </si>
  <si>
    <t>Столбец12372</t>
  </si>
  <si>
    <t>Столбец12373</t>
  </si>
  <si>
    <t>Столбец12374</t>
  </si>
  <si>
    <t>Столбец12375</t>
  </si>
  <si>
    <t>Столбец12376</t>
  </si>
  <si>
    <t>Столбец12377</t>
  </si>
  <si>
    <t>Столбец12378</t>
  </si>
  <si>
    <t>Столбец12379</t>
  </si>
  <si>
    <t>Столбец12380</t>
  </si>
  <si>
    <t>Столбец12381</t>
  </si>
  <si>
    <t>Столбец12382</t>
  </si>
  <si>
    <t>Столбец12383</t>
  </si>
  <si>
    <t>Столбец12384</t>
  </si>
  <si>
    <t>Столбец12385</t>
  </si>
  <si>
    <t>Столбец12386</t>
  </si>
  <si>
    <t>Столбец12387</t>
  </si>
  <si>
    <t>Столбец12388</t>
  </si>
  <si>
    <t>Столбец12389</t>
  </si>
  <si>
    <t>Столбец12390</t>
  </si>
  <si>
    <t>Столбец12391</t>
  </si>
  <si>
    <t>Столбец12392</t>
  </si>
  <si>
    <t>Столбец12393</t>
  </si>
  <si>
    <t>Столбец12394</t>
  </si>
  <si>
    <t>Столбец12395</t>
  </si>
  <si>
    <t>Столбец12396</t>
  </si>
  <si>
    <t>Столбец12397</t>
  </si>
  <si>
    <t>Столбец12398</t>
  </si>
  <si>
    <t>Столбец12399</t>
  </si>
  <si>
    <t>Столбец12400</t>
  </si>
  <si>
    <t>Столбец12401</t>
  </si>
  <si>
    <t>Столбец12402</t>
  </si>
  <si>
    <t>Столбец12403</t>
  </si>
  <si>
    <t>Столбец12404</t>
  </si>
  <si>
    <t>Столбец12405</t>
  </si>
  <si>
    <t>Столбец12406</t>
  </si>
  <si>
    <t>Столбец12407</t>
  </si>
  <si>
    <t>Столбец12408</t>
  </si>
  <si>
    <t>Столбец12409</t>
  </si>
  <si>
    <t>Столбец12410</t>
  </si>
  <si>
    <t>Столбец12411</t>
  </si>
  <si>
    <t>Столбец12412</t>
  </si>
  <si>
    <t>Столбец12413</t>
  </si>
  <si>
    <t>Столбец12414</t>
  </si>
  <si>
    <t>Столбец12415</t>
  </si>
  <si>
    <t>Столбец12416</t>
  </si>
  <si>
    <t>Столбец12417</t>
  </si>
  <si>
    <t>Столбец12418</t>
  </si>
  <si>
    <t>Столбец12419</t>
  </si>
  <si>
    <t>Столбец12420</t>
  </si>
  <si>
    <t>Столбец12421</t>
  </si>
  <si>
    <t>Столбец12422</t>
  </si>
  <si>
    <t>Столбец12423</t>
  </si>
  <si>
    <t>Столбец12424</t>
  </si>
  <si>
    <t>Столбец12425</t>
  </si>
  <si>
    <t>Столбец12426</t>
  </si>
  <si>
    <t>Столбец12427</t>
  </si>
  <si>
    <t>Столбец12428</t>
  </si>
  <si>
    <t>Столбец12429</t>
  </si>
  <si>
    <t>Столбец12430</t>
  </si>
  <si>
    <t>Столбец12431</t>
  </si>
  <si>
    <t>Столбец12432</t>
  </si>
  <si>
    <t>Столбец12433</t>
  </si>
  <si>
    <t>Столбец12434</t>
  </si>
  <si>
    <t>Столбец12435</t>
  </si>
  <si>
    <t>Столбец12436</t>
  </si>
  <si>
    <t>Столбец12437</t>
  </si>
  <si>
    <t>Столбец12438</t>
  </si>
  <si>
    <t>Столбец12439</t>
  </si>
  <si>
    <t>Столбец12440</t>
  </si>
  <si>
    <t>Столбец12441</t>
  </si>
  <si>
    <t>Столбец12442</t>
  </si>
  <si>
    <t>Столбец12443</t>
  </si>
  <si>
    <t>Столбец12444</t>
  </si>
  <si>
    <t>Столбец12445</t>
  </si>
  <si>
    <t>Столбец12446</t>
  </si>
  <si>
    <t>Столбец12447</t>
  </si>
  <si>
    <t>Столбец12448</t>
  </si>
  <si>
    <t>Столбец12449</t>
  </si>
  <si>
    <t>Столбец12450</t>
  </si>
  <si>
    <t>Столбец12451</t>
  </si>
  <si>
    <t>Столбец12452</t>
  </si>
  <si>
    <t>Столбец12453</t>
  </si>
  <si>
    <t>Столбец12454</t>
  </si>
  <si>
    <t>Столбец12455</t>
  </si>
  <si>
    <t>Столбец12456</t>
  </si>
  <si>
    <t>Столбец12457</t>
  </si>
  <si>
    <t>Столбец12458</t>
  </si>
  <si>
    <t>Столбец12459</t>
  </si>
  <si>
    <t>Столбец12460</t>
  </si>
  <si>
    <t>Столбец12461</t>
  </si>
  <si>
    <t>Столбец12462</t>
  </si>
  <si>
    <t>Столбец12463</t>
  </si>
  <si>
    <t>Столбец12464</t>
  </si>
  <si>
    <t>Столбец12465</t>
  </si>
  <si>
    <t>Столбец12466</t>
  </si>
  <si>
    <t>Столбец12467</t>
  </si>
  <si>
    <t>Столбец12468</t>
  </si>
  <si>
    <t>Столбец12469</t>
  </si>
  <si>
    <t>Столбец12470</t>
  </si>
  <si>
    <t>Столбец12471</t>
  </si>
  <si>
    <t>Столбец12472</t>
  </si>
  <si>
    <t>Столбец12473</t>
  </si>
  <si>
    <t>Столбец12474</t>
  </si>
  <si>
    <t>Столбец12475</t>
  </si>
  <si>
    <t>Столбец12476</t>
  </si>
  <si>
    <t>Столбец12477</t>
  </si>
  <si>
    <t>Столбец12478</t>
  </si>
  <si>
    <t>Столбец12479</t>
  </si>
  <si>
    <t>Столбец12480</t>
  </si>
  <si>
    <t>Столбец12481</t>
  </si>
  <si>
    <t>Столбец12482</t>
  </si>
  <si>
    <t>Столбец12483</t>
  </si>
  <si>
    <t>Столбец12484</t>
  </si>
  <si>
    <t>Столбец12485</t>
  </si>
  <si>
    <t>Столбец12486</t>
  </si>
  <si>
    <t>Столбец12487</t>
  </si>
  <si>
    <t>Столбец12488</t>
  </si>
  <si>
    <t>Столбец12489</t>
  </si>
  <si>
    <t>Столбец12490</t>
  </si>
  <si>
    <t>Столбец12491</t>
  </si>
  <si>
    <t>Столбец12492</t>
  </si>
  <si>
    <t>Столбец12493</t>
  </si>
  <si>
    <t>Столбец12494</t>
  </si>
  <si>
    <t>Столбец12495</t>
  </si>
  <si>
    <t>Столбец12496</t>
  </si>
  <si>
    <t>Столбец12497</t>
  </si>
  <si>
    <t>Столбец12498</t>
  </si>
  <si>
    <t>Столбец12499</t>
  </si>
  <si>
    <t>Столбец12500</t>
  </si>
  <si>
    <t>Столбец12501</t>
  </si>
  <si>
    <t>Столбец12502</t>
  </si>
  <si>
    <t>Столбец12503</t>
  </si>
  <si>
    <t>Столбец12504</t>
  </si>
  <si>
    <t>Столбец12505</t>
  </si>
  <si>
    <t>Столбец12506</t>
  </si>
  <si>
    <t>Столбец12507</t>
  </si>
  <si>
    <t>Столбец12508</t>
  </si>
  <si>
    <t>Столбец12509</t>
  </si>
  <si>
    <t>Столбец12510</t>
  </si>
  <si>
    <t>Столбец12511</t>
  </si>
  <si>
    <t>Столбец12512</t>
  </si>
  <si>
    <t>Столбец12513</t>
  </si>
  <si>
    <t>Столбец12514</t>
  </si>
  <si>
    <t>Столбец12515</t>
  </si>
  <si>
    <t>Столбец12516</t>
  </si>
  <si>
    <t>Столбец12517</t>
  </si>
  <si>
    <t>Столбец12518</t>
  </si>
  <si>
    <t>Столбец12519</t>
  </si>
  <si>
    <t>Столбец12520</t>
  </si>
  <si>
    <t>Столбец12521</t>
  </si>
  <si>
    <t>Столбец12522</t>
  </si>
  <si>
    <t>Столбец12523</t>
  </si>
  <si>
    <t>Столбец12524</t>
  </si>
  <si>
    <t>Столбец12525</t>
  </si>
  <si>
    <t>Столбец12526</t>
  </si>
  <si>
    <t>Столбец12527</t>
  </si>
  <si>
    <t>Столбец12528</t>
  </si>
  <si>
    <t>Столбец12529</t>
  </si>
  <si>
    <t>Столбец12530</t>
  </si>
  <si>
    <t>Столбец12531</t>
  </si>
  <si>
    <t>Столбец12532</t>
  </si>
  <si>
    <t>Столбец12533</t>
  </si>
  <si>
    <t>Столбец12534</t>
  </si>
  <si>
    <t>Столбец12535</t>
  </si>
  <si>
    <t>Столбец12536</t>
  </si>
  <si>
    <t>Столбец12537</t>
  </si>
  <si>
    <t>Столбец12538</t>
  </si>
  <si>
    <t>Столбец12539</t>
  </si>
  <si>
    <t>Столбец12540</t>
  </si>
  <si>
    <t>Столбец12541</t>
  </si>
  <si>
    <t>Столбец12542</t>
  </si>
  <si>
    <t>Столбец12543</t>
  </si>
  <si>
    <t>Столбец12544</t>
  </si>
  <si>
    <t>Столбец12545</t>
  </si>
  <si>
    <t>Столбец12546</t>
  </si>
  <si>
    <t>Столбец12547</t>
  </si>
  <si>
    <t>Столбец12548</t>
  </si>
  <si>
    <t>Столбец12549</t>
  </si>
  <si>
    <t>Столбец12550</t>
  </si>
  <si>
    <t>Столбец12551</t>
  </si>
  <si>
    <t>Столбец12552</t>
  </si>
  <si>
    <t>Столбец12553</t>
  </si>
  <si>
    <t>Столбец12554</t>
  </si>
  <si>
    <t>Столбец12555</t>
  </si>
  <si>
    <t>Столбец12556</t>
  </si>
  <si>
    <t>Столбец12557</t>
  </si>
  <si>
    <t>Столбец12558</t>
  </si>
  <si>
    <t>Столбец12559</t>
  </si>
  <si>
    <t>Столбец12560</t>
  </si>
  <si>
    <t>Столбец12561</t>
  </si>
  <si>
    <t>Столбец12562</t>
  </si>
  <si>
    <t>Столбец12563</t>
  </si>
  <si>
    <t>Столбец12564</t>
  </si>
  <si>
    <t>Столбец12565</t>
  </si>
  <si>
    <t>Столбец12566</t>
  </si>
  <si>
    <t>Столбец12567</t>
  </si>
  <si>
    <t>Столбец12568</t>
  </si>
  <si>
    <t>Столбец12569</t>
  </si>
  <si>
    <t>Столбец12570</t>
  </si>
  <si>
    <t>Столбец12571</t>
  </si>
  <si>
    <t>Столбец12572</t>
  </si>
  <si>
    <t>Столбец12573</t>
  </si>
  <si>
    <t>Столбец12574</t>
  </si>
  <si>
    <t>Столбец12575</t>
  </si>
  <si>
    <t>Столбец12576</t>
  </si>
  <si>
    <t>Столбец12577</t>
  </si>
  <si>
    <t>Столбец12578</t>
  </si>
  <si>
    <t>Столбец12579</t>
  </si>
  <si>
    <t>Столбец12580</t>
  </si>
  <si>
    <t>Столбец12581</t>
  </si>
  <si>
    <t>Столбец12582</t>
  </si>
  <si>
    <t>Столбец12583</t>
  </si>
  <si>
    <t>Столбец12584</t>
  </si>
  <si>
    <t>Столбец12585</t>
  </si>
  <si>
    <t>Столбец12586</t>
  </si>
  <si>
    <t>Столбец12587</t>
  </si>
  <si>
    <t>Столбец12588</t>
  </si>
  <si>
    <t>Столбец12589</t>
  </si>
  <si>
    <t>Столбец12590</t>
  </si>
  <si>
    <t>Столбец12591</t>
  </si>
  <si>
    <t>Столбец12592</t>
  </si>
  <si>
    <t>Столбец12593</t>
  </si>
  <si>
    <t>Столбец12594</t>
  </si>
  <si>
    <t>Столбец12595</t>
  </si>
  <si>
    <t>Столбец12596</t>
  </si>
  <si>
    <t>Столбец12597</t>
  </si>
  <si>
    <t>Столбец12598</t>
  </si>
  <si>
    <t>Столбец12599</t>
  </si>
  <si>
    <t>Столбец12600</t>
  </si>
  <si>
    <t>Столбец12601</t>
  </si>
  <si>
    <t>Столбец12602</t>
  </si>
  <si>
    <t>Столбец12603</t>
  </si>
  <si>
    <t>Столбец12604</t>
  </si>
  <si>
    <t>Столбец12605</t>
  </si>
  <si>
    <t>Столбец12606</t>
  </si>
  <si>
    <t>Столбец12607</t>
  </si>
  <si>
    <t>Столбец12608</t>
  </si>
  <si>
    <t>Столбец12609</t>
  </si>
  <si>
    <t>Столбец12610</t>
  </si>
  <si>
    <t>Столбец12611</t>
  </si>
  <si>
    <t>Столбец12612</t>
  </si>
  <si>
    <t>Столбец12613</t>
  </si>
  <si>
    <t>Столбец12614</t>
  </si>
  <si>
    <t>Столбец12615</t>
  </si>
  <si>
    <t>Столбец12616</t>
  </si>
  <si>
    <t>Столбец12617</t>
  </si>
  <si>
    <t>Столбец12618</t>
  </si>
  <si>
    <t>Столбец12619</t>
  </si>
  <si>
    <t>Столбец12620</t>
  </si>
  <si>
    <t>Столбец12621</t>
  </si>
  <si>
    <t>Столбец12622</t>
  </si>
  <si>
    <t>Столбец12623</t>
  </si>
  <si>
    <t>Столбец12624</t>
  </si>
  <si>
    <t>Столбец12625</t>
  </si>
  <si>
    <t>Столбец12626</t>
  </si>
  <si>
    <t>Столбец12627</t>
  </si>
  <si>
    <t>Столбец12628</t>
  </si>
  <si>
    <t>Столбец12629</t>
  </si>
  <si>
    <t>Столбец12630</t>
  </si>
  <si>
    <t>Столбец12631</t>
  </si>
  <si>
    <t>Столбец12632</t>
  </si>
  <si>
    <t>Столбец12633</t>
  </si>
  <si>
    <t>Столбец12634</t>
  </si>
  <si>
    <t>Столбец12635</t>
  </si>
  <si>
    <t>Столбец12636</t>
  </si>
  <si>
    <t>Столбец12637</t>
  </si>
  <si>
    <t>Столбец12638</t>
  </si>
  <si>
    <t>Столбец12639</t>
  </si>
  <si>
    <t>Столбец12640</t>
  </si>
  <si>
    <t>Столбец12641</t>
  </si>
  <si>
    <t>Столбец12642</t>
  </si>
  <si>
    <t>Столбец12643</t>
  </si>
  <si>
    <t>Столбец12644</t>
  </si>
  <si>
    <t>Столбец12645</t>
  </si>
  <si>
    <t>Столбец12646</t>
  </si>
  <si>
    <t>Столбец12647</t>
  </si>
  <si>
    <t>Столбец12648</t>
  </si>
  <si>
    <t>Столбец12649</t>
  </si>
  <si>
    <t>Столбец12650</t>
  </si>
  <si>
    <t>Столбец12651</t>
  </si>
  <si>
    <t>Столбец12652</t>
  </si>
  <si>
    <t>Столбец12653</t>
  </si>
  <si>
    <t>Столбец12654</t>
  </si>
  <si>
    <t>Столбец12655</t>
  </si>
  <si>
    <t>Столбец12656</t>
  </si>
  <si>
    <t>Столбец12657</t>
  </si>
  <si>
    <t>Столбец12658</t>
  </si>
  <si>
    <t>Столбец12659</t>
  </si>
  <si>
    <t>Столбец12660</t>
  </si>
  <si>
    <t>Столбец12661</t>
  </si>
  <si>
    <t>Столбец12662</t>
  </si>
  <si>
    <t>Столбец12663</t>
  </si>
  <si>
    <t>Столбец12664</t>
  </si>
  <si>
    <t>Столбец12665</t>
  </si>
  <si>
    <t>Столбец12666</t>
  </si>
  <si>
    <t>Столбец12667</t>
  </si>
  <si>
    <t>Столбец12668</t>
  </si>
  <si>
    <t>Столбец12669</t>
  </si>
  <si>
    <t>Столбец12670</t>
  </si>
  <si>
    <t>Столбец12671</t>
  </si>
  <si>
    <t>Столбец12672</t>
  </si>
  <si>
    <t>Столбец12673</t>
  </si>
  <si>
    <t>Столбец12674</t>
  </si>
  <si>
    <t>Столбец12675</t>
  </si>
  <si>
    <t>Столбец12676</t>
  </si>
  <si>
    <t>Столбец12677</t>
  </si>
  <si>
    <t>Столбец12678</t>
  </si>
  <si>
    <t>Столбец12679</t>
  </si>
  <si>
    <t>Столбец12680</t>
  </si>
  <si>
    <t>Столбец12681</t>
  </si>
  <si>
    <t>Столбец12682</t>
  </si>
  <si>
    <t>Столбец12683</t>
  </si>
  <si>
    <t>Столбец12684</t>
  </si>
  <si>
    <t>Столбец12685</t>
  </si>
  <si>
    <t>Столбец12686</t>
  </si>
  <si>
    <t>Столбец12687</t>
  </si>
  <si>
    <t>Столбец12688</t>
  </si>
  <si>
    <t>Столбец12689</t>
  </si>
  <si>
    <t>Столбец12690</t>
  </si>
  <si>
    <t>Столбец12691</t>
  </si>
  <si>
    <t>Столбец12692</t>
  </si>
  <si>
    <t>Столбец12693</t>
  </si>
  <si>
    <t>Столбец12694</t>
  </si>
  <si>
    <t>Столбец12695</t>
  </si>
  <si>
    <t>Столбец12696</t>
  </si>
  <si>
    <t>Столбец12697</t>
  </si>
  <si>
    <t>Столбец12698</t>
  </si>
  <si>
    <t>Столбец12699</t>
  </si>
  <si>
    <t>Столбец12700</t>
  </si>
  <si>
    <t>Столбец12701</t>
  </si>
  <si>
    <t>Столбец12702</t>
  </si>
  <si>
    <t>Столбец12703</t>
  </si>
  <si>
    <t>Столбец12704</t>
  </si>
  <si>
    <t>Столбец12705</t>
  </si>
  <si>
    <t>Столбец12706</t>
  </si>
  <si>
    <t>Столбец12707</t>
  </si>
  <si>
    <t>Столбец12708</t>
  </si>
  <si>
    <t>Столбец12709</t>
  </si>
  <si>
    <t>Столбец12710</t>
  </si>
  <si>
    <t>Столбец12711</t>
  </si>
  <si>
    <t>Столбец12712</t>
  </si>
  <si>
    <t>Столбец12713</t>
  </si>
  <si>
    <t>Столбец12714</t>
  </si>
  <si>
    <t>Столбец12715</t>
  </si>
  <si>
    <t>Столбец12716</t>
  </si>
  <si>
    <t>Столбец12717</t>
  </si>
  <si>
    <t>Столбец12718</t>
  </si>
  <si>
    <t>Столбец12719</t>
  </si>
  <si>
    <t>Столбец12720</t>
  </si>
  <si>
    <t>Столбец12721</t>
  </si>
  <si>
    <t>Столбец12722</t>
  </si>
  <si>
    <t>Столбец12723</t>
  </si>
  <si>
    <t>Столбец12724</t>
  </si>
  <si>
    <t>Столбец12725</t>
  </si>
  <si>
    <t>Столбец12726</t>
  </si>
  <si>
    <t>Столбец12727</t>
  </si>
  <si>
    <t>Столбец12728</t>
  </si>
  <si>
    <t>Столбец12729</t>
  </si>
  <si>
    <t>Столбец12730</t>
  </si>
  <si>
    <t>Столбец12731</t>
  </si>
  <si>
    <t>Столбец12732</t>
  </si>
  <si>
    <t>Столбец12733</t>
  </si>
  <si>
    <t>Столбец12734</t>
  </si>
  <si>
    <t>Столбец12735</t>
  </si>
  <si>
    <t>Столбец12736</t>
  </si>
  <si>
    <t>Столбец12737</t>
  </si>
  <si>
    <t>Столбец12738</t>
  </si>
  <si>
    <t>Столбец12739</t>
  </si>
  <si>
    <t>Столбец12740</t>
  </si>
  <si>
    <t>Столбец12741</t>
  </si>
  <si>
    <t>Столбец12742</t>
  </si>
  <si>
    <t>Столбец12743</t>
  </si>
  <si>
    <t>Столбец12744</t>
  </si>
  <si>
    <t>Столбец12745</t>
  </si>
  <si>
    <t>Столбец12746</t>
  </si>
  <si>
    <t>Столбец12747</t>
  </si>
  <si>
    <t>Столбец12748</t>
  </si>
  <si>
    <t>Столбец12749</t>
  </si>
  <si>
    <t>Столбец12750</t>
  </si>
  <si>
    <t>Столбец12751</t>
  </si>
  <si>
    <t>Столбец12752</t>
  </si>
  <si>
    <t>Столбец12753</t>
  </si>
  <si>
    <t>Столбец12754</t>
  </si>
  <si>
    <t>Столбец12755</t>
  </si>
  <si>
    <t>Столбец12756</t>
  </si>
  <si>
    <t>Столбец12757</t>
  </si>
  <si>
    <t>Столбец12758</t>
  </si>
  <si>
    <t>Столбец12759</t>
  </si>
  <si>
    <t>Столбец12760</t>
  </si>
  <si>
    <t>Столбец12761</t>
  </si>
  <si>
    <t>Столбец12762</t>
  </si>
  <si>
    <t>Столбец12763</t>
  </si>
  <si>
    <t>Столбец12764</t>
  </si>
  <si>
    <t>Столбец12765</t>
  </si>
  <si>
    <t>Столбец12766</t>
  </si>
  <si>
    <t>Столбец12767</t>
  </si>
  <si>
    <t>Столбец12768</t>
  </si>
  <si>
    <t>Столбец12769</t>
  </si>
  <si>
    <t>Столбец12770</t>
  </si>
  <si>
    <t>Столбец12771</t>
  </si>
  <si>
    <t>Столбец12772</t>
  </si>
  <si>
    <t>Столбец12773</t>
  </si>
  <si>
    <t>Столбец12774</t>
  </si>
  <si>
    <t>Столбец12775</t>
  </si>
  <si>
    <t>Столбец12776</t>
  </si>
  <si>
    <t>Столбец12777</t>
  </si>
  <si>
    <t>Столбец12778</t>
  </si>
  <si>
    <t>Столбец12779</t>
  </si>
  <si>
    <t>Столбец12780</t>
  </si>
  <si>
    <t>Столбец12781</t>
  </si>
  <si>
    <t>Столбец12782</t>
  </si>
  <si>
    <t>Столбец12783</t>
  </si>
  <si>
    <t>Столбец12784</t>
  </si>
  <si>
    <t>Столбец12785</t>
  </si>
  <si>
    <t>Столбец12786</t>
  </si>
  <si>
    <t>Столбец12787</t>
  </si>
  <si>
    <t>Столбец12788</t>
  </si>
  <si>
    <t>Столбец12789</t>
  </si>
  <si>
    <t>Столбец12790</t>
  </si>
  <si>
    <t>Столбец12791</t>
  </si>
  <si>
    <t>Столбец12792</t>
  </si>
  <si>
    <t>Столбец12793</t>
  </si>
  <si>
    <t>Столбец12794</t>
  </si>
  <si>
    <t>Столбец12795</t>
  </si>
  <si>
    <t>Столбец12796</t>
  </si>
  <si>
    <t>Столбец12797</t>
  </si>
  <si>
    <t>Столбец12798</t>
  </si>
  <si>
    <t>Столбец12799</t>
  </si>
  <si>
    <t>Столбец12800</t>
  </si>
  <si>
    <t>Столбец12801</t>
  </si>
  <si>
    <t>Столбец12802</t>
  </si>
  <si>
    <t>Столбец12803</t>
  </si>
  <si>
    <t>Столбец12804</t>
  </si>
  <si>
    <t>Столбец12805</t>
  </si>
  <si>
    <t>Столбец12806</t>
  </si>
  <si>
    <t>Столбец12807</t>
  </si>
  <si>
    <t>Столбец12808</t>
  </si>
  <si>
    <t>Столбец12809</t>
  </si>
  <si>
    <t>Столбец12810</t>
  </si>
  <si>
    <t>Столбец12811</t>
  </si>
  <si>
    <t>Столбец12812</t>
  </si>
  <si>
    <t>Столбец12813</t>
  </si>
  <si>
    <t>Столбец12814</t>
  </si>
  <si>
    <t>Столбец12815</t>
  </si>
  <si>
    <t>Столбец12816</t>
  </si>
  <si>
    <t>Столбец12817</t>
  </si>
  <si>
    <t>Столбец12818</t>
  </si>
  <si>
    <t>Столбец12819</t>
  </si>
  <si>
    <t>Столбец12820</t>
  </si>
  <si>
    <t>Столбец12821</t>
  </si>
  <si>
    <t>Столбец12822</t>
  </si>
  <si>
    <t>Столбец12823</t>
  </si>
  <si>
    <t>Столбец12824</t>
  </si>
  <si>
    <t>Столбец12825</t>
  </si>
  <si>
    <t>Столбец12826</t>
  </si>
  <si>
    <t>Столбец12827</t>
  </si>
  <si>
    <t>Столбец12828</t>
  </si>
  <si>
    <t>Столбец12829</t>
  </si>
  <si>
    <t>Столбец12830</t>
  </si>
  <si>
    <t>Столбец12831</t>
  </si>
  <si>
    <t>Столбец12832</t>
  </si>
  <si>
    <t>Столбец12833</t>
  </si>
  <si>
    <t>Столбец12834</t>
  </si>
  <si>
    <t>Столбец12835</t>
  </si>
  <si>
    <t>Столбец12836</t>
  </si>
  <si>
    <t>Столбец12837</t>
  </si>
  <si>
    <t>Столбец12838</t>
  </si>
  <si>
    <t>Столбец12839</t>
  </si>
  <si>
    <t>Столбец12840</t>
  </si>
  <si>
    <t>Столбец12841</t>
  </si>
  <si>
    <t>Столбец12842</t>
  </si>
  <si>
    <t>Столбец12843</t>
  </si>
  <si>
    <t>Столбец12844</t>
  </si>
  <si>
    <t>Столбец12845</t>
  </si>
  <si>
    <t>Столбец12846</t>
  </si>
  <si>
    <t>Столбец12847</t>
  </si>
  <si>
    <t>Столбец12848</t>
  </si>
  <si>
    <t>Столбец12849</t>
  </si>
  <si>
    <t>Столбец12850</t>
  </si>
  <si>
    <t>Столбец12851</t>
  </si>
  <si>
    <t>Столбец12852</t>
  </si>
  <si>
    <t>Столбец12853</t>
  </si>
  <si>
    <t>Столбец12854</t>
  </si>
  <si>
    <t>Столбец12855</t>
  </si>
  <si>
    <t>Столбец12856</t>
  </si>
  <si>
    <t>Столбец12857</t>
  </si>
  <si>
    <t>Столбец12858</t>
  </si>
  <si>
    <t>Столбец12859</t>
  </si>
  <si>
    <t>Столбец12860</t>
  </si>
  <si>
    <t>Столбец12861</t>
  </si>
  <si>
    <t>Столбец12862</t>
  </si>
  <si>
    <t>Столбец12863</t>
  </si>
  <si>
    <t>Столбец12864</t>
  </si>
  <si>
    <t>Столбец12865</t>
  </si>
  <si>
    <t>Столбец12866</t>
  </si>
  <si>
    <t>Столбец12867</t>
  </si>
  <si>
    <t>Столбец12868</t>
  </si>
  <si>
    <t>Столбец12869</t>
  </si>
  <si>
    <t>Столбец12870</t>
  </si>
  <si>
    <t>Столбец12871</t>
  </si>
  <si>
    <t>Столбец12872</t>
  </si>
  <si>
    <t>Столбец12873</t>
  </si>
  <si>
    <t>Столбец12874</t>
  </si>
  <si>
    <t>Столбец12875</t>
  </si>
  <si>
    <t>Столбец12876</t>
  </si>
  <si>
    <t>Столбец12877</t>
  </si>
  <si>
    <t>Столбец12878</t>
  </si>
  <si>
    <t>Столбец12879</t>
  </si>
  <si>
    <t>Столбец12880</t>
  </si>
  <si>
    <t>Столбец12881</t>
  </si>
  <si>
    <t>Столбец12882</t>
  </si>
  <si>
    <t>Столбец12883</t>
  </si>
  <si>
    <t>Столбец12884</t>
  </si>
  <si>
    <t>Столбец12885</t>
  </si>
  <si>
    <t>Столбец12886</t>
  </si>
  <si>
    <t>Столбец12887</t>
  </si>
  <si>
    <t>Столбец12888</t>
  </si>
  <si>
    <t>Столбец12889</t>
  </si>
  <si>
    <t>Столбец12890</t>
  </si>
  <si>
    <t>Столбец12891</t>
  </si>
  <si>
    <t>Столбец12892</t>
  </si>
  <si>
    <t>Столбец12893</t>
  </si>
  <si>
    <t>Столбец12894</t>
  </si>
  <si>
    <t>Столбец12895</t>
  </si>
  <si>
    <t>Столбец12896</t>
  </si>
  <si>
    <t>Столбец12897</t>
  </si>
  <si>
    <t>Столбец12898</t>
  </si>
  <si>
    <t>Столбец12899</t>
  </si>
  <si>
    <t>Столбец12900</t>
  </si>
  <si>
    <t>Столбец12901</t>
  </si>
  <si>
    <t>Столбец12902</t>
  </si>
  <si>
    <t>Столбец12903</t>
  </si>
  <si>
    <t>Столбец12904</t>
  </si>
  <si>
    <t>Столбец12905</t>
  </si>
  <si>
    <t>Столбец12906</t>
  </si>
  <si>
    <t>Столбец12907</t>
  </si>
  <si>
    <t>Столбец12908</t>
  </si>
  <si>
    <t>Столбец12909</t>
  </si>
  <si>
    <t>Столбец12910</t>
  </si>
  <si>
    <t>Столбец12911</t>
  </si>
  <si>
    <t>Столбец12912</t>
  </si>
  <si>
    <t>Столбец12913</t>
  </si>
  <si>
    <t>Столбец12914</t>
  </si>
  <si>
    <t>Столбец12915</t>
  </si>
  <si>
    <t>Столбец12916</t>
  </si>
  <si>
    <t>Столбец12917</t>
  </si>
  <si>
    <t>Столбец12918</t>
  </si>
  <si>
    <t>Столбец12919</t>
  </si>
  <si>
    <t>Столбец12920</t>
  </si>
  <si>
    <t>Столбец12921</t>
  </si>
  <si>
    <t>Столбец12922</t>
  </si>
  <si>
    <t>Столбец12923</t>
  </si>
  <si>
    <t>Столбец12924</t>
  </si>
  <si>
    <t>Столбец12925</t>
  </si>
  <si>
    <t>Столбец12926</t>
  </si>
  <si>
    <t>Столбец12927</t>
  </si>
  <si>
    <t>Столбец12928</t>
  </si>
  <si>
    <t>Столбец12929</t>
  </si>
  <si>
    <t>Столбец12930</t>
  </si>
  <si>
    <t>Столбец12931</t>
  </si>
  <si>
    <t>Столбец12932</t>
  </si>
  <si>
    <t>Столбец12933</t>
  </si>
  <si>
    <t>Столбец12934</t>
  </si>
  <si>
    <t>Столбец12935</t>
  </si>
  <si>
    <t>Столбец12936</t>
  </si>
  <si>
    <t>Столбец12937</t>
  </si>
  <si>
    <t>Столбец12938</t>
  </si>
  <si>
    <t>Столбец12939</t>
  </si>
  <si>
    <t>Столбец12940</t>
  </si>
  <si>
    <t>Столбец12941</t>
  </si>
  <si>
    <t>Столбец12942</t>
  </si>
  <si>
    <t>Столбец12943</t>
  </si>
  <si>
    <t>Столбец12944</t>
  </si>
  <si>
    <t>Столбец12945</t>
  </si>
  <si>
    <t>Столбец12946</t>
  </si>
  <si>
    <t>Столбец12947</t>
  </si>
  <si>
    <t>Столбец12948</t>
  </si>
  <si>
    <t>Столбец12949</t>
  </si>
  <si>
    <t>Столбец12950</t>
  </si>
  <si>
    <t>Столбец12951</t>
  </si>
  <si>
    <t>Столбец12952</t>
  </si>
  <si>
    <t>Столбец12953</t>
  </si>
  <si>
    <t>Столбец12954</t>
  </si>
  <si>
    <t>Столбец12955</t>
  </si>
  <si>
    <t>Столбец12956</t>
  </si>
  <si>
    <t>Столбец12957</t>
  </si>
  <si>
    <t>Столбец12958</t>
  </si>
  <si>
    <t>Столбец12959</t>
  </si>
  <si>
    <t>Столбец12960</t>
  </si>
  <si>
    <t>Столбец12961</t>
  </si>
  <si>
    <t>Столбец12962</t>
  </si>
  <si>
    <t>Столбец12963</t>
  </si>
  <si>
    <t>Столбец12964</t>
  </si>
  <si>
    <t>Столбец12965</t>
  </si>
  <si>
    <t>Столбец12966</t>
  </si>
  <si>
    <t>Столбец12967</t>
  </si>
  <si>
    <t>Столбец12968</t>
  </si>
  <si>
    <t>Столбец12969</t>
  </si>
  <si>
    <t>Столбец12970</t>
  </si>
  <si>
    <t>Столбец12971</t>
  </si>
  <si>
    <t>Столбец12972</t>
  </si>
  <si>
    <t>Столбец12973</t>
  </si>
  <si>
    <t>Столбец12974</t>
  </si>
  <si>
    <t>Столбец12975</t>
  </si>
  <si>
    <t>Столбец12976</t>
  </si>
  <si>
    <t>Столбец12977</t>
  </si>
  <si>
    <t>Столбец12978</t>
  </si>
  <si>
    <t>Столбец12979</t>
  </si>
  <si>
    <t>Столбец12980</t>
  </si>
  <si>
    <t>Столбец12981</t>
  </si>
  <si>
    <t>Столбец12982</t>
  </si>
  <si>
    <t>Столбец12983</t>
  </si>
  <si>
    <t>Столбец12984</t>
  </si>
  <si>
    <t>Столбец12985</t>
  </si>
  <si>
    <t>Столбец12986</t>
  </si>
  <si>
    <t>Столбец12987</t>
  </si>
  <si>
    <t>Столбец12988</t>
  </si>
  <si>
    <t>Столбец12989</t>
  </si>
  <si>
    <t>Столбец12990</t>
  </si>
  <si>
    <t>Столбец12991</t>
  </si>
  <si>
    <t>Столбец12992</t>
  </si>
  <si>
    <t>Столбец12993</t>
  </si>
  <si>
    <t>Столбец12994</t>
  </si>
  <si>
    <t>Столбец12995</t>
  </si>
  <si>
    <t>Столбец12996</t>
  </si>
  <si>
    <t>Столбец12997</t>
  </si>
  <si>
    <t>Столбец12998</t>
  </si>
  <si>
    <t>Столбец12999</t>
  </si>
  <si>
    <t>Столбец13000</t>
  </si>
  <si>
    <t>Столбец13001</t>
  </si>
  <si>
    <t>Столбец13002</t>
  </si>
  <si>
    <t>Столбец13003</t>
  </si>
  <si>
    <t>Столбец13004</t>
  </si>
  <si>
    <t>Столбец13005</t>
  </si>
  <si>
    <t>Столбец13006</t>
  </si>
  <si>
    <t>Столбец13007</t>
  </si>
  <si>
    <t>Столбец13008</t>
  </si>
  <si>
    <t>Столбец13009</t>
  </si>
  <si>
    <t>Столбец13010</t>
  </si>
  <si>
    <t>Столбец13011</t>
  </si>
  <si>
    <t>Столбец13012</t>
  </si>
  <si>
    <t>Столбец13013</t>
  </si>
  <si>
    <t>Столбец13014</t>
  </si>
  <si>
    <t>Столбец13015</t>
  </si>
  <si>
    <t>Столбец13016</t>
  </si>
  <si>
    <t>Столбец13017</t>
  </si>
  <si>
    <t>Столбец13018</t>
  </si>
  <si>
    <t>Столбец13019</t>
  </si>
  <si>
    <t>Столбец13020</t>
  </si>
  <si>
    <t>Столбец13021</t>
  </si>
  <si>
    <t>Столбец13022</t>
  </si>
  <si>
    <t>Столбец13023</t>
  </si>
  <si>
    <t>Столбец13024</t>
  </si>
  <si>
    <t>Столбец13025</t>
  </si>
  <si>
    <t>Столбец13026</t>
  </si>
  <si>
    <t>Столбец13027</t>
  </si>
  <si>
    <t>Столбец13028</t>
  </si>
  <si>
    <t>Столбец13029</t>
  </si>
  <si>
    <t>Столбец13030</t>
  </si>
  <si>
    <t>Столбец13031</t>
  </si>
  <si>
    <t>Столбец13032</t>
  </si>
  <si>
    <t>Столбец13033</t>
  </si>
  <si>
    <t>Столбец13034</t>
  </si>
  <si>
    <t>Столбец13035</t>
  </si>
  <si>
    <t>Столбец13036</t>
  </si>
  <si>
    <t>Столбец13037</t>
  </si>
  <si>
    <t>Столбец13038</t>
  </si>
  <si>
    <t>Столбец13039</t>
  </si>
  <si>
    <t>Столбец13040</t>
  </si>
  <si>
    <t>Столбец13041</t>
  </si>
  <si>
    <t>Столбец13042</t>
  </si>
  <si>
    <t>Столбец13043</t>
  </si>
  <si>
    <t>Столбец13044</t>
  </si>
  <si>
    <t>Столбец13045</t>
  </si>
  <si>
    <t>Столбец13046</t>
  </si>
  <si>
    <t>Столбец13047</t>
  </si>
  <si>
    <t>Столбец13048</t>
  </si>
  <si>
    <t>Столбец13049</t>
  </si>
  <si>
    <t>Столбец13050</t>
  </si>
  <si>
    <t>Столбец13051</t>
  </si>
  <si>
    <t>Столбец13052</t>
  </si>
  <si>
    <t>Столбец13053</t>
  </si>
  <si>
    <t>Столбец13054</t>
  </si>
  <si>
    <t>Столбец13055</t>
  </si>
  <si>
    <t>Столбец13056</t>
  </si>
  <si>
    <t>Столбец13057</t>
  </si>
  <si>
    <t>Столбец13058</t>
  </si>
  <si>
    <t>Столбец13059</t>
  </si>
  <si>
    <t>Столбец13060</t>
  </si>
  <si>
    <t>Столбец13061</t>
  </si>
  <si>
    <t>Столбец13062</t>
  </si>
  <si>
    <t>Столбец13063</t>
  </si>
  <si>
    <t>Столбец13064</t>
  </si>
  <si>
    <t>Столбец13065</t>
  </si>
  <si>
    <t>Столбец13066</t>
  </si>
  <si>
    <t>Столбец13067</t>
  </si>
  <si>
    <t>Столбец13068</t>
  </si>
  <si>
    <t>Столбец13069</t>
  </si>
  <si>
    <t>Столбец13070</t>
  </si>
  <si>
    <t>Столбец13071</t>
  </si>
  <si>
    <t>Столбец13072</t>
  </si>
  <si>
    <t>Столбец13073</t>
  </si>
  <si>
    <t>Столбец13074</t>
  </si>
  <si>
    <t>Столбец13075</t>
  </si>
  <si>
    <t>Столбец13076</t>
  </si>
  <si>
    <t>Столбец13077</t>
  </si>
  <si>
    <t>Столбец13078</t>
  </si>
  <si>
    <t>Столбец13079</t>
  </si>
  <si>
    <t>Столбец13080</t>
  </si>
  <si>
    <t>Столбец13081</t>
  </si>
  <si>
    <t>Столбец13082</t>
  </si>
  <si>
    <t>Столбец13083</t>
  </si>
  <si>
    <t>Столбец13084</t>
  </si>
  <si>
    <t>Столбец13085</t>
  </si>
  <si>
    <t>Столбец13086</t>
  </si>
  <si>
    <t>Столбец13087</t>
  </si>
  <si>
    <t>Столбец13088</t>
  </si>
  <si>
    <t>Столбец13089</t>
  </si>
  <si>
    <t>Столбец13090</t>
  </si>
  <si>
    <t>Столбец13091</t>
  </si>
  <si>
    <t>Столбец13092</t>
  </si>
  <si>
    <t>Столбец13093</t>
  </si>
  <si>
    <t>Столбец13094</t>
  </si>
  <si>
    <t>Столбец13095</t>
  </si>
  <si>
    <t>Столбец13096</t>
  </si>
  <si>
    <t>Столбец13097</t>
  </si>
  <si>
    <t>Столбец13098</t>
  </si>
  <si>
    <t>Столбец13099</t>
  </si>
  <si>
    <t>Столбец13100</t>
  </si>
  <si>
    <t>Столбец13101</t>
  </si>
  <si>
    <t>Столбец13102</t>
  </si>
  <si>
    <t>Столбец13103</t>
  </si>
  <si>
    <t>Столбец13104</t>
  </si>
  <si>
    <t>Столбец13105</t>
  </si>
  <si>
    <t>Столбец13106</t>
  </si>
  <si>
    <t>Столбец13107</t>
  </si>
  <si>
    <t>Столбец13108</t>
  </si>
  <si>
    <t>Столбец13109</t>
  </si>
  <si>
    <t>Столбец13110</t>
  </si>
  <si>
    <t>Столбец13111</t>
  </si>
  <si>
    <t>Столбец13112</t>
  </si>
  <si>
    <t>Столбец13113</t>
  </si>
  <si>
    <t>Столбец13114</t>
  </si>
  <si>
    <t>Столбец13115</t>
  </si>
  <si>
    <t>Столбец13116</t>
  </si>
  <si>
    <t>Столбец13117</t>
  </si>
  <si>
    <t>Столбец13118</t>
  </si>
  <si>
    <t>Столбец13119</t>
  </si>
  <si>
    <t>Столбец13120</t>
  </si>
  <si>
    <t>Столбец13121</t>
  </si>
  <si>
    <t>Столбец13122</t>
  </si>
  <si>
    <t>Столбец13123</t>
  </si>
  <si>
    <t>Столбец13124</t>
  </si>
  <si>
    <t>Столбец13125</t>
  </si>
  <si>
    <t>Столбец13126</t>
  </si>
  <si>
    <t>Столбец13127</t>
  </si>
  <si>
    <t>Столбец13128</t>
  </si>
  <si>
    <t>Столбец13129</t>
  </si>
  <si>
    <t>Столбец13130</t>
  </si>
  <si>
    <t>Столбец13131</t>
  </si>
  <si>
    <t>Столбец13132</t>
  </si>
  <si>
    <t>Столбец13133</t>
  </si>
  <si>
    <t>Столбец13134</t>
  </si>
  <si>
    <t>Столбец13135</t>
  </si>
  <si>
    <t>Столбец13136</t>
  </si>
  <si>
    <t>Столбец13137</t>
  </si>
  <si>
    <t>Столбец13138</t>
  </si>
  <si>
    <t>Столбец13139</t>
  </si>
  <si>
    <t>Столбец13140</t>
  </si>
  <si>
    <t>Столбец13141</t>
  </si>
  <si>
    <t>Столбец13142</t>
  </si>
  <si>
    <t>Столбец13143</t>
  </si>
  <si>
    <t>Столбец13144</t>
  </si>
  <si>
    <t>Столбец13145</t>
  </si>
  <si>
    <t>Столбец13146</t>
  </si>
  <si>
    <t>Столбец13147</t>
  </si>
  <si>
    <t>Столбец13148</t>
  </si>
  <si>
    <t>Столбец13149</t>
  </si>
  <si>
    <t>Столбец13150</t>
  </si>
  <si>
    <t>Столбец13151</t>
  </si>
  <si>
    <t>Столбец13152</t>
  </si>
  <si>
    <t>Столбец13153</t>
  </si>
  <si>
    <t>Столбец13154</t>
  </si>
  <si>
    <t>Столбец13155</t>
  </si>
  <si>
    <t>Столбец13156</t>
  </si>
  <si>
    <t>Столбец13157</t>
  </si>
  <si>
    <t>Столбец13158</t>
  </si>
  <si>
    <t>Столбец13159</t>
  </si>
  <si>
    <t>Столбец13160</t>
  </si>
  <si>
    <t>Столбец13161</t>
  </si>
  <si>
    <t>Столбец13162</t>
  </si>
  <si>
    <t>Столбец13163</t>
  </si>
  <si>
    <t>Столбец13164</t>
  </si>
  <si>
    <t>Столбец13165</t>
  </si>
  <si>
    <t>Столбец13166</t>
  </si>
  <si>
    <t>Столбец13167</t>
  </si>
  <si>
    <t>Столбец13168</t>
  </si>
  <si>
    <t>Столбец13169</t>
  </si>
  <si>
    <t>Столбец13170</t>
  </si>
  <si>
    <t>Столбец13171</t>
  </si>
  <si>
    <t>Столбец13172</t>
  </si>
  <si>
    <t>Столбец13173</t>
  </si>
  <si>
    <t>Столбец13174</t>
  </si>
  <si>
    <t>Столбец13175</t>
  </si>
  <si>
    <t>Столбец13176</t>
  </si>
  <si>
    <t>Столбец13177</t>
  </si>
  <si>
    <t>Столбец13178</t>
  </si>
  <si>
    <t>Столбец13179</t>
  </si>
  <si>
    <t>Столбец13180</t>
  </si>
  <si>
    <t>Столбец13181</t>
  </si>
  <si>
    <t>Столбец13182</t>
  </si>
  <si>
    <t>Столбец13183</t>
  </si>
  <si>
    <t>Столбец13184</t>
  </si>
  <si>
    <t>Столбец13185</t>
  </si>
  <si>
    <t>Столбец13186</t>
  </si>
  <si>
    <t>Столбец13187</t>
  </si>
  <si>
    <t>Столбец13188</t>
  </si>
  <si>
    <t>Столбец13189</t>
  </si>
  <si>
    <t>Столбец13190</t>
  </si>
  <si>
    <t>Столбец13191</t>
  </si>
  <si>
    <t>Столбец13192</t>
  </si>
  <si>
    <t>Столбец13193</t>
  </si>
  <si>
    <t>Столбец13194</t>
  </si>
  <si>
    <t>Столбец13195</t>
  </si>
  <si>
    <t>Столбец13196</t>
  </si>
  <si>
    <t>Столбец13197</t>
  </si>
  <si>
    <t>Столбец13198</t>
  </si>
  <si>
    <t>Столбец13199</t>
  </si>
  <si>
    <t>Столбец13200</t>
  </si>
  <si>
    <t>Столбец13201</t>
  </si>
  <si>
    <t>Столбец13202</t>
  </si>
  <si>
    <t>Столбец13203</t>
  </si>
  <si>
    <t>Столбец13204</t>
  </si>
  <si>
    <t>Столбец13205</t>
  </si>
  <si>
    <t>Столбец13206</t>
  </si>
  <si>
    <t>Столбец13207</t>
  </si>
  <si>
    <t>Столбец13208</t>
  </si>
  <si>
    <t>Столбец13209</t>
  </si>
  <si>
    <t>Столбец13210</t>
  </si>
  <si>
    <t>Столбец13211</t>
  </si>
  <si>
    <t>Столбец13212</t>
  </si>
  <si>
    <t>Столбец13213</t>
  </si>
  <si>
    <t>Столбец13214</t>
  </si>
  <si>
    <t>Столбец13215</t>
  </si>
  <si>
    <t>Столбец13216</t>
  </si>
  <si>
    <t>Столбец13217</t>
  </si>
  <si>
    <t>Столбец13218</t>
  </si>
  <si>
    <t>Столбец13219</t>
  </si>
  <si>
    <t>Столбец13220</t>
  </si>
  <si>
    <t>Столбец13221</t>
  </si>
  <si>
    <t>Столбец13222</t>
  </si>
  <si>
    <t>Столбец13223</t>
  </si>
  <si>
    <t>Столбец13224</t>
  </si>
  <si>
    <t>Столбец13225</t>
  </si>
  <si>
    <t>Столбец13226</t>
  </si>
  <si>
    <t>Столбец13227</t>
  </si>
  <si>
    <t>Столбец13228</t>
  </si>
  <si>
    <t>Столбец13229</t>
  </si>
  <si>
    <t>Столбец13230</t>
  </si>
  <si>
    <t>Столбец13231</t>
  </si>
  <si>
    <t>Столбец13232</t>
  </si>
  <si>
    <t>Столбец13233</t>
  </si>
  <si>
    <t>Столбец13234</t>
  </si>
  <si>
    <t>Столбец13235</t>
  </si>
  <si>
    <t>Столбец13236</t>
  </si>
  <si>
    <t>Столбец13237</t>
  </si>
  <si>
    <t>Столбец13238</t>
  </si>
  <si>
    <t>Столбец13239</t>
  </si>
  <si>
    <t>Столбец13240</t>
  </si>
  <si>
    <t>Столбец13241</t>
  </si>
  <si>
    <t>Столбец13242</t>
  </si>
  <si>
    <t>Столбец13243</t>
  </si>
  <si>
    <t>Столбец13244</t>
  </si>
  <si>
    <t>Столбец13245</t>
  </si>
  <si>
    <t>Столбец13246</t>
  </si>
  <si>
    <t>Столбец13247</t>
  </si>
  <si>
    <t>Столбец13248</t>
  </si>
  <si>
    <t>Столбец13249</t>
  </si>
  <si>
    <t>Столбец13250</t>
  </si>
  <si>
    <t>Столбец13251</t>
  </si>
  <si>
    <t>Столбец13252</t>
  </si>
  <si>
    <t>Столбец13253</t>
  </si>
  <si>
    <t>Столбец13254</t>
  </si>
  <si>
    <t>Столбец13255</t>
  </si>
  <si>
    <t>Столбец13256</t>
  </si>
  <si>
    <t>Столбец13257</t>
  </si>
  <si>
    <t>Столбец13258</t>
  </si>
  <si>
    <t>Столбец13259</t>
  </si>
  <si>
    <t>Столбец13260</t>
  </si>
  <si>
    <t>Столбец13261</t>
  </si>
  <si>
    <t>Столбец13262</t>
  </si>
  <si>
    <t>Столбец13263</t>
  </si>
  <si>
    <t>Столбец13264</t>
  </si>
  <si>
    <t>Столбец13265</t>
  </si>
  <si>
    <t>Столбец13266</t>
  </si>
  <si>
    <t>Столбец13267</t>
  </si>
  <si>
    <t>Столбец13268</t>
  </si>
  <si>
    <t>Столбец13269</t>
  </si>
  <si>
    <t>Столбец13270</t>
  </si>
  <si>
    <t>Столбец13271</t>
  </si>
  <si>
    <t>Столбец13272</t>
  </si>
  <si>
    <t>Столбец13273</t>
  </si>
  <si>
    <t>Столбец13274</t>
  </si>
  <si>
    <t>Столбец13275</t>
  </si>
  <si>
    <t>Столбец13276</t>
  </si>
  <si>
    <t>Столбец13277</t>
  </si>
  <si>
    <t>Столбец13278</t>
  </si>
  <si>
    <t>Столбец13279</t>
  </si>
  <si>
    <t>Столбец13280</t>
  </si>
  <si>
    <t>Столбец13281</t>
  </si>
  <si>
    <t>Столбец13282</t>
  </si>
  <si>
    <t>Столбец13283</t>
  </si>
  <si>
    <t>Столбец13284</t>
  </si>
  <si>
    <t>Столбец13285</t>
  </si>
  <si>
    <t>Столбец13286</t>
  </si>
  <si>
    <t>Столбец13287</t>
  </si>
  <si>
    <t>Столбец13288</t>
  </si>
  <si>
    <t>Столбец13289</t>
  </si>
  <si>
    <t>Столбец13290</t>
  </si>
  <si>
    <t>Столбец13291</t>
  </si>
  <si>
    <t>Столбец13292</t>
  </si>
  <si>
    <t>Столбец13293</t>
  </si>
  <si>
    <t>Столбец13294</t>
  </si>
  <si>
    <t>Столбец13295</t>
  </si>
  <si>
    <t>Столбец13296</t>
  </si>
  <si>
    <t>Столбец13297</t>
  </si>
  <si>
    <t>Столбец13298</t>
  </si>
  <si>
    <t>Столбец13299</t>
  </si>
  <si>
    <t>Столбец13300</t>
  </si>
  <si>
    <t>Столбец13301</t>
  </si>
  <si>
    <t>Столбец13302</t>
  </si>
  <si>
    <t>Столбец13303</t>
  </si>
  <si>
    <t>Столбец13304</t>
  </si>
  <si>
    <t>Столбец13305</t>
  </si>
  <si>
    <t>Столбец13306</t>
  </si>
  <si>
    <t>Столбец13307</t>
  </si>
  <si>
    <t>Столбец13308</t>
  </si>
  <si>
    <t>Столбец13309</t>
  </si>
  <si>
    <t>Столбец13310</t>
  </si>
  <si>
    <t>Столбец13311</t>
  </si>
  <si>
    <t>Столбец13312</t>
  </si>
  <si>
    <t>Столбец13313</t>
  </si>
  <si>
    <t>Столбец13314</t>
  </si>
  <si>
    <t>Столбец13315</t>
  </si>
  <si>
    <t>Столбец13316</t>
  </si>
  <si>
    <t>Столбец13317</t>
  </si>
  <si>
    <t>Столбец13318</t>
  </si>
  <si>
    <t>Столбец13319</t>
  </si>
  <si>
    <t>Столбец13320</t>
  </si>
  <si>
    <t>Столбец13321</t>
  </si>
  <si>
    <t>Столбец13322</t>
  </si>
  <si>
    <t>Столбец13323</t>
  </si>
  <si>
    <t>Столбец13324</t>
  </si>
  <si>
    <t>Столбец13325</t>
  </si>
  <si>
    <t>Столбец13326</t>
  </si>
  <si>
    <t>Столбец13327</t>
  </si>
  <si>
    <t>Столбец13328</t>
  </si>
  <si>
    <t>Столбец13329</t>
  </si>
  <si>
    <t>Столбец13330</t>
  </si>
  <si>
    <t>Столбец13331</t>
  </si>
  <si>
    <t>Столбец13332</t>
  </si>
  <si>
    <t>Столбец13333</t>
  </si>
  <si>
    <t>Столбец13334</t>
  </si>
  <si>
    <t>Столбец13335</t>
  </si>
  <si>
    <t>Столбец13336</t>
  </si>
  <si>
    <t>Столбец13337</t>
  </si>
  <si>
    <t>Столбец13338</t>
  </si>
  <si>
    <t>Столбец13339</t>
  </si>
  <si>
    <t>Столбец13340</t>
  </si>
  <si>
    <t>Столбец13341</t>
  </si>
  <si>
    <t>Столбец13342</t>
  </si>
  <si>
    <t>Столбец13343</t>
  </si>
  <si>
    <t>Столбец13344</t>
  </si>
  <si>
    <t>Столбец13345</t>
  </si>
  <si>
    <t>Столбец13346</t>
  </si>
  <si>
    <t>Столбец13347</t>
  </si>
  <si>
    <t>Столбец13348</t>
  </si>
  <si>
    <t>Столбец13349</t>
  </si>
  <si>
    <t>Столбец13350</t>
  </si>
  <si>
    <t>Столбец13351</t>
  </si>
  <si>
    <t>Столбец13352</t>
  </si>
  <si>
    <t>Столбец13353</t>
  </si>
  <si>
    <t>Столбец13354</t>
  </si>
  <si>
    <t>Столбец13355</t>
  </si>
  <si>
    <t>Столбец13356</t>
  </si>
  <si>
    <t>Столбец13357</t>
  </si>
  <si>
    <t>Столбец13358</t>
  </si>
  <si>
    <t>Столбец13359</t>
  </si>
  <si>
    <t>Столбец13360</t>
  </si>
  <si>
    <t>Столбец13361</t>
  </si>
  <si>
    <t>Столбец13362</t>
  </si>
  <si>
    <t>Столбец13363</t>
  </si>
  <si>
    <t>Столбец13364</t>
  </si>
  <si>
    <t>Столбец13365</t>
  </si>
  <si>
    <t>Столбец13366</t>
  </si>
  <si>
    <t>Столбец13367</t>
  </si>
  <si>
    <t>Столбец13368</t>
  </si>
  <si>
    <t>Столбец13369</t>
  </si>
  <si>
    <t>Столбец13370</t>
  </si>
  <si>
    <t>Столбец13371</t>
  </si>
  <si>
    <t>Столбец13372</t>
  </si>
  <si>
    <t>Столбец13373</t>
  </si>
  <si>
    <t>Столбец13374</t>
  </si>
  <si>
    <t>Столбец13375</t>
  </si>
  <si>
    <t>Столбец13376</t>
  </si>
  <si>
    <t>Столбец13377</t>
  </si>
  <si>
    <t>Столбец13378</t>
  </si>
  <si>
    <t>Столбец13379</t>
  </si>
  <si>
    <t>Столбец13380</t>
  </si>
  <si>
    <t>Столбец13381</t>
  </si>
  <si>
    <t>Столбец13382</t>
  </si>
  <si>
    <t>Столбец13383</t>
  </si>
  <si>
    <t>Столбец13384</t>
  </si>
  <si>
    <t>Столбец13385</t>
  </si>
  <si>
    <t>Столбец13386</t>
  </si>
  <si>
    <t>Столбец13387</t>
  </si>
  <si>
    <t>Столбец13388</t>
  </si>
  <si>
    <t>Столбец13389</t>
  </si>
  <si>
    <t>Столбец13390</t>
  </si>
  <si>
    <t>Столбец13391</t>
  </si>
  <si>
    <t>Столбец13392</t>
  </si>
  <si>
    <t>Столбец13393</t>
  </si>
  <si>
    <t>Столбец13394</t>
  </si>
  <si>
    <t>Столбец13395</t>
  </si>
  <si>
    <t>Столбец13396</t>
  </si>
  <si>
    <t>Столбец13397</t>
  </si>
  <si>
    <t>Столбец13398</t>
  </si>
  <si>
    <t>Столбец13399</t>
  </si>
  <si>
    <t>Столбец13400</t>
  </si>
  <si>
    <t>Столбец13401</t>
  </si>
  <si>
    <t>Столбец13402</t>
  </si>
  <si>
    <t>Столбец13403</t>
  </si>
  <si>
    <t>Столбец13404</t>
  </si>
  <si>
    <t>Столбец13405</t>
  </si>
  <si>
    <t>Столбец13406</t>
  </si>
  <si>
    <t>Столбец13407</t>
  </si>
  <si>
    <t>Столбец13408</t>
  </si>
  <si>
    <t>Столбец13409</t>
  </si>
  <si>
    <t>Столбец13410</t>
  </si>
  <si>
    <t>Столбец13411</t>
  </si>
  <si>
    <t>Столбец13412</t>
  </si>
  <si>
    <t>Столбец13413</t>
  </si>
  <si>
    <t>Столбец13414</t>
  </si>
  <si>
    <t>Столбец13415</t>
  </si>
  <si>
    <t>Столбец13416</t>
  </si>
  <si>
    <t>Столбец13417</t>
  </si>
  <si>
    <t>Столбец13418</t>
  </si>
  <si>
    <t>Столбец13419</t>
  </si>
  <si>
    <t>Столбец13420</t>
  </si>
  <si>
    <t>Столбец13421</t>
  </si>
  <si>
    <t>Столбец13422</t>
  </si>
  <si>
    <t>Столбец13423</t>
  </si>
  <si>
    <t>Столбец13424</t>
  </si>
  <si>
    <t>Столбец13425</t>
  </si>
  <si>
    <t>Столбец13426</t>
  </si>
  <si>
    <t>Столбец13427</t>
  </si>
  <si>
    <t>Столбец13428</t>
  </si>
  <si>
    <t>Столбец13429</t>
  </si>
  <si>
    <t>Столбец13430</t>
  </si>
  <si>
    <t>Столбец13431</t>
  </si>
  <si>
    <t>Столбец13432</t>
  </si>
  <si>
    <t>Столбец13433</t>
  </si>
  <si>
    <t>Столбец13434</t>
  </si>
  <si>
    <t>Столбец13435</t>
  </si>
  <si>
    <t>Столбец13436</t>
  </si>
  <si>
    <t>Столбец13437</t>
  </si>
  <si>
    <t>Столбец13438</t>
  </si>
  <si>
    <t>Столбец13439</t>
  </si>
  <si>
    <t>Столбец13440</t>
  </si>
  <si>
    <t>Столбец13441</t>
  </si>
  <si>
    <t>Столбец13442</t>
  </si>
  <si>
    <t>Столбец13443</t>
  </si>
  <si>
    <t>Столбец13444</t>
  </si>
  <si>
    <t>Столбец13445</t>
  </si>
  <si>
    <t>Столбец13446</t>
  </si>
  <si>
    <t>Столбец13447</t>
  </si>
  <si>
    <t>Столбец13448</t>
  </si>
  <si>
    <t>Столбец13449</t>
  </si>
  <si>
    <t>Столбец13450</t>
  </si>
  <si>
    <t>Столбец13451</t>
  </si>
  <si>
    <t>Столбец13452</t>
  </si>
  <si>
    <t>Столбец13453</t>
  </si>
  <si>
    <t>Столбец13454</t>
  </si>
  <si>
    <t>Столбец13455</t>
  </si>
  <si>
    <t>Столбец13456</t>
  </si>
  <si>
    <t>Столбец13457</t>
  </si>
  <si>
    <t>Столбец13458</t>
  </si>
  <si>
    <t>Столбец13459</t>
  </si>
  <si>
    <t>Столбец13460</t>
  </si>
  <si>
    <t>Столбец13461</t>
  </si>
  <si>
    <t>Столбец13462</t>
  </si>
  <si>
    <t>Столбец13463</t>
  </si>
  <si>
    <t>Столбец13464</t>
  </si>
  <si>
    <t>Столбец13465</t>
  </si>
  <si>
    <t>Столбец13466</t>
  </si>
  <si>
    <t>Столбец13467</t>
  </si>
  <si>
    <t>Столбец13468</t>
  </si>
  <si>
    <t>Столбец13469</t>
  </si>
  <si>
    <t>Столбец13470</t>
  </si>
  <si>
    <t>Столбец13471</t>
  </si>
  <si>
    <t>Столбец13472</t>
  </si>
  <si>
    <t>Столбец13473</t>
  </si>
  <si>
    <t>Столбец13474</t>
  </si>
  <si>
    <t>Столбец13475</t>
  </si>
  <si>
    <t>Столбец13476</t>
  </si>
  <si>
    <t>Столбец13477</t>
  </si>
  <si>
    <t>Столбец13478</t>
  </si>
  <si>
    <t>Столбец13479</t>
  </si>
  <si>
    <t>Столбец13480</t>
  </si>
  <si>
    <t>Столбец13481</t>
  </si>
  <si>
    <t>Столбец13482</t>
  </si>
  <si>
    <t>Столбец13483</t>
  </si>
  <si>
    <t>Столбец13484</t>
  </si>
  <si>
    <t>Столбец13485</t>
  </si>
  <si>
    <t>Столбец13486</t>
  </si>
  <si>
    <t>Столбец13487</t>
  </si>
  <si>
    <t>Столбец13488</t>
  </si>
  <si>
    <t>Столбец13489</t>
  </si>
  <si>
    <t>Столбец13490</t>
  </si>
  <si>
    <t>Столбец13491</t>
  </si>
  <si>
    <t>Столбец13492</t>
  </si>
  <si>
    <t>Столбец13493</t>
  </si>
  <si>
    <t>Столбец13494</t>
  </si>
  <si>
    <t>Столбец13495</t>
  </si>
  <si>
    <t>Столбец13496</t>
  </si>
  <si>
    <t>Столбец13497</t>
  </si>
  <si>
    <t>Столбец13498</t>
  </si>
  <si>
    <t>Столбец13499</t>
  </si>
  <si>
    <t>Столбец13500</t>
  </si>
  <si>
    <t>Столбец13501</t>
  </si>
  <si>
    <t>Столбец13502</t>
  </si>
  <si>
    <t>Столбец13503</t>
  </si>
  <si>
    <t>Столбец13504</t>
  </si>
  <si>
    <t>Столбец13505</t>
  </si>
  <si>
    <t>Столбец13506</t>
  </si>
  <si>
    <t>Столбец13507</t>
  </si>
  <si>
    <t>Столбец13508</t>
  </si>
  <si>
    <t>Столбец13509</t>
  </si>
  <si>
    <t>Столбец13510</t>
  </si>
  <si>
    <t>Столбец13511</t>
  </si>
  <si>
    <t>Столбец13512</t>
  </si>
  <si>
    <t>Столбец13513</t>
  </si>
  <si>
    <t>Столбец13514</t>
  </si>
  <si>
    <t>Столбец13515</t>
  </si>
  <si>
    <t>Столбец13516</t>
  </si>
  <si>
    <t>Столбец13517</t>
  </si>
  <si>
    <t>Столбец13518</t>
  </si>
  <si>
    <t>Столбец13519</t>
  </si>
  <si>
    <t>Столбец13520</t>
  </si>
  <si>
    <t>Столбец13521</t>
  </si>
  <si>
    <t>Столбец13522</t>
  </si>
  <si>
    <t>Столбец13523</t>
  </si>
  <si>
    <t>Столбец13524</t>
  </si>
  <si>
    <t>Столбец13525</t>
  </si>
  <si>
    <t>Столбец13526</t>
  </si>
  <si>
    <t>Столбец13527</t>
  </si>
  <si>
    <t>Столбец13528</t>
  </si>
  <si>
    <t>Столбец13529</t>
  </si>
  <si>
    <t>Столбец13530</t>
  </si>
  <si>
    <t>Столбец13531</t>
  </si>
  <si>
    <t>Столбец13532</t>
  </si>
  <si>
    <t>Столбец13533</t>
  </si>
  <si>
    <t>Столбец13534</t>
  </si>
  <si>
    <t>Столбец13535</t>
  </si>
  <si>
    <t>Столбец13536</t>
  </si>
  <si>
    <t>Столбец13537</t>
  </si>
  <si>
    <t>Столбец13538</t>
  </si>
  <si>
    <t>Столбец13539</t>
  </si>
  <si>
    <t>Столбец13540</t>
  </si>
  <si>
    <t>Столбец13541</t>
  </si>
  <si>
    <t>Столбец13542</t>
  </si>
  <si>
    <t>Столбец13543</t>
  </si>
  <si>
    <t>Столбец13544</t>
  </si>
  <si>
    <t>Столбец13545</t>
  </si>
  <si>
    <t>Столбец13546</t>
  </si>
  <si>
    <t>Столбец13547</t>
  </si>
  <si>
    <t>Столбец13548</t>
  </si>
  <si>
    <t>Столбец13549</t>
  </si>
  <si>
    <t>Столбец13550</t>
  </si>
  <si>
    <t>Столбец13551</t>
  </si>
  <si>
    <t>Столбец13552</t>
  </si>
  <si>
    <t>Столбец13553</t>
  </si>
  <si>
    <t>Столбец13554</t>
  </si>
  <si>
    <t>Столбец13555</t>
  </si>
  <si>
    <t>Столбец13556</t>
  </si>
  <si>
    <t>Столбец13557</t>
  </si>
  <si>
    <t>Столбец13558</t>
  </si>
  <si>
    <t>Столбец13559</t>
  </si>
  <si>
    <t>Столбец13560</t>
  </si>
  <si>
    <t>Столбец13561</t>
  </si>
  <si>
    <t>Столбец13562</t>
  </si>
  <si>
    <t>Столбец13563</t>
  </si>
  <si>
    <t>Столбец13564</t>
  </si>
  <si>
    <t>Столбец13565</t>
  </si>
  <si>
    <t>Столбец13566</t>
  </si>
  <si>
    <t>Столбец13567</t>
  </si>
  <si>
    <t>Столбец13568</t>
  </si>
  <si>
    <t>Столбец13569</t>
  </si>
  <si>
    <t>Столбец13570</t>
  </si>
  <si>
    <t>Столбец13571</t>
  </si>
  <si>
    <t>Столбец13572</t>
  </si>
  <si>
    <t>Столбец13573</t>
  </si>
  <si>
    <t>Столбец13574</t>
  </si>
  <si>
    <t>Столбец13575</t>
  </si>
  <si>
    <t>Столбец13576</t>
  </si>
  <si>
    <t>Столбец13577</t>
  </si>
  <si>
    <t>Столбец13578</t>
  </si>
  <si>
    <t>Столбец13579</t>
  </si>
  <si>
    <t>Столбец13580</t>
  </si>
  <si>
    <t>Столбец13581</t>
  </si>
  <si>
    <t>Столбец13582</t>
  </si>
  <si>
    <t>Столбец13583</t>
  </si>
  <si>
    <t>Столбец13584</t>
  </si>
  <si>
    <t>Столбец13585</t>
  </si>
  <si>
    <t>Столбец13586</t>
  </si>
  <si>
    <t>Столбец13587</t>
  </si>
  <si>
    <t>Столбец13588</t>
  </si>
  <si>
    <t>Столбец13589</t>
  </si>
  <si>
    <t>Столбец13590</t>
  </si>
  <si>
    <t>Столбец13591</t>
  </si>
  <si>
    <t>Столбец13592</t>
  </si>
  <si>
    <t>Столбец13593</t>
  </si>
  <si>
    <t>Столбец13594</t>
  </si>
  <si>
    <t>Столбец13595</t>
  </si>
  <si>
    <t>Столбец13596</t>
  </si>
  <si>
    <t>Столбец13597</t>
  </si>
  <si>
    <t>Столбец13598</t>
  </si>
  <si>
    <t>Столбец13599</t>
  </si>
  <si>
    <t>Столбец13600</t>
  </si>
  <si>
    <t>Столбец13601</t>
  </si>
  <si>
    <t>Столбец13602</t>
  </si>
  <si>
    <t>Столбец13603</t>
  </si>
  <si>
    <t>Столбец13604</t>
  </si>
  <si>
    <t>Столбец13605</t>
  </si>
  <si>
    <t>Столбец13606</t>
  </si>
  <si>
    <t>Столбец13607</t>
  </si>
  <si>
    <t>Столбец13608</t>
  </si>
  <si>
    <t>Столбец13609</t>
  </si>
  <si>
    <t>Столбец13610</t>
  </si>
  <si>
    <t>Столбец13611</t>
  </si>
  <si>
    <t>Столбец13612</t>
  </si>
  <si>
    <t>Столбец13613</t>
  </si>
  <si>
    <t>Столбец13614</t>
  </si>
  <si>
    <t>Столбец13615</t>
  </si>
  <si>
    <t>Столбец13616</t>
  </si>
  <si>
    <t>Столбец13617</t>
  </si>
  <si>
    <t>Столбец13618</t>
  </si>
  <si>
    <t>Столбец13619</t>
  </si>
  <si>
    <t>Столбец13620</t>
  </si>
  <si>
    <t>Столбец13621</t>
  </si>
  <si>
    <t>Столбец13622</t>
  </si>
  <si>
    <t>Столбец13623</t>
  </si>
  <si>
    <t>Столбец13624</t>
  </si>
  <si>
    <t>Столбец13625</t>
  </si>
  <si>
    <t>Столбец13626</t>
  </si>
  <si>
    <t>Столбец13627</t>
  </si>
  <si>
    <t>Столбец13628</t>
  </si>
  <si>
    <t>Столбец13629</t>
  </si>
  <si>
    <t>Столбец13630</t>
  </si>
  <si>
    <t>Столбец13631</t>
  </si>
  <si>
    <t>Столбец13632</t>
  </si>
  <si>
    <t>Столбец13633</t>
  </si>
  <si>
    <t>Столбец13634</t>
  </si>
  <si>
    <t>Столбец13635</t>
  </si>
  <si>
    <t>Столбец13636</t>
  </si>
  <si>
    <t>Столбец13637</t>
  </si>
  <si>
    <t>Столбец13638</t>
  </si>
  <si>
    <t>Столбец13639</t>
  </si>
  <si>
    <t>Столбец13640</t>
  </si>
  <si>
    <t>Столбец13641</t>
  </si>
  <si>
    <t>Столбец13642</t>
  </si>
  <si>
    <t>Столбец13643</t>
  </si>
  <si>
    <t>Столбец13644</t>
  </si>
  <si>
    <t>Столбец13645</t>
  </si>
  <si>
    <t>Столбец13646</t>
  </si>
  <si>
    <t>Столбец13647</t>
  </si>
  <si>
    <t>Столбец13648</t>
  </si>
  <si>
    <t>Столбец13649</t>
  </si>
  <si>
    <t>Столбец13650</t>
  </si>
  <si>
    <t>Столбец13651</t>
  </si>
  <si>
    <t>Столбец13652</t>
  </si>
  <si>
    <t>Столбец13653</t>
  </si>
  <si>
    <t>Столбец13654</t>
  </si>
  <si>
    <t>Столбец13655</t>
  </si>
  <si>
    <t>Столбец13656</t>
  </si>
  <si>
    <t>Столбец13657</t>
  </si>
  <si>
    <t>Столбец13658</t>
  </si>
  <si>
    <t>Столбец13659</t>
  </si>
  <si>
    <t>Столбец13660</t>
  </si>
  <si>
    <t>Столбец13661</t>
  </si>
  <si>
    <t>Столбец13662</t>
  </si>
  <si>
    <t>Столбец13663</t>
  </si>
  <si>
    <t>Столбец13664</t>
  </si>
  <si>
    <t>Столбец13665</t>
  </si>
  <si>
    <t>Столбец13666</t>
  </si>
  <si>
    <t>Столбец13667</t>
  </si>
  <si>
    <t>Столбец13668</t>
  </si>
  <si>
    <t>Столбец13669</t>
  </si>
  <si>
    <t>Столбец13670</t>
  </si>
  <si>
    <t>Столбец13671</t>
  </si>
  <si>
    <t>Столбец13672</t>
  </si>
  <si>
    <t>Столбец13673</t>
  </si>
  <si>
    <t>Столбец13674</t>
  </si>
  <si>
    <t>Столбец13675</t>
  </si>
  <si>
    <t>Столбец13676</t>
  </si>
  <si>
    <t>Столбец13677</t>
  </si>
  <si>
    <t>Столбец13678</t>
  </si>
  <si>
    <t>Столбец13679</t>
  </si>
  <si>
    <t>Столбец13680</t>
  </si>
  <si>
    <t>Столбец13681</t>
  </si>
  <si>
    <t>Столбец13682</t>
  </si>
  <si>
    <t>Столбец13683</t>
  </si>
  <si>
    <t>Столбец13684</t>
  </si>
  <si>
    <t>Столбец13685</t>
  </si>
  <si>
    <t>Столбец13686</t>
  </si>
  <si>
    <t>Столбец13687</t>
  </si>
  <si>
    <t>Столбец13688</t>
  </si>
  <si>
    <t>Столбец13689</t>
  </si>
  <si>
    <t>Столбец13690</t>
  </si>
  <si>
    <t>Столбец13691</t>
  </si>
  <si>
    <t>Столбец13692</t>
  </si>
  <si>
    <t>Столбец13693</t>
  </si>
  <si>
    <t>Столбец13694</t>
  </si>
  <si>
    <t>Столбец13695</t>
  </si>
  <si>
    <t>Столбец13696</t>
  </si>
  <si>
    <t>Столбец13697</t>
  </si>
  <si>
    <t>Столбец13698</t>
  </si>
  <si>
    <t>Столбец13699</t>
  </si>
  <si>
    <t>Столбец13700</t>
  </si>
  <si>
    <t>Столбец13701</t>
  </si>
  <si>
    <t>Столбец13702</t>
  </si>
  <si>
    <t>Столбец13703</t>
  </si>
  <si>
    <t>Столбец13704</t>
  </si>
  <si>
    <t>Столбец13705</t>
  </si>
  <si>
    <t>Столбец13706</t>
  </si>
  <si>
    <t>Столбец13707</t>
  </si>
  <si>
    <t>Столбец13708</t>
  </si>
  <si>
    <t>Столбец13709</t>
  </si>
  <si>
    <t>Столбец13710</t>
  </si>
  <si>
    <t>Столбец13711</t>
  </si>
  <si>
    <t>Столбец13712</t>
  </si>
  <si>
    <t>Столбец13713</t>
  </si>
  <si>
    <t>Столбец13714</t>
  </si>
  <si>
    <t>Столбец13715</t>
  </si>
  <si>
    <t>Столбец13716</t>
  </si>
  <si>
    <t>Столбец13717</t>
  </si>
  <si>
    <t>Столбец13718</t>
  </si>
  <si>
    <t>Столбец13719</t>
  </si>
  <si>
    <t>Столбец13720</t>
  </si>
  <si>
    <t>Столбец13721</t>
  </si>
  <si>
    <t>Столбец13722</t>
  </si>
  <si>
    <t>Столбец13723</t>
  </si>
  <si>
    <t>Столбец13724</t>
  </si>
  <si>
    <t>Столбец13725</t>
  </si>
  <si>
    <t>Столбец13726</t>
  </si>
  <si>
    <t>Столбец13727</t>
  </si>
  <si>
    <t>Столбец13728</t>
  </si>
  <si>
    <t>Столбец13729</t>
  </si>
  <si>
    <t>Столбец13730</t>
  </si>
  <si>
    <t>Столбец13731</t>
  </si>
  <si>
    <t>Столбец13732</t>
  </si>
  <si>
    <t>Столбец13733</t>
  </si>
  <si>
    <t>Столбец13734</t>
  </si>
  <si>
    <t>Столбец13735</t>
  </si>
  <si>
    <t>Столбец13736</t>
  </si>
  <si>
    <t>Столбец13737</t>
  </si>
  <si>
    <t>Столбец13738</t>
  </si>
  <si>
    <t>Столбец13739</t>
  </si>
  <si>
    <t>Столбец13740</t>
  </si>
  <si>
    <t>Столбец13741</t>
  </si>
  <si>
    <t>Столбец13742</t>
  </si>
  <si>
    <t>Столбец13743</t>
  </si>
  <si>
    <t>Столбец13744</t>
  </si>
  <si>
    <t>Столбец13745</t>
  </si>
  <si>
    <t>Столбец13746</t>
  </si>
  <si>
    <t>Столбец13747</t>
  </si>
  <si>
    <t>Столбец13748</t>
  </si>
  <si>
    <t>Столбец13749</t>
  </si>
  <si>
    <t>Столбец13750</t>
  </si>
  <si>
    <t>Столбец13751</t>
  </si>
  <si>
    <t>Столбец13752</t>
  </si>
  <si>
    <t>Столбец13753</t>
  </si>
  <si>
    <t>Столбец13754</t>
  </si>
  <si>
    <t>Столбец13755</t>
  </si>
  <si>
    <t>Столбец13756</t>
  </si>
  <si>
    <t>Столбец13757</t>
  </si>
  <si>
    <t>Столбец13758</t>
  </si>
  <si>
    <t>Столбец13759</t>
  </si>
  <si>
    <t>Столбец13760</t>
  </si>
  <si>
    <t>Столбец13761</t>
  </si>
  <si>
    <t>Столбец13762</t>
  </si>
  <si>
    <t>Столбец13763</t>
  </si>
  <si>
    <t>Столбец13764</t>
  </si>
  <si>
    <t>Столбец13765</t>
  </si>
  <si>
    <t>Столбец13766</t>
  </si>
  <si>
    <t>Столбец13767</t>
  </si>
  <si>
    <t>Столбец13768</t>
  </si>
  <si>
    <t>Столбец13769</t>
  </si>
  <si>
    <t>Столбец13770</t>
  </si>
  <si>
    <t>Столбец13771</t>
  </si>
  <si>
    <t>Столбец13772</t>
  </si>
  <si>
    <t>Столбец13773</t>
  </si>
  <si>
    <t>Столбец13774</t>
  </si>
  <si>
    <t>Столбец13775</t>
  </si>
  <si>
    <t>Столбец13776</t>
  </si>
  <si>
    <t>Столбец13777</t>
  </si>
  <si>
    <t>Столбец13778</t>
  </si>
  <si>
    <t>Столбец13779</t>
  </si>
  <si>
    <t>Столбец13780</t>
  </si>
  <si>
    <t>Столбец13781</t>
  </si>
  <si>
    <t>Столбец13782</t>
  </si>
  <si>
    <t>Столбец13783</t>
  </si>
  <si>
    <t>Столбец13784</t>
  </si>
  <si>
    <t>Столбец13785</t>
  </si>
  <si>
    <t>Столбец13786</t>
  </si>
  <si>
    <t>Столбец13787</t>
  </si>
  <si>
    <t>Столбец13788</t>
  </si>
  <si>
    <t>Столбец13789</t>
  </si>
  <si>
    <t>Столбец13790</t>
  </si>
  <si>
    <t>Столбец13791</t>
  </si>
  <si>
    <t>Столбец13792</t>
  </si>
  <si>
    <t>Столбец13793</t>
  </si>
  <si>
    <t>Столбец13794</t>
  </si>
  <si>
    <t>Столбец13795</t>
  </si>
  <si>
    <t>Столбец13796</t>
  </si>
  <si>
    <t>Столбец13797</t>
  </si>
  <si>
    <t>Столбец13798</t>
  </si>
  <si>
    <t>Столбец13799</t>
  </si>
  <si>
    <t>Столбец13800</t>
  </si>
  <si>
    <t>Столбец13801</t>
  </si>
  <si>
    <t>Столбец13802</t>
  </si>
  <si>
    <t>Столбец13803</t>
  </si>
  <si>
    <t>Столбец13804</t>
  </si>
  <si>
    <t>Столбец13805</t>
  </si>
  <si>
    <t>Столбец13806</t>
  </si>
  <si>
    <t>Столбец13807</t>
  </si>
  <si>
    <t>Столбец13808</t>
  </si>
  <si>
    <t>Столбец13809</t>
  </si>
  <si>
    <t>Столбец13810</t>
  </si>
  <si>
    <t>Столбец13811</t>
  </si>
  <si>
    <t>Столбец13812</t>
  </si>
  <si>
    <t>Столбец13813</t>
  </si>
  <si>
    <t>Столбец13814</t>
  </si>
  <si>
    <t>Столбец13815</t>
  </si>
  <si>
    <t>Столбец13816</t>
  </si>
  <si>
    <t>Столбец13817</t>
  </si>
  <si>
    <t>Столбец13818</t>
  </si>
  <si>
    <t>Столбец13819</t>
  </si>
  <si>
    <t>Столбец13820</t>
  </si>
  <si>
    <t>Столбец13821</t>
  </si>
  <si>
    <t>Столбец13822</t>
  </si>
  <si>
    <t>Столбец13823</t>
  </si>
  <si>
    <t>Столбец13824</t>
  </si>
  <si>
    <t>Столбец13825</t>
  </si>
  <si>
    <t>Столбец13826</t>
  </si>
  <si>
    <t>Столбец13827</t>
  </si>
  <si>
    <t>Столбец13828</t>
  </si>
  <si>
    <t>Столбец13829</t>
  </si>
  <si>
    <t>Столбец13830</t>
  </si>
  <si>
    <t>Столбец13831</t>
  </si>
  <si>
    <t>Столбец13832</t>
  </si>
  <si>
    <t>Столбец13833</t>
  </si>
  <si>
    <t>Столбец13834</t>
  </si>
  <si>
    <t>Столбец13835</t>
  </si>
  <si>
    <t>Столбец13836</t>
  </si>
  <si>
    <t>Столбец13837</t>
  </si>
  <si>
    <t>Столбец13838</t>
  </si>
  <si>
    <t>Столбец13839</t>
  </si>
  <si>
    <t>Столбец13840</t>
  </si>
  <si>
    <t>Столбец13841</t>
  </si>
  <si>
    <t>Столбец13842</t>
  </si>
  <si>
    <t>Столбец13843</t>
  </si>
  <si>
    <t>Столбец13844</t>
  </si>
  <si>
    <t>Столбец13845</t>
  </si>
  <si>
    <t>Столбец13846</t>
  </si>
  <si>
    <t>Столбец13847</t>
  </si>
  <si>
    <t>Столбец13848</t>
  </si>
  <si>
    <t>Столбец13849</t>
  </si>
  <si>
    <t>Столбец13850</t>
  </si>
  <si>
    <t>Столбец13851</t>
  </si>
  <si>
    <t>Столбец13852</t>
  </si>
  <si>
    <t>Столбец13853</t>
  </si>
  <si>
    <t>Столбец13854</t>
  </si>
  <si>
    <t>Столбец13855</t>
  </si>
  <si>
    <t>Столбец13856</t>
  </si>
  <si>
    <t>Столбец13857</t>
  </si>
  <si>
    <t>Столбец13858</t>
  </si>
  <si>
    <t>Столбец13859</t>
  </si>
  <si>
    <t>Столбец13860</t>
  </si>
  <si>
    <t>Столбец13861</t>
  </si>
  <si>
    <t>Столбец13862</t>
  </si>
  <si>
    <t>Столбец13863</t>
  </si>
  <si>
    <t>Столбец13864</t>
  </si>
  <si>
    <t>Столбец13865</t>
  </si>
  <si>
    <t>Столбец13866</t>
  </si>
  <si>
    <t>Столбец13867</t>
  </si>
  <si>
    <t>Столбец13868</t>
  </si>
  <si>
    <t>Столбец13869</t>
  </si>
  <si>
    <t>Столбец13870</t>
  </si>
  <si>
    <t>Столбец13871</t>
  </si>
  <si>
    <t>Столбец13872</t>
  </si>
  <si>
    <t>Столбец13873</t>
  </si>
  <si>
    <t>Столбец13874</t>
  </si>
  <si>
    <t>Столбец13875</t>
  </si>
  <si>
    <t>Столбец13876</t>
  </si>
  <si>
    <t>Столбец13877</t>
  </si>
  <si>
    <t>Столбец13878</t>
  </si>
  <si>
    <t>Столбец13879</t>
  </si>
  <si>
    <t>Столбец13880</t>
  </si>
  <si>
    <t>Столбец13881</t>
  </si>
  <si>
    <t>Столбец13882</t>
  </si>
  <si>
    <t>Столбец13883</t>
  </si>
  <si>
    <t>Столбец13884</t>
  </si>
  <si>
    <t>Столбец13885</t>
  </si>
  <si>
    <t>Столбец13886</t>
  </si>
  <si>
    <t>Столбец13887</t>
  </si>
  <si>
    <t>Столбец13888</t>
  </si>
  <si>
    <t>Столбец13889</t>
  </si>
  <si>
    <t>Столбец13890</t>
  </si>
  <si>
    <t>Столбец13891</t>
  </si>
  <si>
    <t>Столбец13892</t>
  </si>
  <si>
    <t>Столбец13893</t>
  </si>
  <si>
    <t>Столбец13894</t>
  </si>
  <si>
    <t>Столбец13895</t>
  </si>
  <si>
    <t>Столбец13896</t>
  </si>
  <si>
    <t>Столбец13897</t>
  </si>
  <si>
    <t>Столбец13898</t>
  </si>
  <si>
    <t>Столбец13899</t>
  </si>
  <si>
    <t>Столбец13900</t>
  </si>
  <si>
    <t>Столбец13901</t>
  </si>
  <si>
    <t>Столбец13902</t>
  </si>
  <si>
    <t>Столбец13903</t>
  </si>
  <si>
    <t>Столбец13904</t>
  </si>
  <si>
    <t>Столбец13905</t>
  </si>
  <si>
    <t>Столбец13906</t>
  </si>
  <si>
    <t>Столбец13907</t>
  </si>
  <si>
    <t>Столбец13908</t>
  </si>
  <si>
    <t>Столбец13909</t>
  </si>
  <si>
    <t>Столбец13910</t>
  </si>
  <si>
    <t>Столбец13911</t>
  </si>
  <si>
    <t>Столбец13912</t>
  </si>
  <si>
    <t>Столбец13913</t>
  </si>
  <si>
    <t>Столбец13914</t>
  </si>
  <si>
    <t>Столбец13915</t>
  </si>
  <si>
    <t>Столбец13916</t>
  </si>
  <si>
    <t>Столбец13917</t>
  </si>
  <si>
    <t>Столбец13918</t>
  </si>
  <si>
    <t>Столбец13919</t>
  </si>
  <si>
    <t>Столбец13920</t>
  </si>
  <si>
    <t>Столбец13921</t>
  </si>
  <si>
    <t>Столбец13922</t>
  </si>
  <si>
    <t>Столбец13923</t>
  </si>
  <si>
    <t>Столбец13924</t>
  </si>
  <si>
    <t>Столбец13925</t>
  </si>
  <si>
    <t>Столбец13926</t>
  </si>
  <si>
    <t>Столбец13927</t>
  </si>
  <si>
    <t>Столбец13928</t>
  </si>
  <si>
    <t>Столбец13929</t>
  </si>
  <si>
    <t>Столбец13930</t>
  </si>
  <si>
    <t>Столбец13931</t>
  </si>
  <si>
    <t>Столбец13932</t>
  </si>
  <si>
    <t>Столбец13933</t>
  </si>
  <si>
    <t>Столбец13934</t>
  </si>
  <si>
    <t>Столбец13935</t>
  </si>
  <si>
    <t>Столбец13936</t>
  </si>
  <si>
    <t>Столбец13937</t>
  </si>
  <si>
    <t>Столбец13938</t>
  </si>
  <si>
    <t>Столбец13939</t>
  </si>
  <si>
    <t>Столбец13940</t>
  </si>
  <si>
    <t>Столбец13941</t>
  </si>
  <si>
    <t>Столбец13942</t>
  </si>
  <si>
    <t>Столбец13943</t>
  </si>
  <si>
    <t>Столбец13944</t>
  </si>
  <si>
    <t>Столбец13945</t>
  </si>
  <si>
    <t>Столбец13946</t>
  </si>
  <si>
    <t>Столбец13947</t>
  </si>
  <si>
    <t>Столбец13948</t>
  </si>
  <si>
    <t>Столбец13949</t>
  </si>
  <si>
    <t>Столбец13950</t>
  </si>
  <si>
    <t>Столбец13951</t>
  </si>
  <si>
    <t>Столбец13952</t>
  </si>
  <si>
    <t>Столбец13953</t>
  </si>
  <si>
    <t>Столбец13954</t>
  </si>
  <si>
    <t>Столбец13955</t>
  </si>
  <si>
    <t>Столбец13956</t>
  </si>
  <si>
    <t>Столбец13957</t>
  </si>
  <si>
    <t>Столбец13958</t>
  </si>
  <si>
    <t>Столбец13959</t>
  </si>
  <si>
    <t>Столбец13960</t>
  </si>
  <si>
    <t>Столбец13961</t>
  </si>
  <si>
    <t>Столбец13962</t>
  </si>
  <si>
    <t>Столбец13963</t>
  </si>
  <si>
    <t>Столбец13964</t>
  </si>
  <si>
    <t>Столбец13965</t>
  </si>
  <si>
    <t>Столбец13966</t>
  </si>
  <si>
    <t>Столбец13967</t>
  </si>
  <si>
    <t>Столбец13968</t>
  </si>
  <si>
    <t>Столбец13969</t>
  </si>
  <si>
    <t>Столбец13970</t>
  </si>
  <si>
    <t>Столбец13971</t>
  </si>
  <si>
    <t>Столбец13972</t>
  </si>
  <si>
    <t>Столбец13973</t>
  </si>
  <si>
    <t>Столбец13974</t>
  </si>
  <si>
    <t>Столбец13975</t>
  </si>
  <si>
    <t>Столбец13976</t>
  </si>
  <si>
    <t>Столбец13977</t>
  </si>
  <si>
    <t>Столбец13978</t>
  </si>
  <si>
    <t>Столбец13979</t>
  </si>
  <si>
    <t>Столбец13980</t>
  </si>
  <si>
    <t>Столбец13981</t>
  </si>
  <si>
    <t>Столбец13982</t>
  </si>
  <si>
    <t>Столбец13983</t>
  </si>
  <si>
    <t>Столбец13984</t>
  </si>
  <si>
    <t>Столбец13985</t>
  </si>
  <si>
    <t>Столбец13986</t>
  </si>
  <si>
    <t>Столбец13987</t>
  </si>
  <si>
    <t>Столбец13988</t>
  </si>
  <si>
    <t>Столбец13989</t>
  </si>
  <si>
    <t>Столбец13990</t>
  </si>
  <si>
    <t>Столбец13991</t>
  </si>
  <si>
    <t>Столбец13992</t>
  </si>
  <si>
    <t>Столбец13993</t>
  </si>
  <si>
    <t>Столбец13994</t>
  </si>
  <si>
    <t>Столбец13995</t>
  </si>
  <si>
    <t>Столбец13996</t>
  </si>
  <si>
    <t>Столбец13997</t>
  </si>
  <si>
    <t>Столбец13998</t>
  </si>
  <si>
    <t>Столбец13999</t>
  </si>
  <si>
    <t>Столбец14000</t>
  </si>
  <si>
    <t>Столбец14001</t>
  </si>
  <si>
    <t>Столбец14002</t>
  </si>
  <si>
    <t>Столбец14003</t>
  </si>
  <si>
    <t>Столбец14004</t>
  </si>
  <si>
    <t>Столбец14005</t>
  </si>
  <si>
    <t>Столбец14006</t>
  </si>
  <si>
    <t>Столбец14007</t>
  </si>
  <si>
    <t>Столбец14008</t>
  </si>
  <si>
    <t>Столбец14009</t>
  </si>
  <si>
    <t>Столбец14010</t>
  </si>
  <si>
    <t>Столбец14011</t>
  </si>
  <si>
    <t>Столбец14012</t>
  </si>
  <si>
    <t>Столбец14013</t>
  </si>
  <si>
    <t>Столбец14014</t>
  </si>
  <si>
    <t>Столбец14015</t>
  </si>
  <si>
    <t>Столбец14016</t>
  </si>
  <si>
    <t>Столбец14017</t>
  </si>
  <si>
    <t>Столбец14018</t>
  </si>
  <si>
    <t>Столбец14019</t>
  </si>
  <si>
    <t>Столбец14020</t>
  </si>
  <si>
    <t>Столбец14021</t>
  </si>
  <si>
    <t>Столбец14022</t>
  </si>
  <si>
    <t>Столбец14023</t>
  </si>
  <si>
    <t>Столбец14024</t>
  </si>
  <si>
    <t>Столбец14025</t>
  </si>
  <si>
    <t>Столбец14026</t>
  </si>
  <si>
    <t>Столбец14027</t>
  </si>
  <si>
    <t>Столбец14028</t>
  </si>
  <si>
    <t>Столбец14029</t>
  </si>
  <si>
    <t>Столбец14030</t>
  </si>
  <si>
    <t>Столбец14031</t>
  </si>
  <si>
    <t>Столбец14032</t>
  </si>
  <si>
    <t>Столбец14033</t>
  </si>
  <si>
    <t>Столбец14034</t>
  </si>
  <si>
    <t>Столбец14035</t>
  </si>
  <si>
    <t>Столбец14036</t>
  </si>
  <si>
    <t>Столбец14037</t>
  </si>
  <si>
    <t>Столбец14038</t>
  </si>
  <si>
    <t>Столбец14039</t>
  </si>
  <si>
    <t>Столбец14040</t>
  </si>
  <si>
    <t>Столбец14041</t>
  </si>
  <si>
    <t>Столбец14042</t>
  </si>
  <si>
    <t>Столбец14043</t>
  </si>
  <si>
    <t>Столбец14044</t>
  </si>
  <si>
    <t>Столбец14045</t>
  </si>
  <si>
    <t>Столбец14046</t>
  </si>
  <si>
    <t>Столбец14047</t>
  </si>
  <si>
    <t>Столбец14048</t>
  </si>
  <si>
    <t>Столбец14049</t>
  </si>
  <si>
    <t>Столбец14050</t>
  </si>
  <si>
    <t>Столбец14051</t>
  </si>
  <si>
    <t>Столбец14052</t>
  </si>
  <si>
    <t>Столбец14053</t>
  </si>
  <si>
    <t>Столбец14054</t>
  </si>
  <si>
    <t>Столбец14055</t>
  </si>
  <si>
    <t>Столбец14056</t>
  </si>
  <si>
    <t>Столбец14057</t>
  </si>
  <si>
    <t>Столбец14058</t>
  </si>
  <si>
    <t>Столбец14059</t>
  </si>
  <si>
    <t>Столбец14060</t>
  </si>
  <si>
    <t>Столбец14061</t>
  </si>
  <si>
    <t>Столбец14062</t>
  </si>
  <si>
    <t>Столбец14063</t>
  </si>
  <si>
    <t>Столбец14064</t>
  </si>
  <si>
    <t>Столбец14065</t>
  </si>
  <si>
    <t>Столбец14066</t>
  </si>
  <si>
    <t>Столбец14067</t>
  </si>
  <si>
    <t>Столбец14068</t>
  </si>
  <si>
    <t>Столбец14069</t>
  </si>
  <si>
    <t>Столбец14070</t>
  </si>
  <si>
    <t>Столбец14071</t>
  </si>
  <si>
    <t>Столбец14072</t>
  </si>
  <si>
    <t>Столбец14073</t>
  </si>
  <si>
    <t>Столбец14074</t>
  </si>
  <si>
    <t>Столбец14075</t>
  </si>
  <si>
    <t>Столбец14076</t>
  </si>
  <si>
    <t>Столбец14077</t>
  </si>
  <si>
    <t>Столбец14078</t>
  </si>
  <si>
    <t>Столбец14079</t>
  </si>
  <si>
    <t>Столбец14080</t>
  </si>
  <si>
    <t>Столбец14081</t>
  </si>
  <si>
    <t>Столбец14082</t>
  </si>
  <si>
    <t>Столбец14083</t>
  </si>
  <si>
    <t>Столбец14084</t>
  </si>
  <si>
    <t>Столбец14085</t>
  </si>
  <si>
    <t>Столбец14086</t>
  </si>
  <si>
    <t>Столбец14087</t>
  </si>
  <si>
    <t>Столбец14088</t>
  </si>
  <si>
    <t>Столбец14089</t>
  </si>
  <si>
    <t>Столбец14090</t>
  </si>
  <si>
    <t>Столбец14091</t>
  </si>
  <si>
    <t>Столбец14092</t>
  </si>
  <si>
    <t>Столбец14093</t>
  </si>
  <si>
    <t>Столбец14094</t>
  </si>
  <si>
    <t>Столбец14095</t>
  </si>
  <si>
    <t>Столбец14096</t>
  </si>
  <si>
    <t>Столбец14097</t>
  </si>
  <si>
    <t>Столбец14098</t>
  </si>
  <si>
    <t>Столбец14099</t>
  </si>
  <si>
    <t>Столбец14100</t>
  </si>
  <si>
    <t>Столбец14101</t>
  </si>
  <si>
    <t>Столбец14102</t>
  </si>
  <si>
    <t>Столбец14103</t>
  </si>
  <si>
    <t>Столбец14104</t>
  </si>
  <si>
    <t>Столбец14105</t>
  </si>
  <si>
    <t>Столбец14106</t>
  </si>
  <si>
    <t>Столбец14107</t>
  </si>
  <si>
    <t>Столбец14108</t>
  </si>
  <si>
    <t>Столбец14109</t>
  </si>
  <si>
    <t>Столбец14110</t>
  </si>
  <si>
    <t>Столбец14111</t>
  </si>
  <si>
    <t>Столбец14112</t>
  </si>
  <si>
    <t>Столбец14113</t>
  </si>
  <si>
    <t>Столбец14114</t>
  </si>
  <si>
    <t>Столбец14115</t>
  </si>
  <si>
    <t>Столбец14116</t>
  </si>
  <si>
    <t>Столбец14117</t>
  </si>
  <si>
    <t>Столбец14118</t>
  </si>
  <si>
    <t>Столбец14119</t>
  </si>
  <si>
    <t>Столбец14120</t>
  </si>
  <si>
    <t>Столбец14121</t>
  </si>
  <si>
    <t>Столбец14122</t>
  </si>
  <si>
    <t>Столбец14123</t>
  </si>
  <si>
    <t>Столбец14124</t>
  </si>
  <si>
    <t>Столбец14125</t>
  </si>
  <si>
    <t>Столбец14126</t>
  </si>
  <si>
    <t>Столбец14127</t>
  </si>
  <si>
    <t>Столбец14128</t>
  </si>
  <si>
    <t>Столбец14129</t>
  </si>
  <si>
    <t>Столбец14130</t>
  </si>
  <si>
    <t>Столбец14131</t>
  </si>
  <si>
    <t>Столбец14132</t>
  </si>
  <si>
    <t>Столбец14133</t>
  </si>
  <si>
    <t>Столбец14134</t>
  </si>
  <si>
    <t>Столбец14135</t>
  </si>
  <si>
    <t>Столбец14136</t>
  </si>
  <si>
    <t>Столбец14137</t>
  </si>
  <si>
    <t>Столбец14138</t>
  </si>
  <si>
    <t>Столбец14139</t>
  </si>
  <si>
    <t>Столбец14140</t>
  </si>
  <si>
    <t>Столбец14141</t>
  </si>
  <si>
    <t>Столбец14142</t>
  </si>
  <si>
    <t>Столбец14143</t>
  </si>
  <si>
    <t>Столбец14144</t>
  </si>
  <si>
    <t>Столбец14145</t>
  </si>
  <si>
    <t>Столбец14146</t>
  </si>
  <si>
    <t>Столбец14147</t>
  </si>
  <si>
    <t>Столбец14148</t>
  </si>
  <si>
    <t>Столбец14149</t>
  </si>
  <si>
    <t>Столбец14150</t>
  </si>
  <si>
    <t>Столбец14151</t>
  </si>
  <si>
    <t>Столбец14152</t>
  </si>
  <si>
    <t>Столбец14153</t>
  </si>
  <si>
    <t>Столбец14154</t>
  </si>
  <si>
    <t>Столбец14155</t>
  </si>
  <si>
    <t>Столбец14156</t>
  </si>
  <si>
    <t>Столбец14157</t>
  </si>
  <si>
    <t>Столбец14158</t>
  </si>
  <si>
    <t>Столбец14159</t>
  </si>
  <si>
    <t>Столбец14160</t>
  </si>
  <si>
    <t>Столбец14161</t>
  </si>
  <si>
    <t>Столбец14162</t>
  </si>
  <si>
    <t>Столбец14163</t>
  </si>
  <si>
    <t>Столбец14164</t>
  </si>
  <si>
    <t>Столбец14165</t>
  </si>
  <si>
    <t>Столбец14166</t>
  </si>
  <si>
    <t>Столбец14167</t>
  </si>
  <si>
    <t>Столбец14168</t>
  </si>
  <si>
    <t>Столбец14169</t>
  </si>
  <si>
    <t>Столбец14170</t>
  </si>
  <si>
    <t>Столбец14171</t>
  </si>
  <si>
    <t>Столбец14172</t>
  </si>
  <si>
    <t>Столбец14173</t>
  </si>
  <si>
    <t>Столбец14174</t>
  </si>
  <si>
    <t>Столбец14175</t>
  </si>
  <si>
    <t>Столбец14176</t>
  </si>
  <si>
    <t>Столбец14177</t>
  </si>
  <si>
    <t>Столбец14178</t>
  </si>
  <si>
    <t>Столбец14179</t>
  </si>
  <si>
    <t>Столбец14180</t>
  </si>
  <si>
    <t>Столбец14181</t>
  </si>
  <si>
    <t>Столбец14182</t>
  </si>
  <si>
    <t>Столбец14183</t>
  </si>
  <si>
    <t>Столбец14184</t>
  </si>
  <si>
    <t>Столбец14185</t>
  </si>
  <si>
    <t>Столбец14186</t>
  </si>
  <si>
    <t>Столбец14187</t>
  </si>
  <si>
    <t>Столбец14188</t>
  </si>
  <si>
    <t>Столбец14189</t>
  </si>
  <si>
    <t>Столбец14190</t>
  </si>
  <si>
    <t>Столбец14191</t>
  </si>
  <si>
    <t>Столбец14192</t>
  </si>
  <si>
    <t>Столбец14193</t>
  </si>
  <si>
    <t>Столбец14194</t>
  </si>
  <si>
    <t>Столбец14195</t>
  </si>
  <si>
    <t>Столбец14196</t>
  </si>
  <si>
    <t>Столбец14197</t>
  </si>
  <si>
    <t>Столбец14198</t>
  </si>
  <si>
    <t>Столбец14199</t>
  </si>
  <si>
    <t>Столбец14200</t>
  </si>
  <si>
    <t>Столбец14201</t>
  </si>
  <si>
    <t>Столбец14202</t>
  </si>
  <si>
    <t>Столбец14203</t>
  </si>
  <si>
    <t>Столбец14204</t>
  </si>
  <si>
    <t>Столбец14205</t>
  </si>
  <si>
    <t>Столбец14206</t>
  </si>
  <si>
    <t>Столбец14207</t>
  </si>
  <si>
    <t>Столбец14208</t>
  </si>
  <si>
    <t>Столбец14209</t>
  </si>
  <si>
    <t>Столбец14210</t>
  </si>
  <si>
    <t>Столбец14211</t>
  </si>
  <si>
    <t>Столбец14212</t>
  </si>
  <si>
    <t>Столбец14213</t>
  </si>
  <si>
    <t>Столбец14214</t>
  </si>
  <si>
    <t>Столбец14215</t>
  </si>
  <si>
    <t>Столбец14216</t>
  </si>
  <si>
    <t>Столбец14217</t>
  </si>
  <si>
    <t>Столбец14218</t>
  </si>
  <si>
    <t>Столбец14219</t>
  </si>
  <si>
    <t>Столбец14220</t>
  </si>
  <si>
    <t>Столбец14221</t>
  </si>
  <si>
    <t>Столбец14222</t>
  </si>
  <si>
    <t>Столбец14223</t>
  </si>
  <si>
    <t>Столбец14224</t>
  </si>
  <si>
    <t>Столбец14225</t>
  </si>
  <si>
    <t>Столбец14226</t>
  </si>
  <si>
    <t>Столбец14227</t>
  </si>
  <si>
    <t>Столбец14228</t>
  </si>
  <si>
    <t>Столбец14229</t>
  </si>
  <si>
    <t>Столбец14230</t>
  </si>
  <si>
    <t>Столбец14231</t>
  </si>
  <si>
    <t>Столбец14232</t>
  </si>
  <si>
    <t>Столбец14233</t>
  </si>
  <si>
    <t>Столбец14234</t>
  </si>
  <si>
    <t>Столбец14235</t>
  </si>
  <si>
    <t>Столбец14236</t>
  </si>
  <si>
    <t>Столбец14237</t>
  </si>
  <si>
    <t>Столбец14238</t>
  </si>
  <si>
    <t>Столбец14239</t>
  </si>
  <si>
    <t>Столбец14240</t>
  </si>
  <si>
    <t>Столбец14241</t>
  </si>
  <si>
    <t>Столбец14242</t>
  </si>
  <si>
    <t>Столбец14243</t>
  </si>
  <si>
    <t>Столбец14244</t>
  </si>
  <si>
    <t>Столбец14245</t>
  </si>
  <si>
    <t>Столбец14246</t>
  </si>
  <si>
    <t>Столбец14247</t>
  </si>
  <si>
    <t>Столбец14248</t>
  </si>
  <si>
    <t>Столбец14249</t>
  </si>
  <si>
    <t>Столбец14250</t>
  </si>
  <si>
    <t>Столбец14251</t>
  </si>
  <si>
    <t>Столбец14252</t>
  </si>
  <si>
    <t>Столбец14253</t>
  </si>
  <si>
    <t>Столбец14254</t>
  </si>
  <si>
    <t>Столбец14255</t>
  </si>
  <si>
    <t>Столбец14256</t>
  </si>
  <si>
    <t>Столбец14257</t>
  </si>
  <si>
    <t>Столбец14258</t>
  </si>
  <si>
    <t>Столбец14259</t>
  </si>
  <si>
    <t>Столбец14260</t>
  </si>
  <si>
    <t>Столбец14261</t>
  </si>
  <si>
    <t>Столбец14262</t>
  </si>
  <si>
    <t>Столбец14263</t>
  </si>
  <si>
    <t>Столбец14264</t>
  </si>
  <si>
    <t>Столбец14265</t>
  </si>
  <si>
    <t>Столбец14266</t>
  </si>
  <si>
    <t>Столбец14267</t>
  </si>
  <si>
    <t>Столбец14268</t>
  </si>
  <si>
    <t>Столбец14269</t>
  </si>
  <si>
    <t>Столбец14270</t>
  </si>
  <si>
    <t>Столбец14271</t>
  </si>
  <si>
    <t>Столбец14272</t>
  </si>
  <si>
    <t>Столбец14273</t>
  </si>
  <si>
    <t>Столбец14274</t>
  </si>
  <si>
    <t>Столбец14275</t>
  </si>
  <si>
    <t>Столбец14276</t>
  </si>
  <si>
    <t>Столбец14277</t>
  </si>
  <si>
    <t>Столбец14278</t>
  </si>
  <si>
    <t>Столбец14279</t>
  </si>
  <si>
    <t>Столбец14280</t>
  </si>
  <si>
    <t>Столбец14281</t>
  </si>
  <si>
    <t>Столбец14282</t>
  </si>
  <si>
    <t>Столбец14283</t>
  </si>
  <si>
    <t>Столбец14284</t>
  </si>
  <si>
    <t>Столбец14285</t>
  </si>
  <si>
    <t>Столбец14286</t>
  </si>
  <si>
    <t>Столбец14287</t>
  </si>
  <si>
    <t>Столбец14288</t>
  </si>
  <si>
    <t>Столбец14289</t>
  </si>
  <si>
    <t>Столбец14290</t>
  </si>
  <si>
    <t>Столбец14291</t>
  </si>
  <si>
    <t>Столбец14292</t>
  </si>
  <si>
    <t>Столбец14293</t>
  </si>
  <si>
    <t>Столбец14294</t>
  </si>
  <si>
    <t>Столбец14295</t>
  </si>
  <si>
    <t>Столбец14296</t>
  </si>
  <si>
    <t>Столбец14297</t>
  </si>
  <si>
    <t>Столбец14298</t>
  </si>
  <si>
    <t>Столбец14299</t>
  </si>
  <si>
    <t>Столбец14300</t>
  </si>
  <si>
    <t>Столбец14301</t>
  </si>
  <si>
    <t>Столбец14302</t>
  </si>
  <si>
    <t>Столбец14303</t>
  </si>
  <si>
    <t>Столбец14304</t>
  </si>
  <si>
    <t>Столбец14305</t>
  </si>
  <si>
    <t>Столбец14306</t>
  </si>
  <si>
    <t>Столбец14307</t>
  </si>
  <si>
    <t>Столбец14308</t>
  </si>
  <si>
    <t>Столбец14309</t>
  </si>
  <si>
    <t>Столбец14310</t>
  </si>
  <si>
    <t>Столбец14311</t>
  </si>
  <si>
    <t>Столбец14312</t>
  </si>
  <si>
    <t>Столбец14313</t>
  </si>
  <si>
    <t>Столбец14314</t>
  </si>
  <si>
    <t>Столбец14315</t>
  </si>
  <si>
    <t>Столбец14316</t>
  </si>
  <si>
    <t>Столбец14317</t>
  </si>
  <si>
    <t>Столбец14318</t>
  </si>
  <si>
    <t>Столбец14319</t>
  </si>
  <si>
    <t>Столбец14320</t>
  </si>
  <si>
    <t>Столбец14321</t>
  </si>
  <si>
    <t>Столбец14322</t>
  </si>
  <si>
    <t>Столбец14323</t>
  </si>
  <si>
    <t>Столбец14324</t>
  </si>
  <si>
    <t>Столбец14325</t>
  </si>
  <si>
    <t>Столбец14326</t>
  </si>
  <si>
    <t>Столбец14327</t>
  </si>
  <si>
    <t>Столбец14328</t>
  </si>
  <si>
    <t>Столбец14329</t>
  </si>
  <si>
    <t>Столбец14330</t>
  </si>
  <si>
    <t>Столбец14331</t>
  </si>
  <si>
    <t>Столбец14332</t>
  </si>
  <si>
    <t>Столбец14333</t>
  </si>
  <si>
    <t>Столбец14334</t>
  </si>
  <si>
    <t>Столбец14335</t>
  </si>
  <si>
    <t>Столбец14336</t>
  </si>
  <si>
    <t>Столбец14337</t>
  </si>
  <si>
    <t>Столбец14338</t>
  </si>
  <si>
    <t>Столбец14339</t>
  </si>
  <si>
    <t>Столбец14340</t>
  </si>
  <si>
    <t>Столбец14341</t>
  </si>
  <si>
    <t>Столбец14342</t>
  </si>
  <si>
    <t>Столбец14343</t>
  </si>
  <si>
    <t>Столбец14344</t>
  </si>
  <si>
    <t>Столбец14345</t>
  </si>
  <si>
    <t>Столбец14346</t>
  </si>
  <si>
    <t>Столбец14347</t>
  </si>
  <si>
    <t>Столбец14348</t>
  </si>
  <si>
    <t>Столбец14349</t>
  </si>
  <si>
    <t>Столбец14350</t>
  </si>
  <si>
    <t>Столбец14351</t>
  </si>
  <si>
    <t>Столбец14352</t>
  </si>
  <si>
    <t>Столбец14353</t>
  </si>
  <si>
    <t>Столбец14354</t>
  </si>
  <si>
    <t>Столбец14355</t>
  </si>
  <si>
    <t>Столбец14356</t>
  </si>
  <si>
    <t>Столбец14357</t>
  </si>
  <si>
    <t>Столбец14358</t>
  </si>
  <si>
    <t>Столбец14359</t>
  </si>
  <si>
    <t>Столбец14360</t>
  </si>
  <si>
    <t>Столбец14361</t>
  </si>
  <si>
    <t>Столбец14362</t>
  </si>
  <si>
    <t>Столбец14363</t>
  </si>
  <si>
    <t>Столбец14364</t>
  </si>
  <si>
    <t>Столбец14365</t>
  </si>
  <si>
    <t>Столбец14366</t>
  </si>
  <si>
    <t>Столбец14367</t>
  </si>
  <si>
    <t>Столбец14368</t>
  </si>
  <si>
    <t>Столбец14369</t>
  </si>
  <si>
    <t>Столбец14370</t>
  </si>
  <si>
    <t>Столбец14371</t>
  </si>
  <si>
    <t>Столбец14372</t>
  </si>
  <si>
    <t>Столбец14373</t>
  </si>
  <si>
    <t>Столбец14374</t>
  </si>
  <si>
    <t>Столбец14375</t>
  </si>
  <si>
    <t>Столбец14376</t>
  </si>
  <si>
    <t>Столбец14377</t>
  </si>
  <si>
    <t>Столбец14378</t>
  </si>
  <si>
    <t>Столбец14379</t>
  </si>
  <si>
    <t>Столбец14380</t>
  </si>
  <si>
    <t>Столбец14381</t>
  </si>
  <si>
    <t>Столбец14382</t>
  </si>
  <si>
    <t>Столбец14383</t>
  </si>
  <si>
    <t>Столбец14384</t>
  </si>
  <si>
    <t>Столбец14385</t>
  </si>
  <si>
    <t>Столбец14386</t>
  </si>
  <si>
    <t>Столбец14387</t>
  </si>
  <si>
    <t>Столбец14388</t>
  </si>
  <si>
    <t>Столбец14389</t>
  </si>
  <si>
    <t>Столбец14390</t>
  </si>
  <si>
    <t>Столбец14391</t>
  </si>
  <si>
    <t>Столбец14392</t>
  </si>
  <si>
    <t>Столбец14393</t>
  </si>
  <si>
    <t>Столбец14394</t>
  </si>
  <si>
    <t>Столбец14395</t>
  </si>
  <si>
    <t>Столбец14396</t>
  </si>
  <si>
    <t>Столбец14397</t>
  </si>
  <si>
    <t>Столбец14398</t>
  </si>
  <si>
    <t>Столбец14399</t>
  </si>
  <si>
    <t>Столбец14400</t>
  </si>
  <si>
    <t>Столбец14401</t>
  </si>
  <si>
    <t>Столбец14402</t>
  </si>
  <si>
    <t>Столбец14403</t>
  </si>
  <si>
    <t>Столбец14404</t>
  </si>
  <si>
    <t>Столбец14405</t>
  </si>
  <si>
    <t>Столбец14406</t>
  </si>
  <si>
    <t>Столбец14407</t>
  </si>
  <si>
    <t>Столбец14408</t>
  </si>
  <si>
    <t>Столбец14409</t>
  </si>
  <si>
    <t>Столбец14410</t>
  </si>
  <si>
    <t>Столбец14411</t>
  </si>
  <si>
    <t>Столбец14412</t>
  </si>
  <si>
    <t>Столбец14413</t>
  </si>
  <si>
    <t>Столбец14414</t>
  </si>
  <si>
    <t>Столбец14415</t>
  </si>
  <si>
    <t>Столбец14416</t>
  </si>
  <si>
    <t>Столбец14417</t>
  </si>
  <si>
    <t>Столбец14418</t>
  </si>
  <si>
    <t>Столбец14419</t>
  </si>
  <si>
    <t>Столбец14420</t>
  </si>
  <si>
    <t>Столбец14421</t>
  </si>
  <si>
    <t>Столбец14422</t>
  </si>
  <si>
    <t>Столбец14423</t>
  </si>
  <si>
    <t>Столбец14424</t>
  </si>
  <si>
    <t>Столбец14425</t>
  </si>
  <si>
    <t>Столбец14426</t>
  </si>
  <si>
    <t>Столбец14427</t>
  </si>
  <si>
    <t>Столбец14428</t>
  </si>
  <si>
    <t>Столбец14429</t>
  </si>
  <si>
    <t>Столбец14430</t>
  </si>
  <si>
    <t>Столбец14431</t>
  </si>
  <si>
    <t>Столбец14432</t>
  </si>
  <si>
    <t>Столбец14433</t>
  </si>
  <si>
    <t>Столбец14434</t>
  </si>
  <si>
    <t>Столбец14435</t>
  </si>
  <si>
    <t>Столбец14436</t>
  </si>
  <si>
    <t>Столбец14437</t>
  </si>
  <si>
    <t>Столбец14438</t>
  </si>
  <si>
    <t>Столбец14439</t>
  </si>
  <si>
    <t>Столбец14440</t>
  </si>
  <si>
    <t>Столбец14441</t>
  </si>
  <si>
    <t>Столбец14442</t>
  </si>
  <si>
    <t>Столбец14443</t>
  </si>
  <si>
    <t>Столбец14444</t>
  </si>
  <si>
    <t>Столбец14445</t>
  </si>
  <si>
    <t>Столбец14446</t>
  </si>
  <si>
    <t>Столбец14447</t>
  </si>
  <si>
    <t>Столбец14448</t>
  </si>
  <si>
    <t>Столбец14449</t>
  </si>
  <si>
    <t>Столбец14450</t>
  </si>
  <si>
    <t>Столбец14451</t>
  </si>
  <si>
    <t>Столбец14452</t>
  </si>
  <si>
    <t>Столбец14453</t>
  </si>
  <si>
    <t>Столбец14454</t>
  </si>
  <si>
    <t>Столбец14455</t>
  </si>
  <si>
    <t>Столбец14456</t>
  </si>
  <si>
    <t>Столбец14457</t>
  </si>
  <si>
    <t>Столбец14458</t>
  </si>
  <si>
    <t>Столбец14459</t>
  </si>
  <si>
    <t>Столбец14460</t>
  </si>
  <si>
    <t>Столбец14461</t>
  </si>
  <si>
    <t>Столбец14462</t>
  </si>
  <si>
    <t>Столбец14463</t>
  </si>
  <si>
    <t>Столбец14464</t>
  </si>
  <si>
    <t>Столбец14465</t>
  </si>
  <si>
    <t>Столбец14466</t>
  </si>
  <si>
    <t>Столбец14467</t>
  </si>
  <si>
    <t>Столбец14468</t>
  </si>
  <si>
    <t>Столбец14469</t>
  </si>
  <si>
    <t>Столбец14470</t>
  </si>
  <si>
    <t>Столбец14471</t>
  </si>
  <si>
    <t>Столбец14472</t>
  </si>
  <si>
    <t>Столбец14473</t>
  </si>
  <si>
    <t>Столбец14474</t>
  </si>
  <si>
    <t>Столбец14475</t>
  </si>
  <si>
    <t>Столбец14476</t>
  </si>
  <si>
    <t>Столбец14477</t>
  </si>
  <si>
    <t>Столбец14478</t>
  </si>
  <si>
    <t>Столбец14479</t>
  </si>
  <si>
    <t>Столбец14480</t>
  </si>
  <si>
    <t>Столбец14481</t>
  </si>
  <si>
    <t>Столбец14482</t>
  </si>
  <si>
    <t>Столбец14483</t>
  </si>
  <si>
    <t>Столбец14484</t>
  </si>
  <si>
    <t>Столбец14485</t>
  </si>
  <si>
    <t>Столбец14486</t>
  </si>
  <si>
    <t>Столбец14487</t>
  </si>
  <si>
    <t>Столбец14488</t>
  </si>
  <si>
    <t>Столбец14489</t>
  </si>
  <si>
    <t>Столбец14490</t>
  </si>
  <si>
    <t>Столбец14491</t>
  </si>
  <si>
    <t>Столбец14492</t>
  </si>
  <si>
    <t>Столбец14493</t>
  </si>
  <si>
    <t>Столбец14494</t>
  </si>
  <si>
    <t>Столбец14495</t>
  </si>
  <si>
    <t>Столбец14496</t>
  </si>
  <si>
    <t>Столбец14497</t>
  </si>
  <si>
    <t>Столбец14498</t>
  </si>
  <si>
    <t>Столбец14499</t>
  </si>
  <si>
    <t>Столбец14500</t>
  </si>
  <si>
    <t>Столбец14501</t>
  </si>
  <si>
    <t>Столбец14502</t>
  </si>
  <si>
    <t>Столбец14503</t>
  </si>
  <si>
    <t>Столбец14504</t>
  </si>
  <si>
    <t>Столбец14505</t>
  </si>
  <si>
    <t>Столбец14506</t>
  </si>
  <si>
    <t>Столбец14507</t>
  </si>
  <si>
    <t>Столбец14508</t>
  </si>
  <si>
    <t>Столбец14509</t>
  </si>
  <si>
    <t>Столбец14510</t>
  </si>
  <si>
    <t>Столбец14511</t>
  </si>
  <si>
    <t>Столбец14512</t>
  </si>
  <si>
    <t>Столбец14513</t>
  </si>
  <si>
    <t>Столбец14514</t>
  </si>
  <si>
    <t>Столбец14515</t>
  </si>
  <si>
    <t>Столбец14516</t>
  </si>
  <si>
    <t>Столбец14517</t>
  </si>
  <si>
    <t>Столбец14518</t>
  </si>
  <si>
    <t>Столбец14519</t>
  </si>
  <si>
    <t>Столбец14520</t>
  </si>
  <si>
    <t>Столбец14521</t>
  </si>
  <si>
    <t>Столбец14522</t>
  </si>
  <si>
    <t>Столбец14523</t>
  </si>
  <si>
    <t>Столбец14524</t>
  </si>
  <si>
    <t>Столбец14525</t>
  </si>
  <si>
    <t>Столбец14526</t>
  </si>
  <si>
    <t>Столбец14527</t>
  </si>
  <si>
    <t>Столбец14528</t>
  </si>
  <si>
    <t>Столбец14529</t>
  </si>
  <si>
    <t>Столбец14530</t>
  </si>
  <si>
    <t>Столбец14531</t>
  </si>
  <si>
    <t>Столбец14532</t>
  </si>
  <si>
    <t>Столбец14533</t>
  </si>
  <si>
    <t>Столбец14534</t>
  </si>
  <si>
    <t>Столбец14535</t>
  </si>
  <si>
    <t>Столбец14536</t>
  </si>
  <si>
    <t>Столбец14537</t>
  </si>
  <si>
    <t>Столбец14538</t>
  </si>
  <si>
    <t>Столбец14539</t>
  </si>
  <si>
    <t>Столбец14540</t>
  </si>
  <si>
    <t>Столбец14541</t>
  </si>
  <si>
    <t>Столбец14542</t>
  </si>
  <si>
    <t>Столбец14543</t>
  </si>
  <si>
    <t>Столбец14544</t>
  </si>
  <si>
    <t>Столбец14545</t>
  </si>
  <si>
    <t>Столбец14546</t>
  </si>
  <si>
    <t>Столбец14547</t>
  </si>
  <si>
    <t>Столбец14548</t>
  </si>
  <si>
    <t>Столбец14549</t>
  </si>
  <si>
    <t>Столбец14550</t>
  </si>
  <si>
    <t>Столбец14551</t>
  </si>
  <si>
    <t>Столбец14552</t>
  </si>
  <si>
    <t>Столбец14553</t>
  </si>
  <si>
    <t>Столбец14554</t>
  </si>
  <si>
    <t>Столбец14555</t>
  </si>
  <si>
    <t>Столбец14556</t>
  </si>
  <si>
    <t>Столбец14557</t>
  </si>
  <si>
    <t>Столбец14558</t>
  </si>
  <si>
    <t>Столбец14559</t>
  </si>
  <si>
    <t>Столбец14560</t>
  </si>
  <si>
    <t>Столбец14561</t>
  </si>
  <si>
    <t>Столбец14562</t>
  </si>
  <si>
    <t>Столбец14563</t>
  </si>
  <si>
    <t>Столбец14564</t>
  </si>
  <si>
    <t>Столбец14565</t>
  </si>
  <si>
    <t>Столбец14566</t>
  </si>
  <si>
    <t>Столбец14567</t>
  </si>
  <si>
    <t>Столбец14568</t>
  </si>
  <si>
    <t>Столбец14569</t>
  </si>
  <si>
    <t>Столбец14570</t>
  </si>
  <si>
    <t>Столбец14571</t>
  </si>
  <si>
    <t>Столбец14572</t>
  </si>
  <si>
    <t>Столбец14573</t>
  </si>
  <si>
    <t>Столбец14574</t>
  </si>
  <si>
    <t>Столбец14575</t>
  </si>
  <si>
    <t>Столбец14576</t>
  </si>
  <si>
    <t>Столбец14577</t>
  </si>
  <si>
    <t>Столбец14578</t>
  </si>
  <si>
    <t>Столбец14579</t>
  </si>
  <si>
    <t>Столбец14580</t>
  </si>
  <si>
    <t>Столбец14581</t>
  </si>
  <si>
    <t>Столбец14582</t>
  </si>
  <si>
    <t>Столбец14583</t>
  </si>
  <si>
    <t>Столбец14584</t>
  </si>
  <si>
    <t>Столбец14585</t>
  </si>
  <si>
    <t>Столбец14586</t>
  </si>
  <si>
    <t>Столбец14587</t>
  </si>
  <si>
    <t>Столбец14588</t>
  </si>
  <si>
    <t>Столбец14589</t>
  </si>
  <si>
    <t>Столбец14590</t>
  </si>
  <si>
    <t>Столбец14591</t>
  </si>
  <si>
    <t>Столбец14592</t>
  </si>
  <si>
    <t>Столбец14593</t>
  </si>
  <si>
    <t>Столбец14594</t>
  </si>
  <si>
    <t>Столбец14595</t>
  </si>
  <si>
    <t>Столбец14596</t>
  </si>
  <si>
    <t>Столбец14597</t>
  </si>
  <si>
    <t>Столбец14598</t>
  </si>
  <si>
    <t>Столбец14599</t>
  </si>
  <si>
    <t>Столбец14600</t>
  </si>
  <si>
    <t>Столбец14601</t>
  </si>
  <si>
    <t>Столбец14602</t>
  </si>
  <si>
    <t>Столбец14603</t>
  </si>
  <si>
    <t>Столбец14604</t>
  </si>
  <si>
    <t>Столбец14605</t>
  </si>
  <si>
    <t>Столбец14606</t>
  </si>
  <si>
    <t>Столбец14607</t>
  </si>
  <si>
    <t>Столбец14608</t>
  </si>
  <si>
    <t>Столбец14609</t>
  </si>
  <si>
    <t>Столбец14610</t>
  </si>
  <si>
    <t>Столбец14611</t>
  </si>
  <si>
    <t>Столбец14612</t>
  </si>
  <si>
    <t>Столбец14613</t>
  </si>
  <si>
    <t>Столбец14614</t>
  </si>
  <si>
    <t>Столбец14615</t>
  </si>
  <si>
    <t>Столбец14616</t>
  </si>
  <si>
    <t>Столбец14617</t>
  </si>
  <si>
    <t>Столбец14618</t>
  </si>
  <si>
    <t>Столбец14619</t>
  </si>
  <si>
    <t>Столбец14620</t>
  </si>
  <si>
    <t>Столбец14621</t>
  </si>
  <si>
    <t>Столбец14622</t>
  </si>
  <si>
    <t>Столбец14623</t>
  </si>
  <si>
    <t>Столбец14624</t>
  </si>
  <si>
    <t>Столбец14625</t>
  </si>
  <si>
    <t>Столбец14626</t>
  </si>
  <si>
    <t>Столбец14627</t>
  </si>
  <si>
    <t>Столбец14628</t>
  </si>
  <si>
    <t>Столбец14629</t>
  </si>
  <si>
    <t>Столбец14630</t>
  </si>
  <si>
    <t>Столбец14631</t>
  </si>
  <si>
    <t>Столбец14632</t>
  </si>
  <si>
    <t>Столбец14633</t>
  </si>
  <si>
    <t>Столбец14634</t>
  </si>
  <si>
    <t>Столбец14635</t>
  </si>
  <si>
    <t>Столбец14636</t>
  </si>
  <si>
    <t>Столбец14637</t>
  </si>
  <si>
    <t>Столбец14638</t>
  </si>
  <si>
    <t>Столбец14639</t>
  </si>
  <si>
    <t>Столбец14640</t>
  </si>
  <si>
    <t>Столбец14641</t>
  </si>
  <si>
    <t>Столбец14642</t>
  </si>
  <si>
    <t>Столбец14643</t>
  </si>
  <si>
    <t>Столбец14644</t>
  </si>
  <si>
    <t>Столбец14645</t>
  </si>
  <si>
    <t>Столбец14646</t>
  </si>
  <si>
    <t>Столбец14647</t>
  </si>
  <si>
    <t>Столбец14648</t>
  </si>
  <si>
    <t>Столбец14649</t>
  </si>
  <si>
    <t>Столбец14650</t>
  </si>
  <si>
    <t>Столбец14651</t>
  </si>
  <si>
    <t>Столбец14652</t>
  </si>
  <si>
    <t>Столбец14653</t>
  </si>
  <si>
    <t>Столбец14654</t>
  </si>
  <si>
    <t>Столбец14655</t>
  </si>
  <si>
    <t>Столбец14656</t>
  </si>
  <si>
    <t>Столбец14657</t>
  </si>
  <si>
    <t>Столбец14658</t>
  </si>
  <si>
    <t>Столбец14659</t>
  </si>
  <si>
    <t>Столбец14660</t>
  </si>
  <si>
    <t>Столбец14661</t>
  </si>
  <si>
    <t>Столбец14662</t>
  </si>
  <si>
    <t>Столбец14663</t>
  </si>
  <si>
    <t>Столбец14664</t>
  </si>
  <si>
    <t>Столбец14665</t>
  </si>
  <si>
    <t>Столбец14666</t>
  </si>
  <si>
    <t>Столбец14667</t>
  </si>
  <si>
    <t>Столбец14668</t>
  </si>
  <si>
    <t>Столбец14669</t>
  </si>
  <si>
    <t>Столбец14670</t>
  </si>
  <si>
    <t>Столбец14671</t>
  </si>
  <si>
    <t>Столбец14672</t>
  </si>
  <si>
    <t>Столбец14673</t>
  </si>
  <si>
    <t>Столбец14674</t>
  </si>
  <si>
    <t>Столбец14675</t>
  </si>
  <si>
    <t>Столбец14676</t>
  </si>
  <si>
    <t>Столбец14677</t>
  </si>
  <si>
    <t>Столбец14678</t>
  </si>
  <si>
    <t>Столбец14679</t>
  </si>
  <si>
    <t>Столбец14680</t>
  </si>
  <si>
    <t>Столбец14681</t>
  </si>
  <si>
    <t>Столбец14682</t>
  </si>
  <si>
    <t>Столбец14683</t>
  </si>
  <si>
    <t>Столбец14684</t>
  </si>
  <si>
    <t>Столбец14685</t>
  </si>
  <si>
    <t>Столбец14686</t>
  </si>
  <si>
    <t>Столбец14687</t>
  </si>
  <si>
    <t>Столбец14688</t>
  </si>
  <si>
    <t>Столбец14689</t>
  </si>
  <si>
    <t>Столбец14690</t>
  </si>
  <si>
    <t>Столбец14691</t>
  </si>
  <si>
    <t>Столбец14692</t>
  </si>
  <si>
    <t>Столбец14693</t>
  </si>
  <si>
    <t>Столбец14694</t>
  </si>
  <si>
    <t>Столбец14695</t>
  </si>
  <si>
    <t>Столбец14696</t>
  </si>
  <si>
    <t>Столбец14697</t>
  </si>
  <si>
    <t>Столбец14698</t>
  </si>
  <si>
    <t>Столбец14699</t>
  </si>
  <si>
    <t>Столбец14700</t>
  </si>
  <si>
    <t>Столбец14701</t>
  </si>
  <si>
    <t>Столбец14702</t>
  </si>
  <si>
    <t>Столбец14703</t>
  </si>
  <si>
    <t>Столбец14704</t>
  </si>
  <si>
    <t>Столбец14705</t>
  </si>
  <si>
    <t>Столбец14706</t>
  </si>
  <si>
    <t>Столбец14707</t>
  </si>
  <si>
    <t>Столбец14708</t>
  </si>
  <si>
    <t>Столбец14709</t>
  </si>
  <si>
    <t>Столбец14710</t>
  </si>
  <si>
    <t>Столбец14711</t>
  </si>
  <si>
    <t>Столбец14712</t>
  </si>
  <si>
    <t>Столбец14713</t>
  </si>
  <si>
    <t>Столбец14714</t>
  </si>
  <si>
    <t>Столбец14715</t>
  </si>
  <si>
    <t>Столбец14716</t>
  </si>
  <si>
    <t>Столбец14717</t>
  </si>
  <si>
    <t>Столбец14718</t>
  </si>
  <si>
    <t>Столбец14719</t>
  </si>
  <si>
    <t>Столбец14720</t>
  </si>
  <si>
    <t>Столбец14721</t>
  </si>
  <si>
    <t>Столбец14722</t>
  </si>
  <si>
    <t>Столбец14723</t>
  </si>
  <si>
    <t>Столбец14724</t>
  </si>
  <si>
    <t>Столбец14725</t>
  </si>
  <si>
    <t>Столбец14726</t>
  </si>
  <si>
    <t>Столбец14727</t>
  </si>
  <si>
    <t>Столбец14728</t>
  </si>
  <si>
    <t>Столбец14729</t>
  </si>
  <si>
    <t>Столбец14730</t>
  </si>
  <si>
    <t>Столбец14731</t>
  </si>
  <si>
    <t>Столбец14732</t>
  </si>
  <si>
    <t>Столбец14733</t>
  </si>
  <si>
    <t>Столбец14734</t>
  </si>
  <si>
    <t>Столбец14735</t>
  </si>
  <si>
    <t>Столбец14736</t>
  </si>
  <si>
    <t>Столбец14737</t>
  </si>
  <si>
    <t>Столбец14738</t>
  </si>
  <si>
    <t>Столбец14739</t>
  </si>
  <si>
    <t>Столбец14740</t>
  </si>
  <si>
    <t>Столбец14741</t>
  </si>
  <si>
    <t>Столбец14742</t>
  </si>
  <si>
    <t>Столбец14743</t>
  </si>
  <si>
    <t>Столбец14744</t>
  </si>
  <si>
    <t>Столбец14745</t>
  </si>
  <si>
    <t>Столбец14746</t>
  </si>
  <si>
    <t>Столбец14747</t>
  </si>
  <si>
    <t>Столбец14748</t>
  </si>
  <si>
    <t>Столбец14749</t>
  </si>
  <si>
    <t>Столбец14750</t>
  </si>
  <si>
    <t>Столбец14751</t>
  </si>
  <si>
    <t>Столбец14752</t>
  </si>
  <si>
    <t>Столбец14753</t>
  </si>
  <si>
    <t>Столбец14754</t>
  </si>
  <si>
    <t>Столбец14755</t>
  </si>
  <si>
    <t>Столбец14756</t>
  </si>
  <si>
    <t>Столбец14757</t>
  </si>
  <si>
    <t>Столбец14758</t>
  </si>
  <si>
    <t>Столбец14759</t>
  </si>
  <si>
    <t>Столбец14760</t>
  </si>
  <si>
    <t>Столбец14761</t>
  </si>
  <si>
    <t>Столбец14762</t>
  </si>
  <si>
    <t>Столбец14763</t>
  </si>
  <si>
    <t>Столбец14764</t>
  </si>
  <si>
    <t>Столбец14765</t>
  </si>
  <si>
    <t>Столбец14766</t>
  </si>
  <si>
    <t>Столбец14767</t>
  </si>
  <si>
    <t>Столбец14768</t>
  </si>
  <si>
    <t>Столбец14769</t>
  </si>
  <si>
    <t>Столбец14770</t>
  </si>
  <si>
    <t>Столбец14771</t>
  </si>
  <si>
    <t>Столбец14772</t>
  </si>
  <si>
    <t>Столбец14773</t>
  </si>
  <si>
    <t>Столбец14774</t>
  </si>
  <si>
    <t>Столбец14775</t>
  </si>
  <si>
    <t>Столбец14776</t>
  </si>
  <si>
    <t>Столбец14777</t>
  </si>
  <si>
    <t>Столбец14778</t>
  </si>
  <si>
    <t>Столбец14779</t>
  </si>
  <si>
    <t>Столбец14780</t>
  </si>
  <si>
    <t>Столбец14781</t>
  </si>
  <si>
    <t>Столбец14782</t>
  </si>
  <si>
    <t>Столбец14783</t>
  </si>
  <si>
    <t>Столбец14784</t>
  </si>
  <si>
    <t>Столбец14785</t>
  </si>
  <si>
    <t>Столбец14786</t>
  </si>
  <si>
    <t>Столбец14787</t>
  </si>
  <si>
    <t>Столбец14788</t>
  </si>
  <si>
    <t>Столбец14789</t>
  </si>
  <si>
    <t>Столбец14790</t>
  </si>
  <si>
    <t>Столбец14791</t>
  </si>
  <si>
    <t>Столбец14792</t>
  </si>
  <si>
    <t>Столбец14793</t>
  </si>
  <si>
    <t>Столбец14794</t>
  </si>
  <si>
    <t>Столбец14795</t>
  </si>
  <si>
    <t>Столбец14796</t>
  </si>
  <si>
    <t>Столбец14797</t>
  </si>
  <si>
    <t>Столбец14798</t>
  </si>
  <si>
    <t>Столбец14799</t>
  </si>
  <si>
    <t>Столбец14800</t>
  </si>
  <si>
    <t>Столбец14801</t>
  </si>
  <si>
    <t>Столбец14802</t>
  </si>
  <si>
    <t>Столбец14803</t>
  </si>
  <si>
    <t>Столбец14804</t>
  </si>
  <si>
    <t>Столбец14805</t>
  </si>
  <si>
    <t>Столбец14806</t>
  </si>
  <si>
    <t>Столбец14807</t>
  </si>
  <si>
    <t>Столбец14808</t>
  </si>
  <si>
    <t>Столбец14809</t>
  </si>
  <si>
    <t>Столбец14810</t>
  </si>
  <si>
    <t>Столбец14811</t>
  </si>
  <si>
    <t>Столбец14812</t>
  </si>
  <si>
    <t>Столбец14813</t>
  </si>
  <si>
    <t>Столбец14814</t>
  </si>
  <si>
    <t>Столбец14815</t>
  </si>
  <si>
    <t>Столбец14816</t>
  </si>
  <si>
    <t>Столбец14817</t>
  </si>
  <si>
    <t>Столбец14818</t>
  </si>
  <si>
    <t>Столбец14819</t>
  </si>
  <si>
    <t>Столбец14820</t>
  </si>
  <si>
    <t>Столбец14821</t>
  </si>
  <si>
    <t>Столбец14822</t>
  </si>
  <si>
    <t>Столбец14823</t>
  </si>
  <si>
    <t>Столбец14824</t>
  </si>
  <si>
    <t>Столбец14825</t>
  </si>
  <si>
    <t>Столбец14826</t>
  </si>
  <si>
    <t>Столбец14827</t>
  </si>
  <si>
    <t>Столбец14828</t>
  </si>
  <si>
    <t>Столбец14829</t>
  </si>
  <si>
    <t>Столбец14830</t>
  </si>
  <si>
    <t>Столбец14831</t>
  </si>
  <si>
    <t>Столбец14832</t>
  </si>
  <si>
    <t>Столбец14833</t>
  </si>
  <si>
    <t>Столбец14834</t>
  </si>
  <si>
    <t>Столбец14835</t>
  </si>
  <si>
    <t>Столбец14836</t>
  </si>
  <si>
    <t>Столбец14837</t>
  </si>
  <si>
    <t>Столбец14838</t>
  </si>
  <si>
    <t>Столбец14839</t>
  </si>
  <si>
    <t>Столбец14840</t>
  </si>
  <si>
    <t>Столбец14841</t>
  </si>
  <si>
    <t>Столбец14842</t>
  </si>
  <si>
    <t>Столбец14843</t>
  </si>
  <si>
    <t>Столбец14844</t>
  </si>
  <si>
    <t>Столбец14845</t>
  </si>
  <si>
    <t>Столбец14846</t>
  </si>
  <si>
    <t>Столбец14847</t>
  </si>
  <si>
    <t>Столбец14848</t>
  </si>
  <si>
    <t>Столбец14849</t>
  </si>
  <si>
    <t>Столбец14850</t>
  </si>
  <si>
    <t>Столбец14851</t>
  </si>
  <si>
    <t>Столбец14852</t>
  </si>
  <si>
    <t>Столбец14853</t>
  </si>
  <si>
    <t>Столбец14854</t>
  </si>
  <si>
    <t>Столбец14855</t>
  </si>
  <si>
    <t>Столбец14856</t>
  </si>
  <si>
    <t>Столбец14857</t>
  </si>
  <si>
    <t>Столбец14858</t>
  </si>
  <si>
    <t>Столбец14859</t>
  </si>
  <si>
    <t>Столбец14860</t>
  </si>
  <si>
    <t>Столбец14861</t>
  </si>
  <si>
    <t>Столбец14862</t>
  </si>
  <si>
    <t>Столбец14863</t>
  </si>
  <si>
    <t>Столбец14864</t>
  </si>
  <si>
    <t>Столбец14865</t>
  </si>
  <si>
    <t>Столбец14866</t>
  </si>
  <si>
    <t>Столбец14867</t>
  </si>
  <si>
    <t>Столбец14868</t>
  </si>
  <si>
    <t>Столбец14869</t>
  </si>
  <si>
    <t>Столбец14870</t>
  </si>
  <si>
    <t>Столбец14871</t>
  </si>
  <si>
    <t>Столбец14872</t>
  </si>
  <si>
    <t>Столбец14873</t>
  </si>
  <si>
    <t>Столбец14874</t>
  </si>
  <si>
    <t>Столбец14875</t>
  </si>
  <si>
    <t>Столбец14876</t>
  </si>
  <si>
    <t>Столбец14877</t>
  </si>
  <si>
    <t>Столбец14878</t>
  </si>
  <si>
    <t>Столбец14879</t>
  </si>
  <si>
    <t>Столбец14880</t>
  </si>
  <si>
    <t>Столбец14881</t>
  </si>
  <si>
    <t>Столбец14882</t>
  </si>
  <si>
    <t>Столбец14883</t>
  </si>
  <si>
    <t>Столбец14884</t>
  </si>
  <si>
    <t>Столбец14885</t>
  </si>
  <si>
    <t>Столбец14886</t>
  </si>
  <si>
    <t>Столбец14887</t>
  </si>
  <si>
    <t>Столбец14888</t>
  </si>
  <si>
    <t>Столбец14889</t>
  </si>
  <si>
    <t>Столбец14890</t>
  </si>
  <si>
    <t>Столбец14891</t>
  </si>
  <si>
    <t>Столбец14892</t>
  </si>
  <si>
    <t>Столбец14893</t>
  </si>
  <si>
    <t>Столбец14894</t>
  </si>
  <si>
    <t>Столбец14895</t>
  </si>
  <si>
    <t>Столбец14896</t>
  </si>
  <si>
    <t>Столбец14897</t>
  </si>
  <si>
    <t>Столбец14898</t>
  </si>
  <si>
    <t>Столбец14899</t>
  </si>
  <si>
    <t>Столбец14900</t>
  </si>
  <si>
    <t>Столбец14901</t>
  </si>
  <si>
    <t>Столбец14902</t>
  </si>
  <si>
    <t>Столбец14903</t>
  </si>
  <si>
    <t>Столбец14904</t>
  </si>
  <si>
    <t>Столбец14905</t>
  </si>
  <si>
    <t>Столбец14906</t>
  </si>
  <si>
    <t>Столбец14907</t>
  </si>
  <si>
    <t>Столбец14908</t>
  </si>
  <si>
    <t>Столбец14909</t>
  </si>
  <si>
    <t>Столбец14910</t>
  </si>
  <si>
    <t>Столбец14911</t>
  </si>
  <si>
    <t>Столбец14912</t>
  </si>
  <si>
    <t>Столбец14913</t>
  </si>
  <si>
    <t>Столбец14914</t>
  </si>
  <si>
    <t>Столбец14915</t>
  </si>
  <si>
    <t>Столбец14916</t>
  </si>
  <si>
    <t>Столбец14917</t>
  </si>
  <si>
    <t>Столбец14918</t>
  </si>
  <si>
    <t>Столбец14919</t>
  </si>
  <si>
    <t>Столбец14920</t>
  </si>
  <si>
    <t>Столбец14921</t>
  </si>
  <si>
    <t>Столбец14922</t>
  </si>
  <si>
    <t>Столбец14923</t>
  </si>
  <si>
    <t>Столбец14924</t>
  </si>
  <si>
    <t>Столбец14925</t>
  </si>
  <si>
    <t>Столбец14926</t>
  </si>
  <si>
    <t>Столбец14927</t>
  </si>
  <si>
    <t>Столбец14928</t>
  </si>
  <si>
    <t>Столбец14929</t>
  </si>
  <si>
    <t>Столбец14930</t>
  </si>
  <si>
    <t>Столбец14931</t>
  </si>
  <si>
    <t>Столбец14932</t>
  </si>
  <si>
    <t>Столбец14933</t>
  </si>
  <si>
    <t>Столбец14934</t>
  </si>
  <si>
    <t>Столбец14935</t>
  </si>
  <si>
    <t>Столбец14936</t>
  </si>
  <si>
    <t>Столбец14937</t>
  </si>
  <si>
    <t>Столбец14938</t>
  </si>
  <si>
    <t>Столбец14939</t>
  </si>
  <si>
    <t>Столбец14940</t>
  </si>
  <si>
    <t>Столбец14941</t>
  </si>
  <si>
    <t>Столбец14942</t>
  </si>
  <si>
    <t>Столбец14943</t>
  </si>
  <si>
    <t>Столбец14944</t>
  </si>
  <si>
    <t>Столбец14945</t>
  </si>
  <si>
    <t>Столбец14946</t>
  </si>
  <si>
    <t>Столбец14947</t>
  </si>
  <si>
    <t>Столбец14948</t>
  </si>
  <si>
    <t>Столбец14949</t>
  </si>
  <si>
    <t>Столбец14950</t>
  </si>
  <si>
    <t>Столбец14951</t>
  </si>
  <si>
    <t>Столбец14952</t>
  </si>
  <si>
    <t>Столбец14953</t>
  </si>
  <si>
    <t>Столбец14954</t>
  </si>
  <si>
    <t>Столбец14955</t>
  </si>
  <si>
    <t>Столбец14956</t>
  </si>
  <si>
    <t>Столбец14957</t>
  </si>
  <si>
    <t>Столбец14958</t>
  </si>
  <si>
    <t>Столбец14959</t>
  </si>
  <si>
    <t>Столбец14960</t>
  </si>
  <si>
    <t>Столбец14961</t>
  </si>
  <si>
    <t>Столбец14962</t>
  </si>
  <si>
    <t>Столбец14963</t>
  </si>
  <si>
    <t>Столбец14964</t>
  </si>
  <si>
    <t>Столбец14965</t>
  </si>
  <si>
    <t>Столбец14966</t>
  </si>
  <si>
    <t>Столбец14967</t>
  </si>
  <si>
    <t>Столбец14968</t>
  </si>
  <si>
    <t>Столбец14969</t>
  </si>
  <si>
    <t>Столбец14970</t>
  </si>
  <si>
    <t>Столбец14971</t>
  </si>
  <si>
    <t>Столбец14972</t>
  </si>
  <si>
    <t>Столбец14973</t>
  </si>
  <si>
    <t>Столбец14974</t>
  </si>
  <si>
    <t>Столбец14975</t>
  </si>
  <si>
    <t>Столбец14976</t>
  </si>
  <si>
    <t>Столбец14977</t>
  </si>
  <si>
    <t>Столбец14978</t>
  </si>
  <si>
    <t>Столбец14979</t>
  </si>
  <si>
    <t>Столбец14980</t>
  </si>
  <si>
    <t>Столбец14981</t>
  </si>
  <si>
    <t>Столбец14982</t>
  </si>
  <si>
    <t>Столбец14983</t>
  </si>
  <si>
    <t>Столбец14984</t>
  </si>
  <si>
    <t>Столбец14985</t>
  </si>
  <si>
    <t>Столбец14986</t>
  </si>
  <si>
    <t>Столбец14987</t>
  </si>
  <si>
    <t>Столбец14988</t>
  </si>
  <si>
    <t>Столбец14989</t>
  </si>
  <si>
    <t>Столбец14990</t>
  </si>
  <si>
    <t>Столбец14991</t>
  </si>
  <si>
    <t>Столбец14992</t>
  </si>
  <si>
    <t>Столбец14993</t>
  </si>
  <si>
    <t>Столбец14994</t>
  </si>
  <si>
    <t>Столбец14995</t>
  </si>
  <si>
    <t>Столбец14996</t>
  </si>
  <si>
    <t>Столбец14997</t>
  </si>
  <si>
    <t>Столбец14998</t>
  </si>
  <si>
    <t>Столбец14999</t>
  </si>
  <si>
    <t>Столбец15000</t>
  </si>
  <si>
    <t>Столбец15001</t>
  </si>
  <si>
    <t>Столбец15002</t>
  </si>
  <si>
    <t>Столбец15003</t>
  </si>
  <si>
    <t>Столбец15004</t>
  </si>
  <si>
    <t>Столбец15005</t>
  </si>
  <si>
    <t>Столбец15006</t>
  </si>
  <si>
    <t>Столбец15007</t>
  </si>
  <si>
    <t>Столбец15008</t>
  </si>
  <si>
    <t>Столбец15009</t>
  </si>
  <si>
    <t>Столбец15010</t>
  </si>
  <si>
    <t>Столбец15011</t>
  </si>
  <si>
    <t>Столбец15012</t>
  </si>
  <si>
    <t>Столбец15013</t>
  </si>
  <si>
    <t>Столбец15014</t>
  </si>
  <si>
    <t>Столбец15015</t>
  </si>
  <si>
    <t>Столбец15016</t>
  </si>
  <si>
    <t>Столбец15017</t>
  </si>
  <si>
    <t>Столбец15018</t>
  </si>
  <si>
    <t>Столбец15019</t>
  </si>
  <si>
    <t>Столбец15020</t>
  </si>
  <si>
    <t>Столбец15021</t>
  </si>
  <si>
    <t>Столбец15022</t>
  </si>
  <si>
    <t>Столбец15023</t>
  </si>
  <si>
    <t>Столбец15024</t>
  </si>
  <si>
    <t>Столбец15025</t>
  </si>
  <si>
    <t>Столбец15026</t>
  </si>
  <si>
    <t>Столбец15027</t>
  </si>
  <si>
    <t>Столбец15028</t>
  </si>
  <si>
    <t>Столбец15029</t>
  </si>
  <si>
    <t>Столбец15030</t>
  </si>
  <si>
    <t>Столбец15031</t>
  </si>
  <si>
    <t>Столбец15032</t>
  </si>
  <si>
    <t>Столбец15033</t>
  </si>
  <si>
    <t>Столбец15034</t>
  </si>
  <si>
    <t>Столбец15035</t>
  </si>
  <si>
    <t>Столбец15036</t>
  </si>
  <si>
    <t>Столбец15037</t>
  </si>
  <si>
    <t>Столбец15038</t>
  </si>
  <si>
    <t>Столбец15039</t>
  </si>
  <si>
    <t>Столбец15040</t>
  </si>
  <si>
    <t>Столбец15041</t>
  </si>
  <si>
    <t>Столбец15042</t>
  </si>
  <si>
    <t>Столбец15043</t>
  </si>
  <si>
    <t>Столбец15044</t>
  </si>
  <si>
    <t>Столбец15045</t>
  </si>
  <si>
    <t>Столбец15046</t>
  </si>
  <si>
    <t>Столбец15047</t>
  </si>
  <si>
    <t>Столбец15048</t>
  </si>
  <si>
    <t>Столбец15049</t>
  </si>
  <si>
    <t>Столбец15050</t>
  </si>
  <si>
    <t>Столбец15051</t>
  </si>
  <si>
    <t>Столбец15052</t>
  </si>
  <si>
    <t>Столбец15053</t>
  </si>
  <si>
    <t>Столбец15054</t>
  </si>
  <si>
    <t>Столбец15055</t>
  </si>
  <si>
    <t>Столбец15056</t>
  </si>
  <si>
    <t>Столбец15057</t>
  </si>
  <si>
    <t>Столбец15058</t>
  </si>
  <si>
    <t>Столбец15059</t>
  </si>
  <si>
    <t>Столбец15060</t>
  </si>
  <si>
    <t>Столбец15061</t>
  </si>
  <si>
    <t>Столбец15062</t>
  </si>
  <si>
    <t>Столбец15063</t>
  </si>
  <si>
    <t>Столбец15064</t>
  </si>
  <si>
    <t>Столбец15065</t>
  </si>
  <si>
    <t>Столбец15066</t>
  </si>
  <si>
    <t>Столбец15067</t>
  </si>
  <si>
    <t>Столбец15068</t>
  </si>
  <si>
    <t>Столбец15069</t>
  </si>
  <si>
    <t>Столбец15070</t>
  </si>
  <si>
    <t>Столбец15071</t>
  </si>
  <si>
    <t>Столбец15072</t>
  </si>
  <si>
    <t>Столбец15073</t>
  </si>
  <si>
    <t>Столбец15074</t>
  </si>
  <si>
    <t>Столбец15075</t>
  </si>
  <si>
    <t>Столбец15076</t>
  </si>
  <si>
    <t>Столбец15077</t>
  </si>
  <si>
    <t>Столбец15078</t>
  </si>
  <si>
    <t>Столбец15079</t>
  </si>
  <si>
    <t>Столбец15080</t>
  </si>
  <si>
    <t>Столбец15081</t>
  </si>
  <si>
    <t>Столбец15082</t>
  </si>
  <si>
    <t>Столбец15083</t>
  </si>
  <si>
    <t>Столбец15084</t>
  </si>
  <si>
    <t>Столбец15085</t>
  </si>
  <si>
    <t>Столбец15086</t>
  </si>
  <si>
    <t>Столбец15087</t>
  </si>
  <si>
    <t>Столбец15088</t>
  </si>
  <si>
    <t>Столбец15089</t>
  </si>
  <si>
    <t>Столбец15090</t>
  </si>
  <si>
    <t>Столбец15091</t>
  </si>
  <si>
    <t>Столбец15092</t>
  </si>
  <si>
    <t>Столбец15093</t>
  </si>
  <si>
    <t>Столбец15094</t>
  </si>
  <si>
    <t>Столбец15095</t>
  </si>
  <si>
    <t>Столбец15096</t>
  </si>
  <si>
    <t>Столбец15097</t>
  </si>
  <si>
    <t>Столбец15098</t>
  </si>
  <si>
    <t>Столбец15099</t>
  </si>
  <si>
    <t>Столбец15100</t>
  </si>
  <si>
    <t>Столбец15101</t>
  </si>
  <si>
    <t>Столбец15102</t>
  </si>
  <si>
    <t>Столбец15103</t>
  </si>
  <si>
    <t>Столбец15104</t>
  </si>
  <si>
    <t>Столбец15105</t>
  </si>
  <si>
    <t>Столбец15106</t>
  </si>
  <si>
    <t>Столбец15107</t>
  </si>
  <si>
    <t>Столбец15108</t>
  </si>
  <si>
    <t>Столбец15109</t>
  </si>
  <si>
    <t>Столбец15110</t>
  </si>
  <si>
    <t>Столбец15111</t>
  </si>
  <si>
    <t>Столбец15112</t>
  </si>
  <si>
    <t>Столбец15113</t>
  </si>
  <si>
    <t>Столбец15114</t>
  </si>
  <si>
    <t>Столбец15115</t>
  </si>
  <si>
    <t>Столбец15116</t>
  </si>
  <si>
    <t>Столбец15117</t>
  </si>
  <si>
    <t>Столбец15118</t>
  </si>
  <si>
    <t>Столбец15119</t>
  </si>
  <si>
    <t>Столбец15120</t>
  </si>
  <si>
    <t>Столбец15121</t>
  </si>
  <si>
    <t>Столбец15122</t>
  </si>
  <si>
    <t>Столбец15123</t>
  </si>
  <si>
    <t>Столбец15124</t>
  </si>
  <si>
    <t>Столбец15125</t>
  </si>
  <si>
    <t>Столбец15126</t>
  </si>
  <si>
    <t>Столбец15127</t>
  </si>
  <si>
    <t>Столбец15128</t>
  </si>
  <si>
    <t>Столбец15129</t>
  </si>
  <si>
    <t>Столбец15130</t>
  </si>
  <si>
    <t>Столбец15131</t>
  </si>
  <si>
    <t>Столбец15132</t>
  </si>
  <si>
    <t>Столбец15133</t>
  </si>
  <si>
    <t>Столбец15134</t>
  </si>
  <si>
    <t>Столбец15135</t>
  </si>
  <si>
    <t>Столбец15136</t>
  </si>
  <si>
    <t>Столбец15137</t>
  </si>
  <si>
    <t>Столбец15138</t>
  </si>
  <si>
    <t>Столбец15139</t>
  </si>
  <si>
    <t>Столбец15140</t>
  </si>
  <si>
    <t>Столбец15141</t>
  </si>
  <si>
    <t>Столбец15142</t>
  </si>
  <si>
    <t>Столбец15143</t>
  </si>
  <si>
    <t>Столбец15144</t>
  </si>
  <si>
    <t>Столбец15145</t>
  </si>
  <si>
    <t>Столбец15146</t>
  </si>
  <si>
    <t>Столбец15147</t>
  </si>
  <si>
    <t>Столбец15148</t>
  </si>
  <si>
    <t>Столбец15149</t>
  </si>
  <si>
    <t>Столбец15150</t>
  </si>
  <si>
    <t>Столбец15151</t>
  </si>
  <si>
    <t>Столбец15152</t>
  </si>
  <si>
    <t>Столбец15153</t>
  </si>
  <si>
    <t>Столбец15154</t>
  </si>
  <si>
    <t>Столбец15155</t>
  </si>
  <si>
    <t>Столбец15156</t>
  </si>
  <si>
    <t>Столбец15157</t>
  </si>
  <si>
    <t>Столбец15158</t>
  </si>
  <si>
    <t>Столбец15159</t>
  </si>
  <si>
    <t>Столбец15160</t>
  </si>
  <si>
    <t>Столбец15161</t>
  </si>
  <si>
    <t>Столбец15162</t>
  </si>
  <si>
    <t>Столбец15163</t>
  </si>
  <si>
    <t>Столбец15164</t>
  </si>
  <si>
    <t>Столбец15165</t>
  </si>
  <si>
    <t>Столбец15166</t>
  </si>
  <si>
    <t>Столбец15167</t>
  </si>
  <si>
    <t>Столбец15168</t>
  </si>
  <si>
    <t>Столбец15169</t>
  </si>
  <si>
    <t>Столбец15170</t>
  </si>
  <si>
    <t>Столбец15171</t>
  </si>
  <si>
    <t>Столбец15172</t>
  </si>
  <si>
    <t>Столбец15173</t>
  </si>
  <si>
    <t>Столбец15174</t>
  </si>
  <si>
    <t>Столбец15175</t>
  </si>
  <si>
    <t>Столбец15176</t>
  </si>
  <si>
    <t>Столбец15177</t>
  </si>
  <si>
    <t>Столбец15178</t>
  </si>
  <si>
    <t>Столбец15179</t>
  </si>
  <si>
    <t>Столбец15180</t>
  </si>
  <si>
    <t>Столбец15181</t>
  </si>
  <si>
    <t>Столбец15182</t>
  </si>
  <si>
    <t>Столбец15183</t>
  </si>
  <si>
    <t>Столбец15184</t>
  </si>
  <si>
    <t>Столбец15185</t>
  </si>
  <si>
    <t>Столбец15186</t>
  </si>
  <si>
    <t>Столбец15187</t>
  </si>
  <si>
    <t>Столбец15188</t>
  </si>
  <si>
    <t>Столбец15189</t>
  </si>
  <si>
    <t>Столбец15190</t>
  </si>
  <si>
    <t>Столбец15191</t>
  </si>
  <si>
    <t>Столбец15192</t>
  </si>
  <si>
    <t>Столбец15193</t>
  </si>
  <si>
    <t>Столбец15194</t>
  </si>
  <si>
    <t>Столбец15195</t>
  </si>
  <si>
    <t>Столбец15196</t>
  </si>
  <si>
    <t>Столбец15197</t>
  </si>
  <si>
    <t>Столбец15198</t>
  </si>
  <si>
    <t>Столбец15199</t>
  </si>
  <si>
    <t>Столбец15200</t>
  </si>
  <si>
    <t>Столбец15201</t>
  </si>
  <si>
    <t>Столбец15202</t>
  </si>
  <si>
    <t>Столбец15203</t>
  </si>
  <si>
    <t>Столбец15204</t>
  </si>
  <si>
    <t>Столбец15205</t>
  </si>
  <si>
    <t>Столбец15206</t>
  </si>
  <si>
    <t>Столбец15207</t>
  </si>
  <si>
    <t>Столбец15208</t>
  </si>
  <si>
    <t>Столбец15209</t>
  </si>
  <si>
    <t>Столбец15210</t>
  </si>
  <si>
    <t>Столбец15211</t>
  </si>
  <si>
    <t>Столбец15212</t>
  </si>
  <si>
    <t>Столбец15213</t>
  </si>
  <si>
    <t>Столбец15214</t>
  </si>
  <si>
    <t>Столбец15215</t>
  </si>
  <si>
    <t>Столбец15216</t>
  </si>
  <si>
    <t>Столбец15217</t>
  </si>
  <si>
    <t>Столбец15218</t>
  </si>
  <si>
    <t>Столбец15219</t>
  </si>
  <si>
    <t>Столбец15220</t>
  </si>
  <si>
    <t>Столбец15221</t>
  </si>
  <si>
    <t>Столбец15222</t>
  </si>
  <si>
    <t>Столбец15223</t>
  </si>
  <si>
    <t>Столбец15224</t>
  </si>
  <si>
    <t>Столбец15225</t>
  </si>
  <si>
    <t>Столбец15226</t>
  </si>
  <si>
    <t>Столбец15227</t>
  </si>
  <si>
    <t>Столбец15228</t>
  </si>
  <si>
    <t>Столбец15229</t>
  </si>
  <si>
    <t>Столбец15230</t>
  </si>
  <si>
    <t>Столбец15231</t>
  </si>
  <si>
    <t>Столбец15232</t>
  </si>
  <si>
    <t>Столбец15233</t>
  </si>
  <si>
    <t>Столбец15234</t>
  </si>
  <si>
    <t>Столбец15235</t>
  </si>
  <si>
    <t>Столбец15236</t>
  </si>
  <si>
    <t>Столбец15237</t>
  </si>
  <si>
    <t>Столбец15238</t>
  </si>
  <si>
    <t>Столбец15239</t>
  </si>
  <si>
    <t>Столбец15240</t>
  </si>
  <si>
    <t>Столбец15241</t>
  </si>
  <si>
    <t>Столбец15242</t>
  </si>
  <si>
    <t>Столбец15243</t>
  </si>
  <si>
    <t>Столбец15244</t>
  </si>
  <si>
    <t>Столбец15245</t>
  </si>
  <si>
    <t>Столбец15246</t>
  </si>
  <si>
    <t>Столбец15247</t>
  </si>
  <si>
    <t>Столбец15248</t>
  </si>
  <si>
    <t>Столбец15249</t>
  </si>
  <si>
    <t>Столбец15250</t>
  </si>
  <si>
    <t>Столбец15251</t>
  </si>
  <si>
    <t>Столбец15252</t>
  </si>
  <si>
    <t>Столбец15253</t>
  </si>
  <si>
    <t>Столбец15254</t>
  </si>
  <si>
    <t>Столбец15255</t>
  </si>
  <si>
    <t>Столбец15256</t>
  </si>
  <si>
    <t>Столбец15257</t>
  </si>
  <si>
    <t>Столбец15258</t>
  </si>
  <si>
    <t>Столбец15259</t>
  </si>
  <si>
    <t>Столбец15260</t>
  </si>
  <si>
    <t>Столбец15261</t>
  </si>
  <si>
    <t>Столбец15262</t>
  </si>
  <si>
    <t>Столбец15263</t>
  </si>
  <si>
    <t>Столбец15264</t>
  </si>
  <si>
    <t>Столбец15265</t>
  </si>
  <si>
    <t>Столбец15266</t>
  </si>
  <si>
    <t>Столбец15267</t>
  </si>
  <si>
    <t>Столбец15268</t>
  </si>
  <si>
    <t>Столбец15269</t>
  </si>
  <si>
    <t>Столбец15270</t>
  </si>
  <si>
    <t>Столбец15271</t>
  </si>
  <si>
    <t>Столбец15272</t>
  </si>
  <si>
    <t>Столбец15273</t>
  </si>
  <si>
    <t>Столбец15274</t>
  </si>
  <si>
    <t>Столбец15275</t>
  </si>
  <si>
    <t>Столбец15276</t>
  </si>
  <si>
    <t>Столбец15277</t>
  </si>
  <si>
    <t>Столбец15278</t>
  </si>
  <si>
    <t>Столбец15279</t>
  </si>
  <si>
    <t>Столбец15280</t>
  </si>
  <si>
    <t>Столбец15281</t>
  </si>
  <si>
    <t>Столбец15282</t>
  </si>
  <si>
    <t>Столбец15283</t>
  </si>
  <si>
    <t>Столбец15284</t>
  </si>
  <si>
    <t>Столбец15285</t>
  </si>
  <si>
    <t>Столбец15286</t>
  </si>
  <si>
    <t>Столбец15287</t>
  </si>
  <si>
    <t>Столбец15288</t>
  </si>
  <si>
    <t>Столбец15289</t>
  </si>
  <si>
    <t>Столбец15290</t>
  </si>
  <si>
    <t>Столбец15291</t>
  </si>
  <si>
    <t>Столбец15292</t>
  </si>
  <si>
    <t>Столбец15293</t>
  </si>
  <si>
    <t>Столбец15294</t>
  </si>
  <si>
    <t>Столбец15295</t>
  </si>
  <si>
    <t>Столбец15296</t>
  </si>
  <si>
    <t>Столбец15297</t>
  </si>
  <si>
    <t>Столбец15298</t>
  </si>
  <si>
    <t>Столбец15299</t>
  </si>
  <si>
    <t>Столбец15300</t>
  </si>
  <si>
    <t>Столбец15301</t>
  </si>
  <si>
    <t>Столбец15302</t>
  </si>
  <si>
    <t>Столбец15303</t>
  </si>
  <si>
    <t>Столбец15304</t>
  </si>
  <si>
    <t>Столбец15305</t>
  </si>
  <si>
    <t>Столбец15306</t>
  </si>
  <si>
    <t>Столбец15307</t>
  </si>
  <si>
    <t>Столбец15308</t>
  </si>
  <si>
    <t>Столбец15309</t>
  </si>
  <si>
    <t>Столбец15310</t>
  </si>
  <si>
    <t>Столбец15311</t>
  </si>
  <si>
    <t>Столбец15312</t>
  </si>
  <si>
    <t>Столбец15313</t>
  </si>
  <si>
    <t>Столбец15314</t>
  </si>
  <si>
    <t>Столбец15315</t>
  </si>
  <si>
    <t>Столбец15316</t>
  </si>
  <si>
    <t>Столбец15317</t>
  </si>
  <si>
    <t>Столбец15318</t>
  </si>
  <si>
    <t>Столбец15319</t>
  </si>
  <si>
    <t>Столбец15320</t>
  </si>
  <si>
    <t>Столбец15321</t>
  </si>
  <si>
    <t>Столбец15322</t>
  </si>
  <si>
    <t>Столбец15323</t>
  </si>
  <si>
    <t>Столбец15324</t>
  </si>
  <si>
    <t>Столбец15325</t>
  </si>
  <si>
    <t>Столбец15326</t>
  </si>
  <si>
    <t>Столбец15327</t>
  </si>
  <si>
    <t>Столбец15328</t>
  </si>
  <si>
    <t>Столбец15329</t>
  </si>
  <si>
    <t>Столбец15330</t>
  </si>
  <si>
    <t>Столбец15331</t>
  </si>
  <si>
    <t>Столбец15332</t>
  </si>
  <si>
    <t>Столбец15333</t>
  </si>
  <si>
    <t>Столбец15334</t>
  </si>
  <si>
    <t>Столбец15335</t>
  </si>
  <si>
    <t>Столбец15336</t>
  </si>
  <si>
    <t>Столбец15337</t>
  </si>
  <si>
    <t>Столбец15338</t>
  </si>
  <si>
    <t>Столбец15339</t>
  </si>
  <si>
    <t>Столбец15340</t>
  </si>
  <si>
    <t>Столбец15341</t>
  </si>
  <si>
    <t>Столбец15342</t>
  </si>
  <si>
    <t>Столбец15343</t>
  </si>
  <si>
    <t>Столбец15344</t>
  </si>
  <si>
    <t>Столбец15345</t>
  </si>
  <si>
    <t>Столбец15346</t>
  </si>
  <si>
    <t>Столбец15347</t>
  </si>
  <si>
    <t>Столбец15348</t>
  </si>
  <si>
    <t>Столбец15349</t>
  </si>
  <si>
    <t>Столбец15350</t>
  </si>
  <si>
    <t>Столбец15351</t>
  </si>
  <si>
    <t>Столбец15352</t>
  </si>
  <si>
    <t>Столбец15353</t>
  </si>
  <si>
    <t>Столбец15354</t>
  </si>
  <si>
    <t>Столбец15355</t>
  </si>
  <si>
    <t>Столбец15356</t>
  </si>
  <si>
    <t>Столбец15357</t>
  </si>
  <si>
    <t>Столбец15358</t>
  </si>
  <si>
    <t>Столбец15359</t>
  </si>
  <si>
    <t>Столбец15360</t>
  </si>
  <si>
    <t>Столбец15361</t>
  </si>
  <si>
    <t>Столбец15362</t>
  </si>
  <si>
    <t>Столбец15363</t>
  </si>
  <si>
    <t>Столбец15364</t>
  </si>
  <si>
    <t>Столбец15365</t>
  </si>
  <si>
    <t>Столбец15366</t>
  </si>
  <si>
    <t>Столбец15367</t>
  </si>
  <si>
    <t>Столбец15368</t>
  </si>
  <si>
    <t>Столбец15369</t>
  </si>
  <si>
    <t>Столбец15370</t>
  </si>
  <si>
    <t>Столбец15371</t>
  </si>
  <si>
    <t>Столбец15372</t>
  </si>
  <si>
    <t>Столбец15373</t>
  </si>
  <si>
    <t>Столбец15374</t>
  </si>
  <si>
    <t>Столбец15375</t>
  </si>
  <si>
    <t>Столбец15376</t>
  </si>
  <si>
    <t>Столбец15377</t>
  </si>
  <si>
    <t>Столбец15378</t>
  </si>
  <si>
    <t>Столбец15379</t>
  </si>
  <si>
    <t>Столбец15380</t>
  </si>
  <si>
    <t>Столбец15381</t>
  </si>
  <si>
    <t>Столбец15382</t>
  </si>
  <si>
    <t>Столбец15383</t>
  </si>
  <si>
    <t>Столбец15384</t>
  </si>
  <si>
    <t>Столбец15385</t>
  </si>
  <si>
    <t>Столбец15386</t>
  </si>
  <si>
    <t>Столбец15387</t>
  </si>
  <si>
    <t>Столбец15388</t>
  </si>
  <si>
    <t>Столбец15389</t>
  </si>
  <si>
    <t>Столбец15390</t>
  </si>
  <si>
    <t>Столбец15391</t>
  </si>
  <si>
    <t>Столбец15392</t>
  </si>
  <si>
    <t>Столбец15393</t>
  </si>
  <si>
    <t>Столбец15394</t>
  </si>
  <si>
    <t>Столбец15395</t>
  </si>
  <si>
    <t>Столбец15396</t>
  </si>
  <si>
    <t>Столбец15397</t>
  </si>
  <si>
    <t>Столбец15398</t>
  </si>
  <si>
    <t>Столбец15399</t>
  </si>
  <si>
    <t>Столбец15400</t>
  </si>
  <si>
    <t>Столбец15401</t>
  </si>
  <si>
    <t>Столбец15402</t>
  </si>
  <si>
    <t>Столбец15403</t>
  </si>
  <si>
    <t>Столбец15404</t>
  </si>
  <si>
    <t>Столбец15405</t>
  </si>
  <si>
    <t>Столбец15406</t>
  </si>
  <si>
    <t>Столбец15407</t>
  </si>
  <si>
    <t>Столбец15408</t>
  </si>
  <si>
    <t>Столбец15409</t>
  </si>
  <si>
    <t>Столбец15410</t>
  </si>
  <si>
    <t>Столбец15411</t>
  </si>
  <si>
    <t>Столбец15412</t>
  </si>
  <si>
    <t>Столбец15413</t>
  </si>
  <si>
    <t>Столбец15414</t>
  </si>
  <si>
    <t>Столбец15415</t>
  </si>
  <si>
    <t>Столбец15416</t>
  </si>
  <si>
    <t>Столбец15417</t>
  </si>
  <si>
    <t>Столбец15418</t>
  </si>
  <si>
    <t>Столбец15419</t>
  </si>
  <si>
    <t>Столбец15420</t>
  </si>
  <si>
    <t>Столбец15421</t>
  </si>
  <si>
    <t>Столбец15422</t>
  </si>
  <si>
    <t>Столбец15423</t>
  </si>
  <si>
    <t>Столбец15424</t>
  </si>
  <si>
    <t>Столбец15425</t>
  </si>
  <si>
    <t>Столбец15426</t>
  </si>
  <si>
    <t>Столбец15427</t>
  </si>
  <si>
    <t>Столбец15428</t>
  </si>
  <si>
    <t>Столбец15429</t>
  </si>
  <si>
    <t>Столбец15430</t>
  </si>
  <si>
    <t>Столбец15431</t>
  </si>
  <si>
    <t>Столбец15432</t>
  </si>
  <si>
    <t>Столбец15433</t>
  </si>
  <si>
    <t>Столбец15434</t>
  </si>
  <si>
    <t>Столбец15435</t>
  </si>
  <si>
    <t>Столбец15436</t>
  </si>
  <si>
    <t>Столбец15437</t>
  </si>
  <si>
    <t>Столбец15438</t>
  </si>
  <si>
    <t>Столбец15439</t>
  </si>
  <si>
    <t>Столбец15440</t>
  </si>
  <si>
    <t>Столбец15441</t>
  </si>
  <si>
    <t>Столбец15442</t>
  </si>
  <si>
    <t>Столбец15443</t>
  </si>
  <si>
    <t>Столбец15444</t>
  </si>
  <si>
    <t>Столбец15445</t>
  </si>
  <si>
    <t>Столбец15446</t>
  </si>
  <si>
    <t>Столбец15447</t>
  </si>
  <si>
    <t>Столбец15448</t>
  </si>
  <si>
    <t>Столбец15449</t>
  </si>
  <si>
    <t>Столбец15450</t>
  </si>
  <si>
    <t>Столбец15451</t>
  </si>
  <si>
    <t>Столбец15452</t>
  </si>
  <si>
    <t>Столбец15453</t>
  </si>
  <si>
    <t>Столбец15454</t>
  </si>
  <si>
    <t>Столбец15455</t>
  </si>
  <si>
    <t>Столбец15456</t>
  </si>
  <si>
    <t>Столбец15457</t>
  </si>
  <si>
    <t>Столбец15458</t>
  </si>
  <si>
    <t>Столбец15459</t>
  </si>
  <si>
    <t>Столбец15460</t>
  </si>
  <si>
    <t>Столбец15461</t>
  </si>
  <si>
    <t>Столбец15462</t>
  </si>
  <si>
    <t>Столбец15463</t>
  </si>
  <si>
    <t>Столбец15464</t>
  </si>
  <si>
    <t>Столбец15465</t>
  </si>
  <si>
    <t>Столбец15466</t>
  </si>
  <si>
    <t>Столбец15467</t>
  </si>
  <si>
    <t>Столбец15468</t>
  </si>
  <si>
    <t>Столбец15469</t>
  </si>
  <si>
    <t>Столбец15470</t>
  </si>
  <si>
    <t>Столбец15471</t>
  </si>
  <si>
    <t>Столбец15472</t>
  </si>
  <si>
    <t>Столбец15473</t>
  </si>
  <si>
    <t>Столбец15474</t>
  </si>
  <si>
    <t>Столбец15475</t>
  </si>
  <si>
    <t>Столбец15476</t>
  </si>
  <si>
    <t>Столбец15477</t>
  </si>
  <si>
    <t>Столбец15478</t>
  </si>
  <si>
    <t>Столбец15479</t>
  </si>
  <si>
    <t>Столбец15480</t>
  </si>
  <si>
    <t>Столбец15481</t>
  </si>
  <si>
    <t>Столбец15482</t>
  </si>
  <si>
    <t>Столбец15483</t>
  </si>
  <si>
    <t>Столбец15484</t>
  </si>
  <si>
    <t>Столбец15485</t>
  </si>
  <si>
    <t>Столбец15486</t>
  </si>
  <si>
    <t>Столбец15487</t>
  </si>
  <si>
    <t>Столбец15488</t>
  </si>
  <si>
    <t>Столбец15489</t>
  </si>
  <si>
    <t>Столбец15490</t>
  </si>
  <si>
    <t>Столбец15491</t>
  </si>
  <si>
    <t>Столбец15492</t>
  </si>
  <si>
    <t>Столбец15493</t>
  </si>
  <si>
    <t>Столбец15494</t>
  </si>
  <si>
    <t>Столбец15495</t>
  </si>
  <si>
    <t>Столбец15496</t>
  </si>
  <si>
    <t>Столбец15497</t>
  </si>
  <si>
    <t>Столбец15498</t>
  </si>
  <si>
    <t>Столбец15499</t>
  </si>
  <si>
    <t>Столбец15500</t>
  </si>
  <si>
    <t>Столбец15501</t>
  </si>
  <si>
    <t>Столбец15502</t>
  </si>
  <si>
    <t>Столбец15503</t>
  </si>
  <si>
    <t>Столбец15504</t>
  </si>
  <si>
    <t>Столбец15505</t>
  </si>
  <si>
    <t>Столбец15506</t>
  </si>
  <si>
    <t>Столбец15507</t>
  </si>
  <si>
    <t>Столбец15508</t>
  </si>
  <si>
    <t>Столбец15509</t>
  </si>
  <si>
    <t>Столбец15510</t>
  </si>
  <si>
    <t>Столбец15511</t>
  </si>
  <si>
    <t>Столбец15512</t>
  </si>
  <si>
    <t>Столбец15513</t>
  </si>
  <si>
    <t>Столбец15514</t>
  </si>
  <si>
    <t>Столбец15515</t>
  </si>
  <si>
    <t>Столбец15516</t>
  </si>
  <si>
    <t>Столбец15517</t>
  </si>
  <si>
    <t>Столбец15518</t>
  </si>
  <si>
    <t>Столбец15519</t>
  </si>
  <si>
    <t>Столбец15520</t>
  </si>
  <si>
    <t>Столбец15521</t>
  </si>
  <si>
    <t>Столбец15522</t>
  </si>
  <si>
    <t>Столбец15523</t>
  </si>
  <si>
    <t>Столбец15524</t>
  </si>
  <si>
    <t>Столбец15525</t>
  </si>
  <si>
    <t>Столбец15526</t>
  </si>
  <si>
    <t>Столбец15527</t>
  </si>
  <si>
    <t>Столбец15528</t>
  </si>
  <si>
    <t>Столбец15529</t>
  </si>
  <si>
    <t>Столбец15530</t>
  </si>
  <si>
    <t>Столбец15531</t>
  </si>
  <si>
    <t>Столбец15532</t>
  </si>
  <si>
    <t>Столбец15533</t>
  </si>
  <si>
    <t>Столбец15534</t>
  </si>
  <si>
    <t>Столбец15535</t>
  </si>
  <si>
    <t>Столбец15536</t>
  </si>
  <si>
    <t>Столбец15537</t>
  </si>
  <si>
    <t>Столбец15538</t>
  </si>
  <si>
    <t>Столбец15539</t>
  </si>
  <si>
    <t>Столбец15540</t>
  </si>
  <si>
    <t>Столбец15541</t>
  </si>
  <si>
    <t>Столбец15542</t>
  </si>
  <si>
    <t>Столбец15543</t>
  </si>
  <si>
    <t>Столбец15544</t>
  </si>
  <si>
    <t>Столбец15545</t>
  </si>
  <si>
    <t>Столбец15546</t>
  </si>
  <si>
    <t>Столбец15547</t>
  </si>
  <si>
    <t>Столбец15548</t>
  </si>
  <si>
    <t>Столбец15549</t>
  </si>
  <si>
    <t>Столбец15550</t>
  </si>
  <si>
    <t>Столбец15551</t>
  </si>
  <si>
    <t>Столбец15552</t>
  </si>
  <si>
    <t>Столбец15553</t>
  </si>
  <si>
    <t>Столбец15554</t>
  </si>
  <si>
    <t>Столбец15555</t>
  </si>
  <si>
    <t>Столбец15556</t>
  </si>
  <si>
    <t>Столбец15557</t>
  </si>
  <si>
    <t>Столбец15558</t>
  </si>
  <si>
    <t>Столбец15559</t>
  </si>
  <si>
    <t>Столбец15560</t>
  </si>
  <si>
    <t>Столбец15561</t>
  </si>
  <si>
    <t>Столбец15562</t>
  </si>
  <si>
    <t>Столбец15563</t>
  </si>
  <si>
    <t>Столбец15564</t>
  </si>
  <si>
    <t>Столбец15565</t>
  </si>
  <si>
    <t>Столбец15566</t>
  </si>
  <si>
    <t>Столбец15567</t>
  </si>
  <si>
    <t>Столбец15568</t>
  </si>
  <si>
    <t>Столбец15569</t>
  </si>
  <si>
    <t>Столбец15570</t>
  </si>
  <si>
    <t>Столбец15571</t>
  </si>
  <si>
    <t>Столбец15572</t>
  </si>
  <si>
    <t>Столбец15573</t>
  </si>
  <si>
    <t>Столбец15574</t>
  </si>
  <si>
    <t>Столбец15575</t>
  </si>
  <si>
    <t>Столбец15576</t>
  </si>
  <si>
    <t>Столбец15577</t>
  </si>
  <si>
    <t>Столбец15578</t>
  </si>
  <si>
    <t>Столбец15579</t>
  </si>
  <si>
    <t>Столбец15580</t>
  </si>
  <si>
    <t>Столбец15581</t>
  </si>
  <si>
    <t>Столбец15582</t>
  </si>
  <si>
    <t>Столбец15583</t>
  </si>
  <si>
    <t>Столбец15584</t>
  </si>
  <si>
    <t>Столбец15585</t>
  </si>
  <si>
    <t>Столбец15586</t>
  </si>
  <si>
    <t>Столбец15587</t>
  </si>
  <si>
    <t>Столбец15588</t>
  </si>
  <si>
    <t>Столбец15589</t>
  </si>
  <si>
    <t>Столбец15590</t>
  </si>
  <si>
    <t>Столбец15591</t>
  </si>
  <si>
    <t>Столбец15592</t>
  </si>
  <si>
    <t>Столбец15593</t>
  </si>
  <si>
    <t>Столбец15594</t>
  </si>
  <si>
    <t>Столбец15595</t>
  </si>
  <si>
    <t>Столбец15596</t>
  </si>
  <si>
    <t>Столбец15597</t>
  </si>
  <si>
    <t>Столбец15598</t>
  </si>
  <si>
    <t>Столбец15599</t>
  </si>
  <si>
    <t>Столбец15600</t>
  </si>
  <si>
    <t>Столбец15601</t>
  </si>
  <si>
    <t>Столбец15602</t>
  </si>
  <si>
    <t>Столбец15603</t>
  </si>
  <si>
    <t>Столбец15604</t>
  </si>
  <si>
    <t>Столбец15605</t>
  </si>
  <si>
    <t>Столбец15606</t>
  </si>
  <si>
    <t>Столбец15607</t>
  </si>
  <si>
    <t>Столбец15608</t>
  </si>
  <si>
    <t>Столбец15609</t>
  </si>
  <si>
    <t>Столбец15610</t>
  </si>
  <si>
    <t>Столбец15611</t>
  </si>
  <si>
    <t>Столбец15612</t>
  </si>
  <si>
    <t>Столбец15613</t>
  </si>
  <si>
    <t>Столбец15614</t>
  </si>
  <si>
    <t>Столбец15615</t>
  </si>
  <si>
    <t>Столбец15616</t>
  </si>
  <si>
    <t>Столбец15617</t>
  </si>
  <si>
    <t>Столбец15618</t>
  </si>
  <si>
    <t>Столбец15619</t>
  </si>
  <si>
    <t>Столбец15620</t>
  </si>
  <si>
    <t>Столбец15621</t>
  </si>
  <si>
    <t>Столбец15622</t>
  </si>
  <si>
    <t>Столбец15623</t>
  </si>
  <si>
    <t>Столбец15624</t>
  </si>
  <si>
    <t>Столбец15625</t>
  </si>
  <si>
    <t>Столбец15626</t>
  </si>
  <si>
    <t>Столбец15627</t>
  </si>
  <si>
    <t>Столбец15628</t>
  </si>
  <si>
    <t>Столбец15629</t>
  </si>
  <si>
    <t>Столбец15630</t>
  </si>
  <si>
    <t>Столбец15631</t>
  </si>
  <si>
    <t>Столбец15632</t>
  </si>
  <si>
    <t>Столбец15633</t>
  </si>
  <si>
    <t>Столбец15634</t>
  </si>
  <si>
    <t>Столбец15635</t>
  </si>
  <si>
    <t>Столбец15636</t>
  </si>
  <si>
    <t>Столбец15637</t>
  </si>
  <si>
    <t>Столбец15638</t>
  </si>
  <si>
    <t>Столбец15639</t>
  </si>
  <si>
    <t>Столбец15640</t>
  </si>
  <si>
    <t>Столбец15641</t>
  </si>
  <si>
    <t>Столбец15642</t>
  </si>
  <si>
    <t>Столбец15643</t>
  </si>
  <si>
    <t>Столбец15644</t>
  </si>
  <si>
    <t>Столбец15645</t>
  </si>
  <si>
    <t>Столбец15646</t>
  </si>
  <si>
    <t>Столбец15647</t>
  </si>
  <si>
    <t>Столбец15648</t>
  </si>
  <si>
    <t>Столбец15649</t>
  </si>
  <si>
    <t>Столбец15650</t>
  </si>
  <si>
    <t>Столбец15651</t>
  </si>
  <si>
    <t>Столбец15652</t>
  </si>
  <si>
    <t>Столбец15653</t>
  </si>
  <si>
    <t>Столбец15654</t>
  </si>
  <si>
    <t>Столбец15655</t>
  </si>
  <si>
    <t>Столбец15656</t>
  </si>
  <si>
    <t>Столбец15657</t>
  </si>
  <si>
    <t>Столбец15658</t>
  </si>
  <si>
    <t>Столбец15659</t>
  </si>
  <si>
    <t>Столбец15660</t>
  </si>
  <si>
    <t>Столбец15661</t>
  </si>
  <si>
    <t>Столбец15662</t>
  </si>
  <si>
    <t>Столбец15663</t>
  </si>
  <si>
    <t>Столбец15664</t>
  </si>
  <si>
    <t>Столбец15665</t>
  </si>
  <si>
    <t>Столбец15666</t>
  </si>
  <si>
    <t>Столбец15667</t>
  </si>
  <si>
    <t>Столбец15668</t>
  </si>
  <si>
    <t>Столбец15669</t>
  </si>
  <si>
    <t>Столбец15670</t>
  </si>
  <si>
    <t>Столбец15671</t>
  </si>
  <si>
    <t>Столбец15672</t>
  </si>
  <si>
    <t>Столбец15673</t>
  </si>
  <si>
    <t>Столбец15674</t>
  </si>
  <si>
    <t>Столбец15675</t>
  </si>
  <si>
    <t>Столбец15676</t>
  </si>
  <si>
    <t>Столбец15677</t>
  </si>
  <si>
    <t>Столбец15678</t>
  </si>
  <si>
    <t>Столбец15679</t>
  </si>
  <si>
    <t>Столбец15680</t>
  </si>
  <si>
    <t>Столбец15681</t>
  </si>
  <si>
    <t>Столбец15682</t>
  </si>
  <si>
    <t>Столбец15683</t>
  </si>
  <si>
    <t>Столбец15684</t>
  </si>
  <si>
    <t>Столбец15685</t>
  </si>
  <si>
    <t>Столбец15686</t>
  </si>
  <si>
    <t>Столбец15687</t>
  </si>
  <si>
    <t>Столбец15688</t>
  </si>
  <si>
    <t>Столбец15689</t>
  </si>
  <si>
    <t>Столбец15690</t>
  </si>
  <si>
    <t>Столбец15691</t>
  </si>
  <si>
    <t>Столбец15692</t>
  </si>
  <si>
    <t>Столбец15693</t>
  </si>
  <si>
    <t>Столбец15694</t>
  </si>
  <si>
    <t>Столбец15695</t>
  </si>
  <si>
    <t>Столбец15696</t>
  </si>
  <si>
    <t>Столбец15697</t>
  </si>
  <si>
    <t>Столбец15698</t>
  </si>
  <si>
    <t>Столбец15699</t>
  </si>
  <si>
    <t>Столбец15700</t>
  </si>
  <si>
    <t>Столбец15701</t>
  </si>
  <si>
    <t>Столбец15702</t>
  </si>
  <si>
    <t>Столбец15703</t>
  </si>
  <si>
    <t>Столбец15704</t>
  </si>
  <si>
    <t>Столбец15705</t>
  </si>
  <si>
    <t>Столбец15706</t>
  </si>
  <si>
    <t>Столбец15707</t>
  </si>
  <si>
    <t>Столбец15708</t>
  </si>
  <si>
    <t>Столбец15709</t>
  </si>
  <si>
    <t>Столбец15710</t>
  </si>
  <si>
    <t>Столбец15711</t>
  </si>
  <si>
    <t>Столбец15712</t>
  </si>
  <si>
    <t>Столбец15713</t>
  </si>
  <si>
    <t>Столбец15714</t>
  </si>
  <si>
    <t>Столбец15715</t>
  </si>
  <si>
    <t>Столбец15716</t>
  </si>
  <si>
    <t>Столбец15717</t>
  </si>
  <si>
    <t>Столбец15718</t>
  </si>
  <si>
    <t>Столбец15719</t>
  </si>
  <si>
    <t>Столбец15720</t>
  </si>
  <si>
    <t>Столбец15721</t>
  </si>
  <si>
    <t>Столбец15722</t>
  </si>
  <si>
    <t>Столбец15723</t>
  </si>
  <si>
    <t>Столбец15724</t>
  </si>
  <si>
    <t>Столбец15725</t>
  </si>
  <si>
    <t>Столбец15726</t>
  </si>
  <si>
    <t>Столбец15727</t>
  </si>
  <si>
    <t>Столбец15728</t>
  </si>
  <si>
    <t>Столбец15729</t>
  </si>
  <si>
    <t>Столбец15730</t>
  </si>
  <si>
    <t>Столбец15731</t>
  </si>
  <si>
    <t>Столбец15732</t>
  </si>
  <si>
    <t>Столбец15733</t>
  </si>
  <si>
    <t>Столбец15734</t>
  </si>
  <si>
    <t>Столбец15735</t>
  </si>
  <si>
    <t>Столбец15736</t>
  </si>
  <si>
    <t>Столбец15737</t>
  </si>
  <si>
    <t>Столбец15738</t>
  </si>
  <si>
    <t>Столбец15739</t>
  </si>
  <si>
    <t>Столбец15740</t>
  </si>
  <si>
    <t>Столбец15741</t>
  </si>
  <si>
    <t>Столбец15742</t>
  </si>
  <si>
    <t>Столбец15743</t>
  </si>
  <si>
    <t>Столбец15744</t>
  </si>
  <si>
    <t>Столбец15745</t>
  </si>
  <si>
    <t>Столбец15746</t>
  </si>
  <si>
    <t>Столбец15747</t>
  </si>
  <si>
    <t>Столбец15748</t>
  </si>
  <si>
    <t>Столбец15749</t>
  </si>
  <si>
    <t>Столбец15750</t>
  </si>
  <si>
    <t>Столбец15751</t>
  </si>
  <si>
    <t>Столбец15752</t>
  </si>
  <si>
    <t>Столбец15753</t>
  </si>
  <si>
    <t>Столбец15754</t>
  </si>
  <si>
    <t>Столбец15755</t>
  </si>
  <si>
    <t>Столбец15756</t>
  </si>
  <si>
    <t>Столбец15757</t>
  </si>
  <si>
    <t>Столбец15758</t>
  </si>
  <si>
    <t>Столбец15759</t>
  </si>
  <si>
    <t>Столбец15760</t>
  </si>
  <si>
    <t>Столбец15761</t>
  </si>
  <si>
    <t>Столбец15762</t>
  </si>
  <si>
    <t>Столбец15763</t>
  </si>
  <si>
    <t>Столбец15764</t>
  </si>
  <si>
    <t>Столбец15765</t>
  </si>
  <si>
    <t>Столбец15766</t>
  </si>
  <si>
    <t>Столбец15767</t>
  </si>
  <si>
    <t>Столбец15768</t>
  </si>
  <si>
    <t>Столбец15769</t>
  </si>
  <si>
    <t>Столбец15770</t>
  </si>
  <si>
    <t>Столбец15771</t>
  </si>
  <si>
    <t>Столбец15772</t>
  </si>
  <si>
    <t>Столбец15773</t>
  </si>
  <si>
    <t>Столбец15774</t>
  </si>
  <si>
    <t>Столбец15775</t>
  </si>
  <si>
    <t>Столбец15776</t>
  </si>
  <si>
    <t>Столбец15777</t>
  </si>
  <si>
    <t>Столбец15778</t>
  </si>
  <si>
    <t>Столбец15779</t>
  </si>
  <si>
    <t>Столбец15780</t>
  </si>
  <si>
    <t>Столбец15781</t>
  </si>
  <si>
    <t>Столбец15782</t>
  </si>
  <si>
    <t>Столбец15783</t>
  </si>
  <si>
    <t>Столбец15784</t>
  </si>
  <si>
    <t>Столбец15785</t>
  </si>
  <si>
    <t>Столбец15786</t>
  </si>
  <si>
    <t>Столбец15787</t>
  </si>
  <si>
    <t>Столбец15788</t>
  </si>
  <si>
    <t>Столбец15789</t>
  </si>
  <si>
    <t>Столбец15790</t>
  </si>
  <si>
    <t>Столбец15791</t>
  </si>
  <si>
    <t>Столбец15792</t>
  </si>
  <si>
    <t>Столбец15793</t>
  </si>
  <si>
    <t>Столбец15794</t>
  </si>
  <si>
    <t>Столбец15795</t>
  </si>
  <si>
    <t>Столбец15796</t>
  </si>
  <si>
    <t>Столбец15797</t>
  </si>
  <si>
    <t>Столбец15798</t>
  </si>
  <si>
    <t>Столбец15799</t>
  </si>
  <si>
    <t>Столбец15800</t>
  </si>
  <si>
    <t>Столбец15801</t>
  </si>
  <si>
    <t>Столбец15802</t>
  </si>
  <si>
    <t>Столбец15803</t>
  </si>
  <si>
    <t>Столбец15804</t>
  </si>
  <si>
    <t>Столбец15805</t>
  </si>
  <si>
    <t>Столбец15806</t>
  </si>
  <si>
    <t>Столбец15807</t>
  </si>
  <si>
    <t>Столбец15808</t>
  </si>
  <si>
    <t>Столбец15809</t>
  </si>
  <si>
    <t>Столбец15810</t>
  </si>
  <si>
    <t>Столбец15811</t>
  </si>
  <si>
    <t>Столбец15812</t>
  </si>
  <si>
    <t>Столбец15813</t>
  </si>
  <si>
    <t>Столбец15814</t>
  </si>
  <si>
    <t>Столбец15815</t>
  </si>
  <si>
    <t>Столбец15816</t>
  </si>
  <si>
    <t>Столбец15817</t>
  </si>
  <si>
    <t>Столбец15818</t>
  </si>
  <si>
    <t>Столбец15819</t>
  </si>
  <si>
    <t>Столбец15820</t>
  </si>
  <si>
    <t>Столбец15821</t>
  </si>
  <si>
    <t>Столбец15822</t>
  </si>
  <si>
    <t>Столбец15823</t>
  </si>
  <si>
    <t>Столбец15824</t>
  </si>
  <si>
    <t>Столбец15825</t>
  </si>
  <si>
    <t>Столбец15826</t>
  </si>
  <si>
    <t>Столбец15827</t>
  </si>
  <si>
    <t>Столбец15828</t>
  </si>
  <si>
    <t>Столбец15829</t>
  </si>
  <si>
    <t>Столбец15830</t>
  </si>
  <si>
    <t>Столбец15831</t>
  </si>
  <si>
    <t>Столбец15832</t>
  </si>
  <si>
    <t>Столбец15833</t>
  </si>
  <si>
    <t>Столбец15834</t>
  </si>
  <si>
    <t>Столбец15835</t>
  </si>
  <si>
    <t>Столбец15836</t>
  </si>
  <si>
    <t>Столбец15837</t>
  </si>
  <si>
    <t>Столбец15838</t>
  </si>
  <si>
    <t>Столбец15839</t>
  </si>
  <si>
    <t>Столбец15840</t>
  </si>
  <si>
    <t>Столбец15841</t>
  </si>
  <si>
    <t>Столбец15842</t>
  </si>
  <si>
    <t>Столбец15843</t>
  </si>
  <si>
    <t>Столбец15844</t>
  </si>
  <si>
    <t>Столбец15845</t>
  </si>
  <si>
    <t>Столбец15846</t>
  </si>
  <si>
    <t>Столбец15847</t>
  </si>
  <si>
    <t>Столбец15848</t>
  </si>
  <si>
    <t>Столбец15849</t>
  </si>
  <si>
    <t>Столбец15850</t>
  </si>
  <si>
    <t>Столбец15851</t>
  </si>
  <si>
    <t>Столбец15852</t>
  </si>
  <si>
    <t>Столбец15853</t>
  </si>
  <si>
    <t>Столбец15854</t>
  </si>
  <si>
    <t>Столбец15855</t>
  </si>
  <si>
    <t>Столбец15856</t>
  </si>
  <si>
    <t>Столбец15857</t>
  </si>
  <si>
    <t>Столбец15858</t>
  </si>
  <si>
    <t>Столбец15859</t>
  </si>
  <si>
    <t>Столбец15860</t>
  </si>
  <si>
    <t>Столбец15861</t>
  </si>
  <si>
    <t>Столбец15862</t>
  </si>
  <si>
    <t>Столбец15863</t>
  </si>
  <si>
    <t>Столбец15864</t>
  </si>
  <si>
    <t>Столбец15865</t>
  </si>
  <si>
    <t>Столбец15866</t>
  </si>
  <si>
    <t>Столбец15867</t>
  </si>
  <si>
    <t>Столбец15868</t>
  </si>
  <si>
    <t>Столбец15869</t>
  </si>
  <si>
    <t>Столбец15870</t>
  </si>
  <si>
    <t>Столбец15871</t>
  </si>
  <si>
    <t>Столбец15872</t>
  </si>
  <si>
    <t>Столбец15873</t>
  </si>
  <si>
    <t>Столбец15874</t>
  </si>
  <si>
    <t>Столбец15875</t>
  </si>
  <si>
    <t>Столбец15876</t>
  </si>
  <si>
    <t>Столбец15877</t>
  </si>
  <si>
    <t>Столбец15878</t>
  </si>
  <si>
    <t>Столбец15879</t>
  </si>
  <si>
    <t>Столбец15880</t>
  </si>
  <si>
    <t>Столбец15881</t>
  </si>
  <si>
    <t>Столбец15882</t>
  </si>
  <si>
    <t>Столбец15883</t>
  </si>
  <si>
    <t>Столбец15884</t>
  </si>
  <si>
    <t>Столбец15885</t>
  </si>
  <si>
    <t>Столбец15886</t>
  </si>
  <si>
    <t>Столбец15887</t>
  </si>
  <si>
    <t>Столбец15888</t>
  </si>
  <si>
    <t>Столбец15889</t>
  </si>
  <si>
    <t>Столбец15890</t>
  </si>
  <si>
    <t>Столбец15891</t>
  </si>
  <si>
    <t>Столбец15892</t>
  </si>
  <si>
    <t>Столбец15893</t>
  </si>
  <si>
    <t>Столбец15894</t>
  </si>
  <si>
    <t>Столбец15895</t>
  </si>
  <si>
    <t>Столбец15896</t>
  </si>
  <si>
    <t>Столбец15897</t>
  </si>
  <si>
    <t>Столбец15898</t>
  </si>
  <si>
    <t>Столбец15899</t>
  </si>
  <si>
    <t>Столбец15900</t>
  </si>
  <si>
    <t>Столбец15901</t>
  </si>
  <si>
    <t>Столбец15902</t>
  </si>
  <si>
    <t>Столбец15903</t>
  </si>
  <si>
    <t>Столбец15904</t>
  </si>
  <si>
    <t>Столбец15905</t>
  </si>
  <si>
    <t>Столбец15906</t>
  </si>
  <si>
    <t>Столбец15907</t>
  </si>
  <si>
    <t>Столбец15908</t>
  </si>
  <si>
    <t>Столбец15909</t>
  </si>
  <si>
    <t>Столбец15910</t>
  </si>
  <si>
    <t>Столбец15911</t>
  </si>
  <si>
    <t>Столбец15912</t>
  </si>
  <si>
    <t>Столбец15913</t>
  </si>
  <si>
    <t>Столбец15914</t>
  </si>
  <si>
    <t>Столбец15915</t>
  </si>
  <si>
    <t>Столбец15916</t>
  </si>
  <si>
    <t>Столбец15917</t>
  </si>
  <si>
    <t>Столбец15918</t>
  </si>
  <si>
    <t>Столбец15919</t>
  </si>
  <si>
    <t>Столбец15920</t>
  </si>
  <si>
    <t>Столбец15921</t>
  </si>
  <si>
    <t>Столбец15922</t>
  </si>
  <si>
    <t>Столбец15923</t>
  </si>
  <si>
    <t>Столбец15924</t>
  </si>
  <si>
    <t>Столбец15925</t>
  </si>
  <si>
    <t>Столбец15926</t>
  </si>
  <si>
    <t>Столбец15927</t>
  </si>
  <si>
    <t>Столбец15928</t>
  </si>
  <si>
    <t>Столбец15929</t>
  </si>
  <si>
    <t>Столбец15930</t>
  </si>
  <si>
    <t>Столбец15931</t>
  </si>
  <si>
    <t>Столбец15932</t>
  </si>
  <si>
    <t>Столбец15933</t>
  </si>
  <si>
    <t>Столбец15934</t>
  </si>
  <si>
    <t>Столбец15935</t>
  </si>
  <si>
    <t>Столбец15936</t>
  </si>
  <si>
    <t>Столбец15937</t>
  </si>
  <si>
    <t>Столбец15938</t>
  </si>
  <si>
    <t>Столбец15939</t>
  </si>
  <si>
    <t>Столбец15940</t>
  </si>
  <si>
    <t>Столбец15941</t>
  </si>
  <si>
    <t>Столбец15942</t>
  </si>
  <si>
    <t>Столбец15943</t>
  </si>
  <si>
    <t>Столбец15944</t>
  </si>
  <si>
    <t>Столбец15945</t>
  </si>
  <si>
    <t>Столбец15946</t>
  </si>
  <si>
    <t>Столбец15947</t>
  </si>
  <si>
    <t>Столбец15948</t>
  </si>
  <si>
    <t>Столбец15949</t>
  </si>
  <si>
    <t>Столбец15950</t>
  </si>
  <si>
    <t>Столбец15951</t>
  </si>
  <si>
    <t>Столбец15952</t>
  </si>
  <si>
    <t>Столбец15953</t>
  </si>
  <si>
    <t>Столбец15954</t>
  </si>
  <si>
    <t>Столбец15955</t>
  </si>
  <si>
    <t>Столбец15956</t>
  </si>
  <si>
    <t>Столбец15957</t>
  </si>
  <si>
    <t>Столбец15958</t>
  </si>
  <si>
    <t>Столбец15959</t>
  </si>
  <si>
    <t>Столбец15960</t>
  </si>
  <si>
    <t>Столбец15961</t>
  </si>
  <si>
    <t>Столбец15962</t>
  </si>
  <si>
    <t>Столбец15963</t>
  </si>
  <si>
    <t>Столбец15964</t>
  </si>
  <si>
    <t>Столбец15965</t>
  </si>
  <si>
    <t>Столбец15966</t>
  </si>
  <si>
    <t>Столбец15967</t>
  </si>
  <si>
    <t>Столбец15968</t>
  </si>
  <si>
    <t>Столбец15969</t>
  </si>
  <si>
    <t>Столбец15970</t>
  </si>
  <si>
    <t>Столбец15971</t>
  </si>
  <si>
    <t>Столбец15972</t>
  </si>
  <si>
    <t>Столбец15973</t>
  </si>
  <si>
    <t>Столбец15974</t>
  </si>
  <si>
    <t>Столбец15975</t>
  </si>
  <si>
    <t>Столбец15976</t>
  </si>
  <si>
    <t>Столбец15977</t>
  </si>
  <si>
    <t>Столбец15978</t>
  </si>
  <si>
    <t>Столбец15979</t>
  </si>
  <si>
    <t>Столбец15980</t>
  </si>
  <si>
    <t>Столбец15981</t>
  </si>
  <si>
    <t>Столбец15982</t>
  </si>
  <si>
    <t>Столбец15983</t>
  </si>
  <si>
    <t>Столбец15984</t>
  </si>
  <si>
    <t>Столбец15985</t>
  </si>
  <si>
    <t>Столбец15986</t>
  </si>
  <si>
    <t>Столбец15987</t>
  </si>
  <si>
    <t>Столбец15988</t>
  </si>
  <si>
    <t>Столбец15989</t>
  </si>
  <si>
    <t>Столбец15990</t>
  </si>
  <si>
    <t>Столбец15991</t>
  </si>
  <si>
    <t>Столбец15992</t>
  </si>
  <si>
    <t>Столбец15993</t>
  </si>
  <si>
    <t>Столбец15994</t>
  </si>
  <si>
    <t>Столбец15995</t>
  </si>
  <si>
    <t>Столбец15996</t>
  </si>
  <si>
    <t>Столбец15997</t>
  </si>
  <si>
    <t>Столбец15998</t>
  </si>
  <si>
    <t>Столбец15999</t>
  </si>
  <si>
    <t>Столбец16000</t>
  </si>
  <si>
    <t>Столбец16001</t>
  </si>
  <si>
    <t>Столбец16002</t>
  </si>
  <si>
    <t>Столбец16003</t>
  </si>
  <si>
    <t>Столбец16004</t>
  </si>
  <si>
    <t>Столбец16005</t>
  </si>
  <si>
    <t>Столбец16006</t>
  </si>
  <si>
    <t>Столбец16007</t>
  </si>
  <si>
    <t>Столбец16008</t>
  </si>
  <si>
    <t>Столбец16009</t>
  </si>
  <si>
    <t>Столбец16010</t>
  </si>
  <si>
    <t>Столбец16011</t>
  </si>
  <si>
    <t>Столбец16012</t>
  </si>
  <si>
    <t>Столбец16013</t>
  </si>
  <si>
    <t>Столбец16014</t>
  </si>
  <si>
    <t>Столбец16015</t>
  </si>
  <si>
    <t>Столбец16016</t>
  </si>
  <si>
    <t>Столбец16017</t>
  </si>
  <si>
    <t>Столбец16018</t>
  </si>
  <si>
    <t>Столбец16019</t>
  </si>
  <si>
    <t>Столбец16020</t>
  </si>
  <si>
    <t>Столбец16021</t>
  </si>
  <si>
    <t>Столбец16022</t>
  </si>
  <si>
    <t>Столбец16023</t>
  </si>
  <si>
    <t>Столбец16024</t>
  </si>
  <si>
    <t>Столбец16025</t>
  </si>
  <si>
    <t>Столбец16026</t>
  </si>
  <si>
    <t>Столбец16027</t>
  </si>
  <si>
    <t>Столбец16028</t>
  </si>
  <si>
    <t>Столбец16029</t>
  </si>
  <si>
    <t>Столбец16030</t>
  </si>
  <si>
    <t>Столбец16031</t>
  </si>
  <si>
    <t>Столбец16032</t>
  </si>
  <si>
    <t>Столбец16033</t>
  </si>
  <si>
    <t>Столбец16034</t>
  </si>
  <si>
    <t>Столбец16035</t>
  </si>
  <si>
    <t>Столбец16036</t>
  </si>
  <si>
    <t>Столбец16037</t>
  </si>
  <si>
    <t>Столбец16038</t>
  </si>
  <si>
    <t>Столбец16039</t>
  </si>
  <si>
    <t>Столбец16040</t>
  </si>
  <si>
    <t>Столбец16041</t>
  </si>
  <si>
    <t>Столбец16042</t>
  </si>
  <si>
    <t>Столбец16043</t>
  </si>
  <si>
    <t>Столбец16044</t>
  </si>
  <si>
    <t>Столбец16045</t>
  </si>
  <si>
    <t>Столбец16046</t>
  </si>
  <si>
    <t>Столбец16047</t>
  </si>
  <si>
    <t>Столбец16048</t>
  </si>
  <si>
    <t>Столбец16049</t>
  </si>
  <si>
    <t>Столбец16050</t>
  </si>
  <si>
    <t>Столбец16051</t>
  </si>
  <si>
    <t>Столбец16052</t>
  </si>
  <si>
    <t>Столбец16053</t>
  </si>
  <si>
    <t>Столбец16054</t>
  </si>
  <si>
    <t>Столбец16055</t>
  </si>
  <si>
    <t>Столбец16056</t>
  </si>
  <si>
    <t>Столбец16057</t>
  </si>
  <si>
    <t>Столбец16058</t>
  </si>
  <si>
    <t>Столбец16059</t>
  </si>
  <si>
    <t>Столбец16060</t>
  </si>
  <si>
    <t>Столбец16061</t>
  </si>
  <si>
    <t>Столбец16062</t>
  </si>
  <si>
    <t>Столбец16063</t>
  </si>
  <si>
    <t>Столбец16064</t>
  </si>
  <si>
    <t>Столбец16065</t>
  </si>
  <si>
    <t>Столбец16066</t>
  </si>
  <si>
    <t>Столбец16067</t>
  </si>
  <si>
    <t>Столбец16068</t>
  </si>
  <si>
    <t>Столбец16069</t>
  </si>
  <si>
    <t>Столбец16070</t>
  </si>
  <si>
    <t>Столбец16071</t>
  </si>
  <si>
    <t>Столбец16072</t>
  </si>
  <si>
    <t>Столбец16073</t>
  </si>
  <si>
    <t>Столбец16074</t>
  </si>
  <si>
    <t>Столбец16075</t>
  </si>
  <si>
    <t>Столбец16076</t>
  </si>
  <si>
    <t>Столбец16077</t>
  </si>
  <si>
    <t>Столбец16078</t>
  </si>
  <si>
    <t>Столбец16079</t>
  </si>
  <si>
    <t>Столбец16080</t>
  </si>
  <si>
    <t>Столбец16081</t>
  </si>
  <si>
    <t>Столбец16082</t>
  </si>
  <si>
    <t>Столбец16083</t>
  </si>
  <si>
    <t>Столбец16084</t>
  </si>
  <si>
    <t>Столбец16085</t>
  </si>
  <si>
    <t>Столбец16086</t>
  </si>
  <si>
    <t>Столбец16087</t>
  </si>
  <si>
    <t>Столбец16088</t>
  </si>
  <si>
    <t>Столбец16089</t>
  </si>
  <si>
    <t>Столбец16090</t>
  </si>
  <si>
    <t>Столбец16091</t>
  </si>
  <si>
    <t>Столбец16092</t>
  </si>
  <si>
    <t>Столбец16093</t>
  </si>
  <si>
    <t>Столбец16094</t>
  </si>
  <si>
    <t>Столбец16095</t>
  </si>
  <si>
    <t>Столбец16096</t>
  </si>
  <si>
    <t>Столбец16097</t>
  </si>
  <si>
    <t>Столбец16098</t>
  </si>
  <si>
    <t>Столбец16099</t>
  </si>
  <si>
    <t>Столбец16100</t>
  </si>
  <si>
    <t>Столбец16101</t>
  </si>
  <si>
    <t>Столбец16102</t>
  </si>
  <si>
    <t>Столбец16103</t>
  </si>
  <si>
    <t>Столбец16104</t>
  </si>
  <si>
    <t>Столбец16105</t>
  </si>
  <si>
    <t>Столбец16106</t>
  </si>
  <si>
    <t>Столбец16107</t>
  </si>
  <si>
    <t>Столбец16108</t>
  </si>
  <si>
    <t>Столбец16109</t>
  </si>
  <si>
    <t>Столбец16110</t>
  </si>
  <si>
    <t>Столбец16111</t>
  </si>
  <si>
    <t>Столбец16112</t>
  </si>
  <si>
    <t>Столбец16113</t>
  </si>
  <si>
    <t>Столбец16114</t>
  </si>
  <si>
    <t>Столбец16115</t>
  </si>
  <si>
    <t>Столбец16116</t>
  </si>
  <si>
    <t>Столбец16117</t>
  </si>
  <si>
    <t>Столбец16118</t>
  </si>
  <si>
    <t>Столбец16119</t>
  </si>
  <si>
    <t>Столбец16120</t>
  </si>
  <si>
    <t>Столбец16121</t>
  </si>
  <si>
    <t>Столбец16122</t>
  </si>
  <si>
    <t>Столбец16123</t>
  </si>
  <si>
    <t>Столбец16124</t>
  </si>
  <si>
    <t>Столбец16125</t>
  </si>
  <si>
    <t>Столбец16126</t>
  </si>
  <si>
    <t>Столбец16127</t>
  </si>
  <si>
    <t>Столбец16128</t>
  </si>
  <si>
    <t>Столбец16129</t>
  </si>
  <si>
    <t>Столбец16130</t>
  </si>
  <si>
    <t>Столбец16131</t>
  </si>
  <si>
    <t>Столбец16132</t>
  </si>
  <si>
    <t>Столбец16133</t>
  </si>
  <si>
    <t>Столбец16134</t>
  </si>
  <si>
    <t>Столбец16135</t>
  </si>
  <si>
    <t>Столбец16136</t>
  </si>
  <si>
    <t>Столбец16137</t>
  </si>
  <si>
    <t>Столбец16138</t>
  </si>
  <si>
    <t>Столбец16139</t>
  </si>
  <si>
    <t>Столбец16140</t>
  </si>
  <si>
    <t>Столбец16141</t>
  </si>
  <si>
    <t>Столбец16142</t>
  </si>
  <si>
    <t>Столбец16143</t>
  </si>
  <si>
    <t>Столбец16144</t>
  </si>
  <si>
    <t>Столбец16145</t>
  </si>
  <si>
    <t>Столбец16146</t>
  </si>
  <si>
    <t>Столбец16147</t>
  </si>
  <si>
    <t>Столбец16148</t>
  </si>
  <si>
    <t>Столбец16149</t>
  </si>
  <si>
    <t>Столбец16150</t>
  </si>
  <si>
    <t>Столбец16151</t>
  </si>
  <si>
    <t>Столбец16152</t>
  </si>
  <si>
    <t>Столбец16153</t>
  </si>
  <si>
    <t>Столбец16154</t>
  </si>
  <si>
    <t>Столбец16155</t>
  </si>
  <si>
    <t>Столбец16156</t>
  </si>
  <si>
    <t>Столбец16157</t>
  </si>
  <si>
    <t>Столбец16158</t>
  </si>
  <si>
    <t>Столбец16159</t>
  </si>
  <si>
    <t>Столбец16160</t>
  </si>
  <si>
    <t>Столбец16161</t>
  </si>
  <si>
    <t>Столбец16162</t>
  </si>
  <si>
    <t>Столбец16163</t>
  </si>
  <si>
    <t>Столбец16164</t>
  </si>
  <si>
    <t>Столбец16165</t>
  </si>
  <si>
    <t>Столбец16166</t>
  </si>
  <si>
    <t>Столбец16167</t>
  </si>
  <si>
    <t>Столбец16168</t>
  </si>
  <si>
    <t>Столбец16169</t>
  </si>
  <si>
    <t>Столбец16170</t>
  </si>
  <si>
    <t>Столбец16171</t>
  </si>
  <si>
    <t>Столбец16172</t>
  </si>
  <si>
    <t>Столбец16173</t>
  </si>
  <si>
    <t>Столбец16174</t>
  </si>
  <si>
    <t>Столбец16175</t>
  </si>
  <si>
    <t>Столбец16176</t>
  </si>
  <si>
    <t>Столбец16177</t>
  </si>
  <si>
    <t>Столбец16178</t>
  </si>
  <si>
    <t>Столбец16179</t>
  </si>
  <si>
    <t>Столбец16180</t>
  </si>
  <si>
    <t>Столбец16181</t>
  </si>
  <si>
    <t>Столбец16182</t>
  </si>
  <si>
    <t>Столбец16183</t>
  </si>
  <si>
    <t>Столбец16184</t>
  </si>
  <si>
    <t>Столбец16185</t>
  </si>
  <si>
    <t>Столбец16186</t>
  </si>
  <si>
    <t>Столбец16187</t>
  </si>
  <si>
    <t>Столбец16188</t>
  </si>
  <si>
    <t>Столбец16189</t>
  </si>
  <si>
    <t>Столбец16190</t>
  </si>
  <si>
    <t>Столбец16191</t>
  </si>
  <si>
    <t>Столбец16192</t>
  </si>
  <si>
    <t>Столбец16193</t>
  </si>
  <si>
    <t>Столбец16194</t>
  </si>
  <si>
    <t>Столбец16195</t>
  </si>
  <si>
    <t>Столбец16196</t>
  </si>
  <si>
    <t>Столбец16197</t>
  </si>
  <si>
    <t>Столбец16198</t>
  </si>
  <si>
    <t>Столбец16199</t>
  </si>
  <si>
    <t>Столбец16200</t>
  </si>
  <si>
    <t>Столбец16201</t>
  </si>
  <si>
    <t>Столбец16202</t>
  </si>
  <si>
    <t>Столбец16203</t>
  </si>
  <si>
    <t>Столбец16204</t>
  </si>
  <si>
    <t>Столбец16205</t>
  </si>
  <si>
    <t>Столбец16206</t>
  </si>
  <si>
    <t>Столбец16207</t>
  </si>
  <si>
    <t>Столбец16208</t>
  </si>
  <si>
    <t>Столбец16209</t>
  </si>
  <si>
    <t>Столбец16210</t>
  </si>
  <si>
    <t>Столбец16211</t>
  </si>
  <si>
    <t>Столбец16212</t>
  </si>
  <si>
    <t>Столбец16213</t>
  </si>
  <si>
    <t>Столбец16214</t>
  </si>
  <si>
    <t>Столбец16215</t>
  </si>
  <si>
    <t>Столбец16216</t>
  </si>
  <si>
    <t>Столбец16217</t>
  </si>
  <si>
    <t>Столбец16218</t>
  </si>
  <si>
    <t>Столбец16219</t>
  </si>
  <si>
    <t>Столбец16220</t>
  </si>
  <si>
    <t>Столбец16221</t>
  </si>
  <si>
    <t>Столбец16222</t>
  </si>
  <si>
    <t>Столбец16223</t>
  </si>
  <si>
    <t>Столбец16224</t>
  </si>
  <si>
    <t>Столбец16225</t>
  </si>
  <si>
    <t>Столбец16226</t>
  </si>
  <si>
    <t>Столбец16227</t>
  </si>
  <si>
    <t>Столбец16228</t>
  </si>
  <si>
    <t>Столбец16229</t>
  </si>
  <si>
    <t>Столбец16230</t>
  </si>
  <si>
    <t>Столбец16231</t>
  </si>
  <si>
    <t>Столбец16232</t>
  </si>
  <si>
    <t>Столбец16233</t>
  </si>
  <si>
    <t>Столбец16234</t>
  </si>
  <si>
    <t>Столбец16235</t>
  </si>
  <si>
    <t>Столбец16236</t>
  </si>
  <si>
    <t>Столбец16237</t>
  </si>
  <si>
    <t>Столбец16238</t>
  </si>
  <si>
    <t>Столбец16239</t>
  </si>
  <si>
    <t>Столбец16240</t>
  </si>
  <si>
    <t>Столбец16241</t>
  </si>
  <si>
    <t>Столбец16242</t>
  </si>
  <si>
    <t>Столбец16243</t>
  </si>
  <si>
    <t>Столбец16244</t>
  </si>
  <si>
    <t>Столбец16245</t>
  </si>
  <si>
    <t>Столбец16246</t>
  </si>
  <si>
    <t>Столбец16247</t>
  </si>
  <si>
    <t>Столбец16248</t>
  </si>
  <si>
    <t>Столбец16249</t>
  </si>
  <si>
    <t>Столбец16250</t>
  </si>
  <si>
    <t>Столбец16251</t>
  </si>
  <si>
    <t>Столбец16252</t>
  </si>
  <si>
    <t>Столбец16253</t>
  </si>
  <si>
    <t>Столбец16254</t>
  </si>
  <si>
    <t>Столбец16255</t>
  </si>
  <si>
    <t>Столбец16256</t>
  </si>
  <si>
    <t>Столбец16257</t>
  </si>
  <si>
    <t>Столбец16258</t>
  </si>
  <si>
    <t>Столбец16259</t>
  </si>
  <si>
    <t>Столбец16260</t>
  </si>
  <si>
    <t>Столбец16261</t>
  </si>
  <si>
    <t>Столбец16262</t>
  </si>
  <si>
    <t>Столбец16263</t>
  </si>
  <si>
    <t>Столбец16264</t>
  </si>
  <si>
    <t>Столбец16265</t>
  </si>
  <si>
    <t>Столбец16266</t>
  </si>
  <si>
    <t>Столбец16267</t>
  </si>
  <si>
    <t>Столбец16268</t>
  </si>
  <si>
    <t>Столбец16269</t>
  </si>
  <si>
    <t>Столбец16270</t>
  </si>
  <si>
    <t>Столбец16271</t>
  </si>
  <si>
    <t>Столбец16272</t>
  </si>
  <si>
    <t>Столбец16273</t>
  </si>
  <si>
    <t>Столбец16274</t>
  </si>
  <si>
    <t>Столбец16275</t>
  </si>
  <si>
    <t>Столбец16276</t>
  </si>
  <si>
    <t>Столбец16277</t>
  </si>
  <si>
    <t>Столбец16278</t>
  </si>
  <si>
    <t>Столбец16279</t>
  </si>
  <si>
    <t>Столбец16280</t>
  </si>
  <si>
    <t>Столбец16281</t>
  </si>
  <si>
    <t>Столбец16282</t>
  </si>
  <si>
    <t>Столбец16283</t>
  </si>
  <si>
    <t>Столбец16284</t>
  </si>
  <si>
    <t>Столбец16285</t>
  </si>
  <si>
    <t>Столбец16286</t>
  </si>
  <si>
    <t>Столбец16287</t>
  </si>
  <si>
    <t>Столбец16288</t>
  </si>
  <si>
    <t>Столбец16289</t>
  </si>
  <si>
    <t>Столбец16290</t>
  </si>
  <si>
    <t>Столбец16291</t>
  </si>
  <si>
    <t>Столбец16292</t>
  </si>
  <si>
    <t>Столбец16293</t>
  </si>
  <si>
    <t>Столбец16294</t>
  </si>
  <si>
    <t>Столбец16295</t>
  </si>
  <si>
    <t>Столбец16296</t>
  </si>
  <si>
    <t>Столбец16297</t>
  </si>
  <si>
    <t>Столбец16298</t>
  </si>
  <si>
    <t>Столбец16299</t>
  </si>
  <si>
    <t>Столбец16300</t>
  </si>
  <si>
    <t>Столбец16301</t>
  </si>
  <si>
    <t>Столбец16302</t>
  </si>
  <si>
    <t>Столбец16303</t>
  </si>
  <si>
    <t>Столбец16304</t>
  </si>
  <si>
    <t>Столбец16305</t>
  </si>
  <si>
    <t>Столбец16306</t>
  </si>
  <si>
    <t>Столбец16307</t>
  </si>
  <si>
    <t>Столбец16308</t>
  </si>
  <si>
    <t>Столбец16309</t>
  </si>
  <si>
    <t>Столбец16310</t>
  </si>
  <si>
    <t>Столбец16311</t>
  </si>
  <si>
    <t>Столбец16312</t>
  </si>
  <si>
    <t>Столбец16313</t>
  </si>
  <si>
    <t>Столбец16314</t>
  </si>
  <si>
    <t>Столбец16315</t>
  </si>
  <si>
    <t>Столбец16316</t>
  </si>
  <si>
    <t>Столбец16317</t>
  </si>
  <si>
    <t>Столбец16318</t>
  </si>
  <si>
    <t>Столбец16319</t>
  </si>
  <si>
    <t>Столбец16320</t>
  </si>
  <si>
    <t>Столбец16321</t>
  </si>
  <si>
    <t>Столбец16322</t>
  </si>
  <si>
    <t>Столбец16323</t>
  </si>
  <si>
    <t>Столбец16324</t>
  </si>
  <si>
    <t>Столбец16325</t>
  </si>
  <si>
    <t>Столбец16326</t>
  </si>
  <si>
    <t>Столбец16327</t>
  </si>
  <si>
    <t>Столбец16328</t>
  </si>
  <si>
    <t>Столбец16329</t>
  </si>
  <si>
    <t>Столбец16330</t>
  </si>
  <si>
    <t>Столбец16331</t>
  </si>
  <si>
    <t>Столбец16332</t>
  </si>
  <si>
    <t>Столбец16333</t>
  </si>
  <si>
    <t>Столбец16334</t>
  </si>
  <si>
    <t>Столбец16335</t>
  </si>
  <si>
    <t>Столбец16336</t>
  </si>
  <si>
    <t>Столбец16337</t>
  </si>
  <si>
    <t>Столбец16338</t>
  </si>
  <si>
    <t>Столбец16339</t>
  </si>
  <si>
    <t>Столбец16340</t>
  </si>
  <si>
    <t>Столбец16341</t>
  </si>
  <si>
    <t>Столбец16342</t>
  </si>
  <si>
    <t>Столбец16343</t>
  </si>
  <si>
    <t>Столбец16344</t>
  </si>
  <si>
    <t>Столбец16345</t>
  </si>
  <si>
    <t>Столбец16346</t>
  </si>
  <si>
    <t>Столбец16347</t>
  </si>
  <si>
    <t>Столбец16348</t>
  </si>
  <si>
    <t>Столбец16349</t>
  </si>
  <si>
    <t>Столбец16350</t>
  </si>
  <si>
    <t>Столбец16351</t>
  </si>
  <si>
    <t>Столбец16352</t>
  </si>
  <si>
    <t>Столбец16353</t>
  </si>
  <si>
    <t>Столбец16354</t>
  </si>
  <si>
    <t>Столбец16355</t>
  </si>
  <si>
    <t>Столбец16356</t>
  </si>
  <si>
    <t>Столбец16357</t>
  </si>
  <si>
    <t>Столбец16358</t>
  </si>
  <si>
    <t>Столбец16359</t>
  </si>
  <si>
    <t>Столбец16360</t>
  </si>
  <si>
    <t>Столбец16361</t>
  </si>
  <si>
    <t>Столбец16362</t>
  </si>
  <si>
    <t>Столбец16363</t>
  </si>
  <si>
    <t>Столбец16364</t>
  </si>
  <si>
    <t>Столбец16365</t>
  </si>
  <si>
    <t xml:space="preserve"> Е</t>
  </si>
  <si>
    <t>№4</t>
  </si>
  <si>
    <t>1-14</t>
  </si>
  <si>
    <t>15-49</t>
  </si>
  <si>
    <t>50-90</t>
  </si>
  <si>
    <t>Ноябрь</t>
  </si>
  <si>
    <t>8-9</t>
  </si>
  <si>
    <t>03</t>
  </si>
  <si>
    <t>09</t>
  </si>
  <si>
    <t xml:space="preserve"> В</t>
  </si>
  <si>
    <t xml:space="preserve"> Л/1</t>
  </si>
  <si>
    <t xml:space="preserve"> Л/2</t>
  </si>
  <si>
    <t>9800×50</t>
  </si>
  <si>
    <t>Ф</t>
  </si>
  <si>
    <t>Врп3</t>
  </si>
  <si>
    <t>19</t>
  </si>
  <si>
    <t>октября</t>
  </si>
  <si>
    <t>Втд3/1</t>
  </si>
  <si>
    <t>Втд3/2</t>
  </si>
  <si>
    <t>Врв4/1</t>
  </si>
  <si>
    <t>Врв4/2</t>
  </si>
  <si>
    <t>Врв5/1</t>
  </si>
  <si>
    <t>Врв5/2</t>
  </si>
  <si>
    <t>Врд6</t>
  </si>
  <si>
    <t>Втд6/1</t>
  </si>
  <si>
    <t>Втд6/2</t>
  </si>
  <si>
    <t>Врп7</t>
  </si>
  <si>
    <t>Врп8</t>
  </si>
  <si>
    <t>ДЕ-6-30-100; ДЕ-6-40-150; ДЕ-6-40-200</t>
  </si>
  <si>
    <t>ДЕ-6-30-100</t>
  </si>
  <si>
    <t>ДЕ-6-16-100</t>
  </si>
  <si>
    <t>ДЕ-6-16-300</t>
  </si>
  <si>
    <t>250×50</t>
  </si>
  <si>
    <t>300×50</t>
  </si>
  <si>
    <t xml:space="preserve">Страница 2 из 2 </t>
  </si>
  <si>
    <t xml:space="preserve">Страница 1 из 2 </t>
  </si>
  <si>
    <t>23</t>
  </si>
  <si>
    <t>01</t>
  </si>
  <si>
    <t>12</t>
  </si>
  <si>
    <t>декабря</t>
  </si>
  <si>
    <t>15</t>
  </si>
  <si>
    <t>10-11</t>
  </si>
  <si>
    <t>11-12</t>
  </si>
  <si>
    <t>12-13</t>
  </si>
  <si>
    <t>14-15</t>
  </si>
  <si>
    <t>13-14</t>
  </si>
  <si>
    <t>7000×14</t>
  </si>
  <si>
    <t>8400×14</t>
  </si>
  <si>
    <t>3795×20</t>
  </si>
  <si>
    <t>27</t>
  </si>
  <si>
    <t>18</t>
  </si>
  <si>
    <t>ДЕ-6-12-200</t>
  </si>
  <si>
    <t>ДЕ-6-12-100</t>
  </si>
  <si>
    <t>ДЕ-6-18-300</t>
  </si>
  <si>
    <t>ДЕ-6-16-200</t>
  </si>
  <si>
    <t>ДЕ-6-10-180</t>
  </si>
  <si>
    <t>9-10</t>
  </si>
  <si>
    <t>8910×14
2800×16
890×20</t>
  </si>
  <si>
    <t>3628×20</t>
  </si>
  <si>
    <t>7-8</t>
  </si>
  <si>
    <t>940×20
2800×16
8860×14</t>
  </si>
  <si>
    <t>6-7</t>
  </si>
  <si>
    <t>Января</t>
  </si>
  <si>
    <t>2024г.</t>
  </si>
  <si>
    <t>26</t>
  </si>
  <si>
    <t>25</t>
  </si>
  <si>
    <t>21</t>
  </si>
  <si>
    <t>20</t>
  </si>
  <si>
    <t>17</t>
  </si>
  <si>
    <t>ДВ-6-22-100</t>
  </si>
  <si>
    <t>250×25</t>
  </si>
  <si>
    <t>ДЕ-6-22-200</t>
  </si>
  <si>
    <t>350×25</t>
  </si>
  <si>
    <t>ДЕ-6-40-200</t>
  </si>
  <si>
    <t>ДВ-6-10-180</t>
  </si>
  <si>
    <t>ДЕ-6-17-100</t>
  </si>
  <si>
    <t>ДВ-6-40-100</t>
  </si>
  <si>
    <t>ДВ-6-8-180</t>
  </si>
  <si>
    <t>ДВ-6-12-150</t>
  </si>
  <si>
    <t>300×14</t>
  </si>
  <si>
    <t>ДЕ-6-15-200</t>
  </si>
  <si>
    <t>№5</t>
  </si>
  <si>
    <t>Январь</t>
  </si>
  <si>
    <t>91-129</t>
  </si>
  <si>
    <t>130-173</t>
  </si>
  <si>
    <t xml:space="preserve">Не выставлено </t>
  </si>
  <si>
    <t>3795×16</t>
  </si>
  <si>
    <t>16</t>
  </si>
  <si>
    <t>02</t>
  </si>
  <si>
    <t>22</t>
  </si>
  <si>
    <t>Февраля</t>
  </si>
  <si>
    <t>Марта</t>
  </si>
  <si>
    <t>350×16</t>
  </si>
  <si>
    <t>ДВ-6-12-220</t>
  </si>
  <si>
    <t>370×16</t>
  </si>
  <si>
    <t>5-6</t>
  </si>
  <si>
    <t>4-5</t>
  </si>
  <si>
    <t>3-4</t>
  </si>
  <si>
    <t>2-3</t>
  </si>
  <si>
    <t>1-2</t>
  </si>
  <si>
    <t>0-1</t>
  </si>
  <si>
    <t>ДЕ-6-12-500</t>
  </si>
  <si>
    <t>ДЕ-6-12-650</t>
  </si>
  <si>
    <t>05</t>
  </si>
  <si>
    <t>800×14</t>
  </si>
  <si>
    <t>650×14</t>
  </si>
  <si>
    <t>ДЕ-6-12-150</t>
  </si>
  <si>
    <t>ДЕ-6-12-1000</t>
  </si>
  <si>
    <t>1150×14</t>
  </si>
  <si>
    <t>Нтд1/1</t>
  </si>
  <si>
    <t>Нтд1/2</t>
  </si>
  <si>
    <t>Столбец2</t>
  </si>
  <si>
    <t>Столбец3</t>
  </si>
  <si>
    <t>№6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</si>
  <si>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</si>
  <si>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</si>
  <si>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</si>
  <si>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</si>
  <si>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</si>
  <si>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</si>
  <si>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</si>
  <si>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</si>
  <si>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</si>
  <si>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13</t>
  </si>
  <si>
    <t>14</t>
  </si>
  <si>
    <t>24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</si>
  <si>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</si>
  <si>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</si>
  <si>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</si>
  <si>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</si>
  <si>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</si>
  <si>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</si>
  <si>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</si>
  <si>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</si>
  <si>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</si>
  <si>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</si>
  <si>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</si>
  <si>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</si>
  <si>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</si>
  <si>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</si>
  <si>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</si>
  <si>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</si>
  <si>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</si>
  <si>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</si>
  <si>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</si>
  <si>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</si>
  <si>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</si>
  <si>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</si>
  <si>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</si>
  <si>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</si>
  <si>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</si>
  <si>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</si>
  <si>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</si>
  <si>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</si>
  <si>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</si>
  <si>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</si>
  <si>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</si>
  <si>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</si>
  <si>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</si>
  <si>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</si>
  <si>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</si>
  <si>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</si>
  <si>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</si>
  <si>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</si>
  <si>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</si>
  <si>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</si>
  <si>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</si>
  <si>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</si>
  <si>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</si>
  <si>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</si>
  <si>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</si>
  <si>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</si>
  <si>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</si>
  <si>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</si>
  <si>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</si>
  <si>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</si>
  <si>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</si>
  <si>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</si>
  <si>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</si>
  <si>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</si>
  <si>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</si>
  <si>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</si>
  <si>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</si>
  <si>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</si>
  <si>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</si>
  <si>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</si>
  <si>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</si>
  <si>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</si>
  <si>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</si>
  <si>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</si>
  <si>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</si>
  <si>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</si>
  <si>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</si>
  <si>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</si>
  <si>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</si>
  <si>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</si>
  <si>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</si>
  <si>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</si>
  <si>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</si>
  <si>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</si>
  <si>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</si>
  <si>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</si>
  <si>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</si>
  <si>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</si>
  <si>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</si>
  <si>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</si>
  <si>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</si>
  <si>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</si>
  <si>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</si>
  <si>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</si>
  <si>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</si>
  <si>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</si>
  <si>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</si>
  <si>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</si>
  <si>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</si>
  <si>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</si>
  <si>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</si>
  <si>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</si>
  <si>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</si>
  <si>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</si>
  <si>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</si>
  <si>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</si>
  <si>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</si>
  <si>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</si>
  <si>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</si>
  <si>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</si>
  <si>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</si>
  <si>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</si>
  <si>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</si>
  <si>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</si>
  <si>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</si>
  <si>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</si>
  <si>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</si>
  <si>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</si>
  <si>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</si>
  <si>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</si>
  <si>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</si>
  <si>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</si>
  <si>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</si>
  <si>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</si>
  <si>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</si>
  <si>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</si>
  <si>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</si>
  <si>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</si>
  <si>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</si>
  <si>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</si>
  <si>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</si>
  <si>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</si>
  <si>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</si>
  <si>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</si>
  <si>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</si>
  <si>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</si>
  <si>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</si>
  <si>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</si>
  <si>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</si>
  <si>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</si>
  <si>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</si>
  <si>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</si>
  <si>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</si>
  <si>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</si>
  <si>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</si>
  <si>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</si>
  <si>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</si>
  <si>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</si>
  <si>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</si>
  <si>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</si>
  <si>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</si>
  <si>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</si>
  <si>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</si>
  <si>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</si>
  <si>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</si>
  <si>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</si>
  <si>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</si>
  <si>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</si>
  <si>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</si>
  <si>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</si>
  <si>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</si>
  <si>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</si>
  <si>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</si>
  <si>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</si>
  <si>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</si>
  <si>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</si>
  <si>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</si>
  <si>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</si>
  <si>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</si>
  <si>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</si>
  <si>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</si>
  <si>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</si>
  <si>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</si>
  <si>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</si>
  <si>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</si>
  <si>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</si>
  <si>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Ар</t>
  </si>
  <si>
    <t>ВП</t>
  </si>
  <si>
    <t>р</t>
  </si>
  <si>
    <t>в</t>
  </si>
  <si>
    <t>810×25</t>
  </si>
  <si>
    <t>560×25</t>
  </si>
  <si>
    <t>360×25</t>
  </si>
  <si>
    <t>600×12</t>
  </si>
  <si>
    <t>174-221</t>
  </si>
  <si>
    <t>Общий проконтролированный метраж лево</t>
  </si>
  <si>
    <r>
      <rPr>
        <b/>
        <sz val="11"/>
        <rFont val="Times New Roman"/>
        <family val="1"/>
        <charset val="204"/>
      </rPr>
      <t xml:space="preserve">10. Заключение: </t>
    </r>
    <r>
      <rPr>
        <sz val="11"/>
        <rFont val="Times New Roman"/>
        <family val="1"/>
        <charset val="204"/>
      </rPr>
      <t xml:space="preserve">Проконтролированные сварные соединения: 
                     </t>
    </r>
    <r>
      <rPr>
        <b/>
        <sz val="11"/>
        <rFont val="Times New Roman"/>
        <family val="1"/>
        <charset val="204"/>
      </rPr>
      <t>выполнены в соответствии с проектной документацией и удовлетворяют требованиям НТД</t>
    </r>
  </si>
  <si>
    <t>закл</t>
  </si>
  <si>
    <t>Протокол 1-14</t>
  </si>
  <si>
    <t>Протокол 15-49</t>
  </si>
  <si>
    <t>Протокол 50-90</t>
  </si>
  <si>
    <t>Протокол 130-173</t>
  </si>
  <si>
    <t>Заключения 174-221</t>
  </si>
  <si>
    <t>Протокол 91-129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</si>
</sst>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00"/>
    <numFmt numFmtId="165" formatCode="0.0"/>
    <numFmt numFmtId="166" formatCode="#,##0\ &quot;₽&quot;"/>
    <numFmt numFmtId="167" formatCode="#,##0.00\ &quot;₽&quot;"/>
    <numFmt numFmtId="168" formatCode="_-* #,##0_-;\-* #,##0_-;_-* &quot;-&quot;??_-;_-@_-"/>
    <numFmt numFmtId="171" formatCode="_-* #,##0.000_-;\-* #,##0.000_-;_-* &quot;-&quot;??_-;_-@_-"/>
    <numFmt numFmtId="172" formatCode="_-* #,##0.000\ _₽_-;\-* #,##0.000\ _₽_-;_-* &quot;-&quot;???\ _₽_-;_-@_-"/>
    <numFmt numFmtId="173" formatCode="_-* #,##0\ _₽_-;\-* #,##0\ _₽_-;_-* &quot;-&quot;???\ _₽_-;_-@_-"/>
    <numFmt numFmtId="176" formatCode="_-* #,##0.0_-;\-* #,##0.0_-;_-* &quot;-&quot;??_-;_-@_-"/>
  </numFmts>
  <fonts count="36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b/>
      <sz val="12"/>
      <name val="Times New Roman"/>
      <family val="1"/>
      <charset val="204"/>
    </font>
    <font>
      <b/>
      <i/>
      <u/>
      <sz val="12"/>
      <name val="Times New Roman"/>
      <family val="1"/>
      <charset val="204"/>
    </font>
    <font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i/>
      <sz val="12"/>
      <name val="Times New Roman"/>
      <family val="1"/>
      <charset val="204"/>
    </font>
    <font>
      <sz val="8"/>
      <color indexed="56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b/>
      <i/>
      <u/>
      <sz val="11"/>
      <name val="Times New Roman"/>
      <family val="1"/>
      <charset val="204"/>
    </font>
    <font>
      <sz val="1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i/>
      <u/>
      <sz val="10"/>
      <name val="Times New Roman"/>
      <family val="1"/>
      <charset val="204"/>
    </font>
    <font>
      <b/>
      <i/>
      <sz val="11"/>
      <name val="Times New Roman"/>
      <family val="1"/>
      <charset val="204"/>
    </font>
    <font>
      <i/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sz val="8"/>
      <name val="Arial Cyr"/>
      <charset val="204"/>
    </font>
    <font>
      <sz val="9"/>
      <color indexed="56"/>
      <name val="Times New Roman"/>
      <family val="1"/>
      <charset val="204"/>
    </font>
    <font>
      <b/>
      <sz val="8"/>
      <color indexed="56"/>
      <name val="Times New Roman"/>
      <family val="1"/>
      <charset val="204"/>
    </font>
    <font>
      <u/>
      <sz val="12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8"/>
      <color theme="0" tint="-0.14999847407452621"/>
      <name val="Times New Roman"/>
      <family val="1"/>
      <charset val="204"/>
    </font>
    <font>
      <sz val="10"/>
      <name val="Arial"/>
      <family val="2"/>
      <charset val="204"/>
    </font>
    <font>
      <b/>
      <sz val="10"/>
      <color rgb="FFFF0000"/>
      <name val="Times New Roman"/>
      <family val="1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0"/>
      <color rgb="FFC00000"/>
      <name val="Times New Roman"/>
      <family val="1"/>
      <charset val="204"/>
    </font>
    <font>
      <b/>
      <sz val="10"/>
      <color rgb="FFC00000"/>
      <name val="Times New Roman"/>
      <family val="1"/>
      <charset val="204"/>
    </font>
    <font>
      <sz val="10"/>
      <name val="Arial Cyr"/>
      <charset val="204"/>
    </font>
    <font>
      <b/>
      <sz val="10"/>
      <color rgb="FFC0000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0" fontId="1" fillId="0" borderId="0"/>
    <xf numFmtId="0" fontId="27" fillId="0" borderId="0"/>
    <xf numFmtId="43" fontId="27" fillId="0" borderId="0" applyFont="0" applyFill="0" applyBorder="0" applyAlignment="0" applyProtection="0"/>
    <xf numFmtId="0" fontId="29" fillId="0" borderId="0"/>
    <xf numFmtId="43" fontId="34" fillId="0" borderId="0" applyFont="0" applyFill="0" applyBorder="0" applyAlignment="0" applyProtection="0"/>
  </cellStyleXfs>
  <cellXfs count="156">
    <xf numFmtId="0" fontId="0" fillId="0" borderId="0" xfId="0"/>
    <xf numFmtId="0" fontId="4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 applyAlignment="1">
      <alignment horizontal="left"/>
    </xf>
    <xf numFmtId="0" fontId="11" fillId="0" borderId="0" xfId="0" applyFont="1"/>
    <xf numFmtId="0" fontId="13" fillId="0" borderId="0" xfId="0" applyFont="1"/>
    <xf numFmtId="0" fontId="14" fillId="0" borderId="0" xfId="0" applyFont="1"/>
    <xf numFmtId="0" fontId="9" fillId="0" borderId="0" xfId="0" applyFont="1" applyAlignment="1">
      <alignment vertical="center"/>
    </xf>
    <xf numFmtId="0" fontId="5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>
      <alignment vertical="center" wrapText="1"/>
    </xf>
    <xf numFmtId="0" fontId="16" fillId="0" borderId="0" xfId="0" applyFont="1"/>
    <xf numFmtId="0" fontId="8" fillId="0" borderId="0" xfId="0" applyFont="1"/>
    <xf numFmtId="0" fontId="12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17" fillId="0" borderId="0" xfId="0" applyFont="1" applyAlignment="1">
      <alignment vertical="center"/>
    </xf>
    <xf numFmtId="0" fontId="17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49" fontId="8" fillId="0" borderId="0" xfId="0" applyNumberFormat="1" applyFont="1"/>
    <xf numFmtId="0" fontId="10" fillId="0" borderId="0" xfId="0" applyFont="1"/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0" xfId="0" applyFont="1"/>
    <xf numFmtId="14" fontId="12" fillId="0" borderId="0" xfId="0" applyNumberFormat="1" applyFont="1"/>
    <xf numFmtId="0" fontId="22" fillId="0" borderId="0" xfId="0" applyFont="1"/>
    <xf numFmtId="0" fontId="24" fillId="0" borderId="0" xfId="1" applyFont="1" applyAlignment="1">
      <alignment horizontal="right" vertical="center"/>
    </xf>
    <xf numFmtId="0" fontId="24" fillId="0" borderId="0" xfId="1" applyFont="1"/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left"/>
    </xf>
    <xf numFmtId="0" fontId="9" fillId="0" borderId="5" xfId="0" applyFont="1" applyBorder="1"/>
    <xf numFmtId="0" fontId="15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right"/>
    </xf>
    <xf numFmtId="0" fontId="12" fillId="0" borderId="14" xfId="0" applyFont="1" applyBorder="1" applyAlignment="1">
      <alignment horizontal="center" vertical="center" wrapText="1"/>
    </xf>
    <xf numFmtId="0" fontId="6" fillId="3" borderId="0" xfId="2" applyFont="1" applyFill="1" applyAlignment="1">
      <alignment horizontal="center" vertical="center"/>
    </xf>
    <xf numFmtId="49" fontId="8" fillId="0" borderId="0" xfId="0" applyNumberFormat="1" applyFont="1" applyAlignment="1">
      <alignment horizontal="center"/>
    </xf>
    <xf numFmtId="0" fontId="12" fillId="0" borderId="6" xfId="0" applyFont="1" applyBorder="1"/>
    <xf numFmtId="0" fontId="27" fillId="0" borderId="0" xfId="4" applyFont="1" applyAlignment="1">
      <alignment horizontal="center"/>
    </xf>
    <xf numFmtId="2" fontId="29" fillId="0" borderId="0" xfId="4" applyNumberFormat="1"/>
    <xf numFmtId="0" fontId="29" fillId="0" borderId="0" xfId="4"/>
    <xf numFmtId="0" fontId="30" fillId="4" borderId="0" xfId="4" applyFont="1" applyFill="1" applyAlignment="1">
      <alignment horizontal="center" vertical="center"/>
    </xf>
    <xf numFmtId="0" fontId="12" fillId="0" borderId="0" xfId="4" applyFont="1" applyAlignment="1">
      <alignment horizontal="center" vertical="center"/>
    </xf>
    <xf numFmtId="0" fontId="28" fillId="0" borderId="0" xfId="4" applyFont="1" applyAlignment="1">
      <alignment horizontal="center" vertical="center"/>
    </xf>
    <xf numFmtId="2" fontId="12" fillId="0" borderId="0" xfId="4" applyNumberFormat="1" applyFont="1" applyAlignment="1">
      <alignment horizontal="center" vertical="center"/>
    </xf>
    <xf numFmtId="0" fontId="30" fillId="0" borderId="0" xfId="4" applyFont="1" applyAlignment="1">
      <alignment horizontal="center" vertical="center"/>
    </xf>
    <xf numFmtId="2" fontId="30" fillId="0" borderId="0" xfId="4" applyNumberFormat="1" applyFont="1" applyAlignment="1">
      <alignment horizontal="center" vertical="center"/>
    </xf>
    <xf numFmtId="0" fontId="29" fillId="0" borderId="21" xfId="4" applyBorder="1" applyAlignment="1">
      <alignment horizontal="center" vertical="center"/>
    </xf>
    <xf numFmtId="0" fontId="30" fillId="0" borderId="22" xfId="4" applyFont="1" applyBorder="1" applyAlignment="1">
      <alignment horizontal="center" vertical="center"/>
    </xf>
    <xf numFmtId="0" fontId="30" fillId="5" borderId="13" xfId="4" applyFont="1" applyFill="1" applyBorder="1" applyAlignment="1">
      <alignment horizontal="center" vertical="center"/>
    </xf>
    <xf numFmtId="0" fontId="30" fillId="5" borderId="23" xfId="4" applyFont="1" applyFill="1" applyBorder="1" applyAlignment="1">
      <alignment horizontal="center" vertical="center"/>
    </xf>
    <xf numFmtId="0" fontId="31" fillId="0" borderId="21" xfId="4" applyFont="1" applyBorder="1" applyAlignment="1">
      <alignment horizontal="center" vertical="center"/>
    </xf>
    <xf numFmtId="166" fontId="31" fillId="5" borderId="23" xfId="4" applyNumberFormat="1" applyFont="1" applyFill="1" applyBorder="1" applyAlignment="1">
      <alignment horizontal="center" vertical="center"/>
    </xf>
    <xf numFmtId="0" fontId="30" fillId="0" borderId="1" xfId="4" applyFont="1" applyBorder="1"/>
    <xf numFmtId="0" fontId="29" fillId="0" borderId="1" xfId="4" applyBorder="1"/>
    <xf numFmtId="49" fontId="27" fillId="0" borderId="1" xfId="4" applyNumberFormat="1" applyFont="1" applyBorder="1" applyAlignment="1">
      <alignment horizontal="center"/>
    </xf>
    <xf numFmtId="0" fontId="27" fillId="2" borderId="1" xfId="4" applyFont="1" applyFill="1" applyBorder="1" applyAlignment="1">
      <alignment horizontal="center"/>
    </xf>
    <xf numFmtId="2" fontId="30" fillId="0" borderId="1" xfId="4" applyNumberFormat="1" applyFont="1" applyBorder="1"/>
    <xf numFmtId="1" fontId="29" fillId="0" borderId="0" xfId="4" applyNumberFormat="1" applyAlignment="1">
      <alignment horizontal="center"/>
    </xf>
    <xf numFmtId="167" fontId="29" fillId="0" borderId="0" xfId="4" applyNumberFormat="1"/>
    <xf numFmtId="16" fontId="30" fillId="0" borderId="0" xfId="4" applyNumberFormat="1" applyFont="1" applyAlignment="1">
      <alignment horizontal="center" vertical="center"/>
    </xf>
    <xf numFmtId="0" fontId="33" fillId="0" borderId="0" xfId="0" applyFont="1"/>
    <xf numFmtId="0" fontId="6" fillId="0" borderId="0" xfId="0" applyFont="1"/>
    <xf numFmtId="0" fontId="6" fillId="3" borderId="6" xfId="2" applyFont="1" applyFill="1" applyBorder="1" applyAlignment="1">
      <alignment horizontal="center" vertical="center"/>
    </xf>
    <xf numFmtId="0" fontId="30" fillId="6" borderId="0" xfId="4" applyFont="1" applyFill="1" applyAlignment="1">
      <alignment horizontal="center" vertical="center"/>
    </xf>
    <xf numFmtId="0" fontId="32" fillId="0" borderId="0" xfId="4" applyFont="1" applyAlignment="1">
      <alignment horizontal="center" vertical="center"/>
    </xf>
    <xf numFmtId="2" fontId="30" fillId="5" borderId="13" xfId="4" applyNumberFormat="1" applyFont="1" applyFill="1" applyBorder="1" applyAlignment="1">
      <alignment horizontal="center" vertical="center"/>
    </xf>
    <xf numFmtId="2" fontId="30" fillId="0" borderId="22" xfId="4" applyNumberFormat="1" applyFont="1" applyBorder="1" applyAlignment="1">
      <alignment horizontal="center" vertical="center"/>
    </xf>
    <xf numFmtId="49" fontId="12" fillId="0" borderId="14" xfId="0" applyNumberFormat="1" applyFont="1" applyBorder="1" applyAlignment="1">
      <alignment horizontal="center" vertical="center" wrapText="1"/>
    </xf>
    <xf numFmtId="49" fontId="8" fillId="0" borderId="0" xfId="0" applyNumberFormat="1" applyFont="1" applyAlignment="1">
      <alignment horizontal="left"/>
    </xf>
    <xf numFmtId="0" fontId="6" fillId="7" borderId="0" xfId="0" applyFont="1" applyFill="1" applyAlignment="1">
      <alignment horizontal="center" vertical="center"/>
    </xf>
    <xf numFmtId="0" fontId="6" fillId="3" borderId="0" xfId="2" applyFont="1" applyFill="1" applyAlignment="1">
      <alignment horizontal="center" vertical="center" wrapText="1"/>
    </xf>
    <xf numFmtId="0" fontId="28" fillId="0" borderId="0" xfId="0" applyFont="1"/>
    <xf numFmtId="0" fontId="28" fillId="3" borderId="0" xfId="2" applyFont="1" applyFill="1" applyAlignment="1">
      <alignment horizontal="center" vertical="center"/>
    </xf>
    <xf numFmtId="0" fontId="30" fillId="5" borderId="0" xfId="4" applyFont="1" applyFill="1" applyAlignment="1">
      <alignment horizontal="center" vertical="center"/>
    </xf>
    <xf numFmtId="0" fontId="12" fillId="5" borderId="0" xfId="4" applyFont="1" applyFill="1" applyAlignment="1">
      <alignment horizontal="center" vertical="center"/>
    </xf>
    <xf numFmtId="2" fontId="12" fillId="5" borderId="0" xfId="4" applyNumberFormat="1" applyFont="1" applyFill="1" applyAlignment="1">
      <alignment horizontal="center" vertical="center"/>
    </xf>
    <xf numFmtId="0" fontId="27" fillId="0" borderId="2" xfId="4" applyFont="1" applyBorder="1"/>
    <xf numFmtId="0" fontId="29" fillId="0" borderId="3" xfId="4" applyBorder="1"/>
    <xf numFmtId="0" fontId="29" fillId="0" borderId="4" xfId="4" applyBorder="1"/>
    <xf numFmtId="168" fontId="29" fillId="0" borderId="0" xfId="4" applyNumberFormat="1"/>
    <xf numFmtId="0" fontId="30" fillId="2" borderId="1" xfId="4" applyFont="1" applyFill="1" applyBorder="1"/>
    <xf numFmtId="0" fontId="27" fillId="0" borderId="25" xfId="4" applyFont="1" applyBorder="1"/>
    <xf numFmtId="0" fontId="33" fillId="2" borderId="18" xfId="4" applyFont="1" applyFill="1" applyBorder="1" applyAlignment="1">
      <alignment horizontal="center" vertical="center" wrapText="1"/>
    </xf>
    <xf numFmtId="0" fontId="33" fillId="2" borderId="0" xfId="4" applyFont="1" applyFill="1" applyAlignment="1">
      <alignment horizontal="center" vertical="center" wrapText="1"/>
    </xf>
    <xf numFmtId="0" fontId="33" fillId="2" borderId="0" xfId="4" applyFont="1" applyFill="1" applyAlignment="1">
      <alignment horizontal="center" vertical="center"/>
    </xf>
    <xf numFmtId="0" fontId="33" fillId="5" borderId="0" xfId="4" applyFont="1" applyFill="1" applyAlignment="1">
      <alignment horizontal="center" vertical="center"/>
    </xf>
    <xf numFmtId="0" fontId="33" fillId="0" borderId="0" xfId="4" applyFont="1" applyAlignment="1">
      <alignment horizontal="center" vertical="center"/>
    </xf>
    <xf numFmtId="165" fontId="31" fillId="5" borderId="13" xfId="4" applyNumberFormat="1" applyFont="1" applyFill="1" applyBorder="1" applyAlignment="1">
      <alignment horizontal="center" vertical="center"/>
    </xf>
    <xf numFmtId="171" fontId="30" fillId="0" borderId="2" xfId="5" applyNumberFormat="1" applyFont="1" applyBorder="1" applyAlignment="1">
      <alignment horizontal="center"/>
    </xf>
    <xf numFmtId="171" fontId="30" fillId="0" borderId="1" xfId="5" applyNumberFormat="1" applyFont="1" applyBorder="1" applyAlignment="1">
      <alignment horizontal="center"/>
    </xf>
    <xf numFmtId="168" fontId="30" fillId="0" borderId="26" xfId="5" applyNumberFormat="1" applyFont="1" applyBorder="1" applyAlignment="1">
      <alignment horizontal="center"/>
    </xf>
    <xf numFmtId="172" fontId="29" fillId="0" borderId="0" xfId="4" applyNumberFormat="1"/>
    <xf numFmtId="173" fontId="29" fillId="0" borderId="0" xfId="4" applyNumberFormat="1"/>
    <xf numFmtId="0" fontId="27" fillId="0" borderId="24" xfId="4" applyFont="1" applyBorder="1" applyAlignment="1">
      <alignment horizontal="center"/>
    </xf>
    <xf numFmtId="0" fontId="29" fillId="0" borderId="24" xfId="4" applyBorder="1" applyAlignment="1">
      <alignment horizontal="center"/>
    </xf>
    <xf numFmtId="0" fontId="30" fillId="5" borderId="19" xfId="4" applyFont="1" applyFill="1" applyBorder="1" applyAlignment="1">
      <alignment horizontal="center" vertical="center"/>
    </xf>
    <xf numFmtId="0" fontId="30" fillId="5" borderId="20" xfId="4" applyFont="1" applyFill="1" applyBorder="1" applyAlignment="1">
      <alignment horizontal="center" vertical="center"/>
    </xf>
    <xf numFmtId="0" fontId="30" fillId="2" borderId="8" xfId="4" applyFont="1" applyFill="1" applyBorder="1" applyAlignment="1">
      <alignment horizontal="center" vertical="center"/>
    </xf>
    <xf numFmtId="0" fontId="30" fillId="2" borderId="9" xfId="4" applyFont="1" applyFill="1" applyBorder="1" applyAlignment="1">
      <alignment horizontal="center" vertical="center"/>
    </xf>
    <xf numFmtId="0" fontId="27" fillId="0" borderId="24" xfId="4" applyFont="1" applyBorder="1" applyAlignment="1">
      <alignment horizontal="center"/>
    </xf>
    <xf numFmtId="0" fontId="29" fillId="0" borderId="24" xfId="4" applyBorder="1" applyAlignment="1">
      <alignment horizontal="center"/>
    </xf>
    <xf numFmtId="14" fontId="6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14" fontId="6" fillId="0" borderId="8" xfId="0" applyNumberFormat="1" applyFont="1" applyBorder="1" applyAlignment="1">
      <alignment horizontal="center" vertical="center" wrapText="1"/>
    </xf>
    <xf numFmtId="14" fontId="6" fillId="0" borderId="9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4" fontId="6" fillId="0" borderId="15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0" fillId="0" borderId="5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29" fillId="0" borderId="0" xfId="4" applyAlignment="1">
      <alignment horizontal="center" vertical="center"/>
    </xf>
    <xf numFmtId="0" fontId="27" fillId="0" borderId="0" xfId="4" applyFont="1" applyAlignment="1">
      <alignment horizontal="center" vertical="center"/>
    </xf>
    <xf numFmtId="2" fontId="30" fillId="4" borderId="0" xfId="4" applyNumberFormat="1" applyFont="1" applyFill="1" applyAlignment="1">
      <alignment horizontal="center" vertical="center"/>
    </xf>
    <xf numFmtId="2" fontId="29" fillId="0" borderId="0" xfId="4" applyNumberFormat="1" applyAlignment="1">
      <alignment horizontal="center" vertical="center"/>
    </xf>
    <xf numFmtId="2" fontId="29" fillId="5" borderId="0" xfId="4" applyNumberFormat="1" applyFill="1" applyAlignment="1">
      <alignment horizontal="center" vertical="center"/>
    </xf>
    <xf numFmtId="2" fontId="30" fillId="5" borderId="0" xfId="4" applyNumberFormat="1" applyFont="1" applyFill="1" applyAlignment="1">
      <alignment horizontal="center" vertical="center"/>
    </xf>
    <xf numFmtId="164" fontId="29" fillId="0" borderId="0" xfId="4" applyNumberFormat="1" applyAlignment="1">
      <alignment horizontal="center" vertical="center"/>
    </xf>
    <xf numFmtId="0" fontId="29" fillId="5" borderId="0" xfId="4" applyFill="1" applyAlignment="1">
      <alignment horizontal="center" vertical="center"/>
    </xf>
    <xf numFmtId="0" fontId="35" fillId="0" borderId="0" xfId="4" applyFont="1" applyAlignment="1">
      <alignment horizontal="center" vertical="center"/>
    </xf>
    <xf numFmtId="0" fontId="35" fillId="5" borderId="0" xfId="4" applyFont="1" applyFill="1" applyAlignment="1">
      <alignment horizontal="center" vertical="center"/>
    </xf>
    <xf numFmtId="1" fontId="12" fillId="0" borderId="0" xfId="4" applyNumberFormat="1" applyFont="1" applyAlignment="1">
      <alignment horizontal="center" vertical="center"/>
    </xf>
    <xf numFmtId="0" fontId="30" fillId="0" borderId="1" xfId="4" applyFont="1" applyBorder="1" applyAlignment="1">
      <alignment horizontal="center"/>
    </xf>
    <xf numFmtId="49" fontId="30" fillId="0" borderId="27" xfId="4" applyNumberFormat="1" applyFont="1" applyBorder="1"/>
    <xf numFmtId="176" fontId="31" fillId="0" borderId="22" xfId="4" applyNumberFormat="1" applyFont="1" applyBorder="1" applyAlignment="1">
      <alignment horizontal="center" vertical="center"/>
    </xf>
    <xf numFmtId="0" fontId="27" fillId="0" borderId="21" xfId="4" applyFont="1" applyBorder="1" applyAlignment="1">
      <alignment horizontal="center" vertical="center"/>
    </xf>
  </cellXfs>
  <cellStyles count="6">
    <cellStyle name="Обычный" xfId="0" builtinId="0"/>
    <cellStyle name="Обычный 2" xfId="1" xr:uid="{00000000-0005-0000-0000-000001000000}"/>
    <cellStyle name="Обычный 3" xfId="2" xr:uid="{00000000-0005-0000-0000-000002000000}"/>
    <cellStyle name="Обычный 4" xfId="4" xr:uid="{00000000-0005-0000-0000-000003000000}"/>
    <cellStyle name="Финансовый" xfId="5" builtinId="3"/>
    <cellStyle name="Финансовый 2" xfId="3" xr:uid="{00000000-0005-0000-0000-000005000000}"/>
  </cellStyles>
  <dxfs count="16388">
    <dxf>
      <font>
        <color auto="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ill>
        <patternFill>
          <fgColor indexed="64"/>
          <bgColor rgb="FF92D050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ill>
        <patternFill>
          <fgColor indexed="64"/>
          <bgColor rgb="FF92D050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ill>
        <patternFill>
          <fgColor indexed="64"/>
          <bgColor rgb="FF92D050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ill>
        <patternFill>
          <fgColor indexed="64"/>
          <bgColor rgb="FF92D050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ill>
        <patternFill>
          <fgColor indexed="64"/>
          <bgColor rgb="FF92D050"/>
        </patternFill>
      </fill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6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7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8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9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6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09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0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1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XFD1048576" totalsRowShown="0" headerRowDxfId="3" dataDxfId="2" headerRowCellStyle="Обычный 4" dataCellStyle="Обычный 4">
  <autoFilter ref="A1:XFD1048576" xr:uid="{00000000-0009-0000-0100-000001000000}"/>
  <tableColumns count="16384">
    <tableColumn id="1" xr3:uid="{00000000-0010-0000-0000-000001000000}" name="Столбец1" dataDxfId="16387" dataCellStyle="Обычный 4"/>
    <tableColumn id="2" xr3:uid="{00000000-0010-0000-0000-000002000000}" name="Дата заключения" dataDxfId="16386" dataCellStyle="Обычный 4"/>
    <tableColumn id="3" xr3:uid="{00000000-0010-0000-0000-000003000000}" name="1" dataDxfId="16385" dataCellStyle="Обычный 4"/>
    <tableColumn id="4" xr3:uid="{00000000-0010-0000-0000-000004000000}" name="2" dataDxfId="16384" dataCellStyle="Обычный 4"/>
    <tableColumn id="5" xr3:uid="{00000000-0010-0000-0000-000005000000}" name="3" dataDxfId="16383" dataCellStyle="Обычный 4"/>
    <tableColumn id="6" xr3:uid="{00000000-0010-0000-0000-000006000000}" name="4" dataDxfId="16382" dataCellStyle="Обычный 4"/>
    <tableColumn id="7" xr3:uid="{00000000-0010-0000-0000-000007000000}" name="5" dataDxfId="16381" dataCellStyle="Обычный 4"/>
    <tableColumn id="8" xr3:uid="{00000000-0010-0000-0000-000008000000}" name="6" dataDxfId="16380" dataCellStyle="Обычный 4"/>
    <tableColumn id="9" xr3:uid="{00000000-0010-0000-0000-000009000000}" name="7" dataDxfId="16379" dataCellStyle="Обычный 4"/>
    <tableColumn id="10" xr3:uid="{00000000-0010-0000-0000-00000A000000}" name="8" dataDxfId="16378" dataCellStyle="Обычный 4"/>
    <tableColumn id="11" xr3:uid="{00000000-0010-0000-0000-00000B000000}" name="9" dataDxfId="16377" dataCellStyle="Обычный 4"/>
    <tableColumn id="12" xr3:uid="{00000000-0010-0000-0000-00000C000000}" name="10" dataDxfId="16376" dataCellStyle="Обычный 4"/>
    <tableColumn id="13" xr3:uid="{00000000-0010-0000-0000-00000D000000}" name="11" dataDxfId="16375" dataCellStyle="Обычный 4"/>
    <tableColumn id="14" xr3:uid="{00000000-0010-0000-0000-00000E000000}" name="12" dataDxfId="16374" dataCellStyle="Обычный 4"/>
    <tableColumn id="15" xr3:uid="{00000000-0010-0000-0000-00000F000000}" name="13" dataDxfId="16373" dataCellStyle="Обычный 4"/>
    <tableColumn id="16" xr3:uid="{00000000-0010-0000-0000-000010000000}" name="14" dataDxfId="16372" dataCellStyle="Обычный 4"/>
    <tableColumn id="17" xr3:uid="{00000000-0010-0000-0000-000011000000}" name="15" dataDxfId="16371" dataCellStyle="Обычный 4"/>
    <tableColumn id="18" xr3:uid="{00000000-0010-0000-0000-000012000000}" name="16" dataDxfId="16370" dataCellStyle="Обычный 4"/>
    <tableColumn id="19" xr3:uid="{00000000-0010-0000-0000-000013000000}" name="17" dataDxfId="16369" dataCellStyle="Обычный 4"/>
    <tableColumn id="20" xr3:uid="{00000000-0010-0000-0000-000014000000}" name="18" dataDxfId="16368" dataCellStyle="Обычный 4"/>
    <tableColumn id="21" xr3:uid="{00000000-0010-0000-0000-000015000000}" name="19" dataDxfId="16367" dataCellStyle="Обычный 4"/>
    <tableColumn id="22" xr3:uid="{00000000-0010-0000-0000-000016000000}" name="20" dataDxfId="16366" dataCellStyle="Обычный 4"/>
    <tableColumn id="23" xr3:uid="{00000000-0010-0000-0000-000017000000}" name="21" dataDxfId="16365" dataCellStyle="Обычный 4"/>
    <tableColumn id="24" xr3:uid="{00000000-0010-0000-0000-000018000000}" name="22" dataDxfId="16364" dataCellStyle="Обычный 4"/>
    <tableColumn id="25" xr3:uid="{00000000-0010-0000-0000-000019000000}" name="23" dataDxfId="16363" dataCellStyle="Обычный 4"/>
    <tableColumn id="26" xr3:uid="{00000000-0010-0000-0000-00001A000000}" name="24" dataDxfId="16362" dataCellStyle="Обычный 4"/>
    <tableColumn id="27" xr3:uid="{00000000-0010-0000-0000-00001B000000}" name="25" dataDxfId="16361" dataCellStyle="Обычный 4"/>
    <tableColumn id="28" xr3:uid="{00000000-0010-0000-0000-00001C000000}" name="26" dataDxfId="16360" dataCellStyle="Обычный 4"/>
    <tableColumn id="29" xr3:uid="{00000000-0010-0000-0000-00001D000000}" name="27" dataDxfId="16359" dataCellStyle="Обычный 4"/>
    <tableColumn id="30" xr3:uid="{00000000-0010-0000-0000-00001E000000}" name="28" dataDxfId="16358" dataCellStyle="Обычный 4"/>
    <tableColumn id="31" xr3:uid="{00000000-0010-0000-0000-00001F000000}" name="29" dataDxfId="16357" dataCellStyle="Обычный 4"/>
    <tableColumn id="32" xr3:uid="{00000000-0010-0000-0000-000020000000}" name="30" dataDxfId="16356" dataCellStyle="Обычный 4"/>
    <tableColumn id="33" xr3:uid="{00000000-0010-0000-0000-000021000000}" name="31" dataDxfId="16355" dataCellStyle="Обычный 4"/>
    <tableColumn id="34" xr3:uid="{00000000-0010-0000-0000-000022000000}" name="32" dataDxfId="16354" dataCellStyle="Обычный 4"/>
    <tableColumn id="35" xr3:uid="{00000000-0010-0000-0000-000023000000}" name="33" dataDxfId="16353" dataCellStyle="Обычный 4"/>
    <tableColumn id="36" xr3:uid="{00000000-0010-0000-0000-000024000000}" name="34" dataDxfId="16352" dataCellStyle="Обычный 4"/>
    <tableColumn id="37" xr3:uid="{00000000-0010-0000-0000-000025000000}" name="35" dataDxfId="16351" dataCellStyle="Обычный 4"/>
    <tableColumn id="38" xr3:uid="{00000000-0010-0000-0000-000026000000}" name="36" dataDxfId="16350" dataCellStyle="Обычный 4"/>
    <tableColumn id="39" xr3:uid="{00000000-0010-0000-0000-000027000000}" name="37" dataDxfId="16349" dataCellStyle="Обычный 4"/>
    <tableColumn id="40" xr3:uid="{00000000-0010-0000-0000-000028000000}" name="38" dataDxfId="16348" dataCellStyle="Обычный 4"/>
    <tableColumn id="41" xr3:uid="{00000000-0010-0000-0000-000029000000}" name="39" dataDxfId="16347" dataCellStyle="Обычный 4"/>
    <tableColumn id="42" xr3:uid="{00000000-0010-0000-0000-00002A000000}" name="40" dataDxfId="16346" dataCellStyle="Обычный 4"/>
    <tableColumn id="43" xr3:uid="{00000000-0010-0000-0000-00002B000000}" name="41" dataDxfId="16345" dataCellStyle="Обычный 4"/>
    <tableColumn id="44" xr3:uid="{00000000-0010-0000-0000-00002C000000}" name="42" dataDxfId="16344" dataCellStyle="Обычный 4"/>
    <tableColumn id="45" xr3:uid="{00000000-0010-0000-0000-00002D000000}" name="43" dataDxfId="16343" dataCellStyle="Обычный 4"/>
    <tableColumn id="46" xr3:uid="{00000000-0010-0000-0000-00002E000000}" name="44" dataDxfId="16342" dataCellStyle="Обычный 4"/>
    <tableColumn id="47" xr3:uid="{00000000-0010-0000-0000-00002F000000}" name="45" dataDxfId="16341" dataCellStyle="Обычный 4"/>
    <tableColumn id="48" xr3:uid="{00000000-0010-0000-0000-000030000000}" name="46" dataDxfId="16340" dataCellStyle="Обычный 4"/>
    <tableColumn id="49" xr3:uid="{00000000-0010-0000-0000-000031000000}" name="47" dataDxfId="16339" dataCellStyle="Обычный 4"/>
    <tableColumn id="50" xr3:uid="{00000000-0010-0000-0000-000032000000}" name="48" dataDxfId="16338" dataCellStyle="Обычный 4"/>
    <tableColumn id="51" xr3:uid="{00000000-0010-0000-0000-000033000000}" name="49" dataDxfId="16337" dataCellStyle="Обычный 4"/>
    <tableColumn id="52" xr3:uid="{00000000-0010-0000-0000-000034000000}" name="50" dataDxfId="16336" dataCellStyle="Обычный 4"/>
    <tableColumn id="53" xr3:uid="{00000000-0010-0000-0000-000035000000}" name="51" dataDxfId="16335" dataCellStyle="Обычный 4"/>
    <tableColumn id="54" xr3:uid="{00000000-0010-0000-0000-000036000000}" name="52" dataDxfId="16334" dataCellStyle="Обычный 4"/>
    <tableColumn id="55" xr3:uid="{00000000-0010-0000-0000-000037000000}" name="53" dataDxfId="16333" dataCellStyle="Обычный 4"/>
    <tableColumn id="56" xr3:uid="{00000000-0010-0000-0000-000038000000}" name="54" dataDxfId="16332" dataCellStyle="Обычный 4"/>
    <tableColumn id="57" xr3:uid="{00000000-0010-0000-0000-000039000000}" name="55" dataDxfId="16331" dataCellStyle="Обычный 4"/>
    <tableColumn id="58" xr3:uid="{00000000-0010-0000-0000-00003A000000}" name="56" dataDxfId="16330" dataCellStyle="Обычный 4"/>
    <tableColumn id="59" xr3:uid="{00000000-0010-0000-0000-00003B000000}" name="57" dataDxfId="16329" dataCellStyle="Обычный 4"/>
    <tableColumn id="60" xr3:uid="{00000000-0010-0000-0000-00003C000000}" name="58" dataDxfId="16328" dataCellStyle="Обычный 4"/>
    <tableColumn id="61" xr3:uid="{00000000-0010-0000-0000-00003D000000}" name="59" dataDxfId="16327" dataCellStyle="Обычный 4"/>
    <tableColumn id="62" xr3:uid="{00000000-0010-0000-0000-00003E000000}" name="60" dataDxfId="16326" dataCellStyle="Обычный 4"/>
    <tableColumn id="63" xr3:uid="{00000000-0010-0000-0000-00003F000000}" name="61" dataDxfId="16325" dataCellStyle="Обычный 4"/>
    <tableColumn id="64" xr3:uid="{00000000-0010-0000-0000-000040000000}" name="62" dataDxfId="16324" dataCellStyle="Обычный 4"/>
    <tableColumn id="65" xr3:uid="{00000000-0010-0000-0000-000041000000}" name="63" dataDxfId="16323" dataCellStyle="Обычный 4"/>
    <tableColumn id="66" xr3:uid="{00000000-0010-0000-0000-000042000000}" name="64" dataDxfId="16322" dataCellStyle="Обычный 4"/>
    <tableColumn id="67" xr3:uid="{00000000-0010-0000-0000-000043000000}" name="65" dataDxfId="16321" dataCellStyle="Обычный 4"/>
    <tableColumn id="68" xr3:uid="{00000000-0010-0000-0000-000044000000}" name="66" dataDxfId="16320" dataCellStyle="Обычный 4"/>
    <tableColumn id="69" xr3:uid="{00000000-0010-0000-0000-000045000000}" name="67" dataDxfId="16319" dataCellStyle="Обычный 4"/>
    <tableColumn id="70" xr3:uid="{00000000-0010-0000-0000-000046000000}" name="68" dataDxfId="16318" dataCellStyle="Обычный 4"/>
    <tableColumn id="71" xr3:uid="{00000000-0010-0000-0000-000047000000}" name="69" dataDxfId="16317" dataCellStyle="Обычный 4"/>
    <tableColumn id="72" xr3:uid="{00000000-0010-0000-0000-000048000000}" name="70" dataDxfId="16316" dataCellStyle="Обычный 4"/>
    <tableColumn id="73" xr3:uid="{00000000-0010-0000-0000-000049000000}" name="71" dataDxfId="16315" dataCellStyle="Обычный 4"/>
    <tableColumn id="74" xr3:uid="{00000000-0010-0000-0000-00004A000000}" name="72" dataDxfId="16314" dataCellStyle="Обычный 4"/>
    <tableColumn id="75" xr3:uid="{00000000-0010-0000-0000-00004B000000}" name="73" dataDxfId="16313" dataCellStyle="Обычный 4"/>
    <tableColumn id="76" xr3:uid="{00000000-0010-0000-0000-00004C000000}" name="74" dataDxfId="16312" dataCellStyle="Обычный 4"/>
    <tableColumn id="77" xr3:uid="{00000000-0010-0000-0000-00004D000000}" name="75" dataDxfId="16311" dataCellStyle="Обычный 4"/>
    <tableColumn id="78" xr3:uid="{00000000-0010-0000-0000-00004E000000}" name="76" dataDxfId="16310" dataCellStyle="Обычный 4"/>
    <tableColumn id="79" xr3:uid="{00000000-0010-0000-0000-00004F000000}" name="77" dataDxfId="16309" dataCellStyle="Обычный 4"/>
    <tableColumn id="80" xr3:uid="{00000000-0010-0000-0000-000050000000}" name="78" dataDxfId="16308" dataCellStyle="Обычный 4"/>
    <tableColumn id="81" xr3:uid="{00000000-0010-0000-0000-000051000000}" name="79" dataDxfId="16307" dataCellStyle="Обычный 4"/>
    <tableColumn id="82" xr3:uid="{00000000-0010-0000-0000-000052000000}" name="80" dataDxfId="16306" dataCellStyle="Обычный 4"/>
    <tableColumn id="83" xr3:uid="{00000000-0010-0000-0000-000053000000}" name="81" dataDxfId="16305" dataCellStyle="Обычный 4"/>
    <tableColumn id="84" xr3:uid="{00000000-0010-0000-0000-000054000000}" name="82" dataDxfId="16304" dataCellStyle="Обычный 4"/>
    <tableColumn id="85" xr3:uid="{00000000-0010-0000-0000-000055000000}" name="83" dataDxfId="16303" dataCellStyle="Обычный 4"/>
    <tableColumn id="86" xr3:uid="{00000000-0010-0000-0000-000056000000}" name="84" dataDxfId="16302" dataCellStyle="Обычный 4"/>
    <tableColumn id="87" xr3:uid="{00000000-0010-0000-0000-000057000000}" name="85" dataDxfId="16301" dataCellStyle="Обычный 4"/>
    <tableColumn id="88" xr3:uid="{00000000-0010-0000-0000-000058000000}" name="86" dataDxfId="16300" dataCellStyle="Обычный 4"/>
    <tableColumn id="89" xr3:uid="{00000000-0010-0000-0000-000059000000}" name="87" dataDxfId="16299" dataCellStyle="Обычный 4"/>
    <tableColumn id="90" xr3:uid="{00000000-0010-0000-0000-00005A000000}" name="88" dataDxfId="16298" dataCellStyle="Обычный 4"/>
    <tableColumn id="91" xr3:uid="{00000000-0010-0000-0000-00005B000000}" name="89" dataDxfId="16297" dataCellStyle="Обычный 4"/>
    <tableColumn id="92" xr3:uid="{00000000-0010-0000-0000-00005C000000}" name="90" dataDxfId="16296" dataCellStyle="Обычный 4"/>
    <tableColumn id="93" xr3:uid="{00000000-0010-0000-0000-00005D000000}" name="91" dataDxfId="16295" dataCellStyle="Обычный 4"/>
    <tableColumn id="94" xr3:uid="{00000000-0010-0000-0000-00005E000000}" name="92" dataDxfId="16294" dataCellStyle="Обычный 4"/>
    <tableColumn id="95" xr3:uid="{00000000-0010-0000-0000-00005F000000}" name="93" dataDxfId="16293" dataCellStyle="Обычный 4"/>
    <tableColumn id="96" xr3:uid="{00000000-0010-0000-0000-000060000000}" name="94" dataDxfId="16292" dataCellStyle="Обычный 4"/>
    <tableColumn id="97" xr3:uid="{00000000-0010-0000-0000-000061000000}" name="95" dataDxfId="16291" dataCellStyle="Обычный 4"/>
    <tableColumn id="98" xr3:uid="{00000000-0010-0000-0000-000062000000}" name="96" dataDxfId="16290" dataCellStyle="Обычный 4"/>
    <tableColumn id="99" xr3:uid="{00000000-0010-0000-0000-000063000000}" name="97" dataDxfId="16289" dataCellStyle="Обычный 4"/>
    <tableColumn id="100" xr3:uid="{00000000-0010-0000-0000-000064000000}" name="98" dataDxfId="16288" dataCellStyle="Обычный 4"/>
    <tableColumn id="101" xr3:uid="{00000000-0010-0000-0000-000065000000}" name="99" dataDxfId="16287" dataCellStyle="Обычный 4"/>
    <tableColumn id="102" xr3:uid="{00000000-0010-0000-0000-000066000000}" name="100" dataDxfId="16286" dataCellStyle="Обычный 4"/>
    <tableColumn id="103" xr3:uid="{00000000-0010-0000-0000-000067000000}" name="101" dataDxfId="16285" dataCellStyle="Обычный 4"/>
    <tableColumn id="104" xr3:uid="{00000000-0010-0000-0000-000068000000}" name="102" dataDxfId="16284" dataCellStyle="Обычный 4"/>
    <tableColumn id="105" xr3:uid="{00000000-0010-0000-0000-000069000000}" name="103" dataDxfId="16283" dataCellStyle="Обычный 4"/>
    <tableColumn id="106" xr3:uid="{00000000-0010-0000-0000-00006A000000}" name="104" dataDxfId="16282" dataCellStyle="Обычный 4"/>
    <tableColumn id="107" xr3:uid="{00000000-0010-0000-0000-00006B000000}" name="105" dataDxfId="16281" dataCellStyle="Обычный 4"/>
    <tableColumn id="108" xr3:uid="{00000000-0010-0000-0000-00006C000000}" name="106" dataDxfId="16280" dataCellStyle="Обычный 4"/>
    <tableColumn id="109" xr3:uid="{00000000-0010-0000-0000-00006D000000}" name="107" dataDxfId="16279" dataCellStyle="Обычный 4"/>
    <tableColumn id="110" xr3:uid="{00000000-0010-0000-0000-00006E000000}" name="108" dataDxfId="16278" dataCellStyle="Обычный 4"/>
    <tableColumn id="111" xr3:uid="{00000000-0010-0000-0000-00006F000000}" name="109" dataDxfId="16277" dataCellStyle="Обычный 4"/>
    <tableColumn id="112" xr3:uid="{00000000-0010-0000-0000-000070000000}" name="110" dataDxfId="16276" dataCellStyle="Обычный 4"/>
    <tableColumn id="113" xr3:uid="{00000000-0010-0000-0000-000071000000}" name="111" dataDxfId="16275" dataCellStyle="Обычный 4"/>
    <tableColumn id="114" xr3:uid="{00000000-0010-0000-0000-000072000000}" name="112" dataDxfId="16274" dataCellStyle="Обычный 4"/>
    <tableColumn id="115" xr3:uid="{00000000-0010-0000-0000-000073000000}" name="113" dataDxfId="16273" dataCellStyle="Обычный 4"/>
    <tableColumn id="116" xr3:uid="{00000000-0010-0000-0000-000074000000}" name="114" dataDxfId="16272" dataCellStyle="Обычный 4"/>
    <tableColumn id="117" xr3:uid="{00000000-0010-0000-0000-000075000000}" name="115" dataDxfId="16271" dataCellStyle="Обычный 4"/>
    <tableColumn id="118" xr3:uid="{00000000-0010-0000-0000-000076000000}" name="116" dataDxfId="16270" dataCellStyle="Обычный 4"/>
    <tableColumn id="119" xr3:uid="{00000000-0010-0000-0000-000077000000}" name="117" dataDxfId="16269" dataCellStyle="Обычный 4"/>
    <tableColumn id="120" xr3:uid="{00000000-0010-0000-0000-000078000000}" name="118" dataDxfId="16268" dataCellStyle="Обычный 4"/>
    <tableColumn id="121" xr3:uid="{00000000-0010-0000-0000-000079000000}" name="119" dataDxfId="16267" dataCellStyle="Обычный 4"/>
    <tableColumn id="122" xr3:uid="{00000000-0010-0000-0000-00007A000000}" name="120" dataDxfId="16266" dataCellStyle="Обычный 4"/>
    <tableColumn id="123" xr3:uid="{00000000-0010-0000-0000-00007B000000}" name="121" dataDxfId="16265" dataCellStyle="Обычный 4"/>
    <tableColumn id="124" xr3:uid="{00000000-0010-0000-0000-00007C000000}" name="122" dataDxfId="16264" dataCellStyle="Обычный 4"/>
    <tableColumn id="125" xr3:uid="{00000000-0010-0000-0000-00007D000000}" name="123" dataDxfId="16263" dataCellStyle="Обычный 4"/>
    <tableColumn id="126" xr3:uid="{00000000-0010-0000-0000-00007E000000}" name="124" dataDxfId="16262" dataCellStyle="Обычный 4"/>
    <tableColumn id="127" xr3:uid="{00000000-0010-0000-0000-00007F000000}" name="125" dataDxfId="16261" dataCellStyle="Обычный 4"/>
    <tableColumn id="128" xr3:uid="{00000000-0010-0000-0000-000080000000}" name="126" dataDxfId="16260" dataCellStyle="Обычный 4"/>
    <tableColumn id="129" xr3:uid="{00000000-0010-0000-0000-000081000000}" name="127" dataDxfId="16259" dataCellStyle="Обычный 4"/>
    <tableColumn id="130" xr3:uid="{00000000-0010-0000-0000-000082000000}" name="128" dataDxfId="16258" dataCellStyle="Обычный 4"/>
    <tableColumn id="131" xr3:uid="{00000000-0010-0000-0000-000083000000}" name="129" dataDxfId="16257" dataCellStyle="Обычный 4"/>
    <tableColumn id="132" xr3:uid="{00000000-0010-0000-0000-000084000000}" name="130" dataDxfId="16256" dataCellStyle="Обычный 4"/>
    <tableColumn id="133" xr3:uid="{00000000-0010-0000-0000-000085000000}" name="131" dataDxfId="16255" dataCellStyle="Обычный 4"/>
    <tableColumn id="134" xr3:uid="{00000000-0010-0000-0000-000086000000}" name="132" dataDxfId="16254" dataCellStyle="Обычный 4"/>
    <tableColumn id="135" xr3:uid="{00000000-0010-0000-0000-000087000000}" name="133" dataDxfId="16253" dataCellStyle="Обычный 4"/>
    <tableColumn id="136" xr3:uid="{00000000-0010-0000-0000-000088000000}" name="134" dataDxfId="16252" dataCellStyle="Обычный 4"/>
    <tableColumn id="137" xr3:uid="{00000000-0010-0000-0000-000089000000}" name="135" dataDxfId="16251" dataCellStyle="Обычный 4"/>
    <tableColumn id="138" xr3:uid="{00000000-0010-0000-0000-00008A000000}" name="136" dataDxfId="16250" dataCellStyle="Обычный 4"/>
    <tableColumn id="139" xr3:uid="{00000000-0010-0000-0000-00008B000000}" name="137" dataDxfId="16249" dataCellStyle="Обычный 4"/>
    <tableColumn id="140" xr3:uid="{00000000-0010-0000-0000-00008C000000}" name="138" dataDxfId="16248" dataCellStyle="Обычный 4"/>
    <tableColumn id="141" xr3:uid="{00000000-0010-0000-0000-00008D000000}" name="139" dataDxfId="16247" dataCellStyle="Обычный 4"/>
    <tableColumn id="142" xr3:uid="{00000000-0010-0000-0000-00008E000000}" name="140" dataDxfId="16246" dataCellStyle="Обычный 4"/>
    <tableColumn id="143" xr3:uid="{00000000-0010-0000-0000-00008F000000}" name="141" dataDxfId="16245" dataCellStyle="Обычный 4"/>
    <tableColumn id="144" xr3:uid="{00000000-0010-0000-0000-000090000000}" name="142" dataDxfId="16244" dataCellStyle="Обычный 4"/>
    <tableColumn id="145" xr3:uid="{00000000-0010-0000-0000-000091000000}" name="143" dataDxfId="16243" dataCellStyle="Обычный 4"/>
    <tableColumn id="146" xr3:uid="{00000000-0010-0000-0000-000092000000}" name="144" dataDxfId="16242" dataCellStyle="Обычный 4"/>
    <tableColumn id="147" xr3:uid="{00000000-0010-0000-0000-000093000000}" name="145" dataDxfId="16241" dataCellStyle="Обычный 4"/>
    <tableColumn id="148" xr3:uid="{00000000-0010-0000-0000-000094000000}" name="146" dataDxfId="16240" dataCellStyle="Обычный 4"/>
    <tableColumn id="149" xr3:uid="{00000000-0010-0000-0000-000095000000}" name="147" dataDxfId="16239" dataCellStyle="Обычный 4"/>
    <tableColumn id="150" xr3:uid="{00000000-0010-0000-0000-000096000000}" name="148" dataDxfId="16238" dataCellStyle="Обычный 4"/>
    <tableColumn id="151" xr3:uid="{00000000-0010-0000-0000-000097000000}" name="149" dataDxfId="16237" dataCellStyle="Обычный 4"/>
    <tableColumn id="152" xr3:uid="{00000000-0010-0000-0000-000098000000}" name="150" dataDxfId="16236" dataCellStyle="Обычный 4"/>
    <tableColumn id="153" xr3:uid="{00000000-0010-0000-0000-000099000000}" name="151" dataDxfId="16235" dataCellStyle="Обычный 4"/>
    <tableColumn id="154" xr3:uid="{00000000-0010-0000-0000-00009A000000}" name="152" dataDxfId="16234" dataCellStyle="Обычный 4"/>
    <tableColumn id="155" xr3:uid="{00000000-0010-0000-0000-00009B000000}" name="153" dataDxfId="16233" dataCellStyle="Обычный 4"/>
    <tableColumn id="156" xr3:uid="{00000000-0010-0000-0000-00009C000000}" name="154" dataDxfId="16232" dataCellStyle="Обычный 4"/>
    <tableColumn id="157" xr3:uid="{00000000-0010-0000-0000-00009D000000}" name="155" dataDxfId="16231" dataCellStyle="Обычный 4"/>
    <tableColumn id="158" xr3:uid="{00000000-0010-0000-0000-00009E000000}" name="156" dataDxfId="16230" dataCellStyle="Обычный 4"/>
    <tableColumn id="159" xr3:uid="{00000000-0010-0000-0000-00009F000000}" name="157" dataDxfId="16229" dataCellStyle="Обычный 4"/>
    <tableColumn id="160" xr3:uid="{00000000-0010-0000-0000-0000A0000000}" name="158" dataDxfId="16228" dataCellStyle="Обычный 4"/>
    <tableColumn id="161" xr3:uid="{00000000-0010-0000-0000-0000A1000000}" name="159" dataDxfId="16227" dataCellStyle="Обычный 4"/>
    <tableColumn id="162" xr3:uid="{00000000-0010-0000-0000-0000A2000000}" name="160" dataDxfId="16226" dataCellStyle="Обычный 4"/>
    <tableColumn id="163" xr3:uid="{00000000-0010-0000-0000-0000A3000000}" name="161" dataDxfId="16225" dataCellStyle="Обычный 4"/>
    <tableColumn id="164" xr3:uid="{00000000-0010-0000-0000-0000A4000000}" name="162" dataDxfId="16224" dataCellStyle="Обычный 4"/>
    <tableColumn id="165" xr3:uid="{00000000-0010-0000-0000-0000A5000000}" name="163" dataDxfId="16223" dataCellStyle="Обычный 4"/>
    <tableColumn id="166" xr3:uid="{00000000-0010-0000-0000-0000A6000000}" name="164" dataDxfId="16222" dataCellStyle="Обычный 4"/>
    <tableColumn id="167" xr3:uid="{00000000-0010-0000-0000-0000A7000000}" name="165" dataDxfId="16221" dataCellStyle="Обычный 4"/>
    <tableColumn id="168" xr3:uid="{00000000-0010-0000-0000-0000A8000000}" name="166" dataDxfId="16220" dataCellStyle="Обычный 4"/>
    <tableColumn id="169" xr3:uid="{00000000-0010-0000-0000-0000A9000000}" name="167" dataDxfId="16219" dataCellStyle="Обычный 4"/>
    <tableColumn id="170" xr3:uid="{00000000-0010-0000-0000-0000AA000000}" name="168" dataDxfId="16218" dataCellStyle="Обычный 4"/>
    <tableColumn id="171" xr3:uid="{00000000-0010-0000-0000-0000AB000000}" name="169" dataDxfId="16217" dataCellStyle="Обычный 4"/>
    <tableColumn id="172" xr3:uid="{00000000-0010-0000-0000-0000AC000000}" name="170" dataDxfId="16216" dataCellStyle="Обычный 4"/>
    <tableColumn id="173" xr3:uid="{00000000-0010-0000-0000-0000AD000000}" name="171" dataDxfId="16215" dataCellStyle="Обычный 4"/>
    <tableColumn id="174" xr3:uid="{00000000-0010-0000-0000-0000AE000000}" name="172" dataDxfId="16214" dataCellStyle="Обычный 4"/>
    <tableColumn id="175" xr3:uid="{00000000-0010-0000-0000-0000AF000000}" name="173" dataDxfId="16213" dataCellStyle="Обычный 4"/>
    <tableColumn id="176" xr3:uid="{00000000-0010-0000-0000-0000B0000000}" name="174" dataDxfId="16212" dataCellStyle="Обычный 4"/>
    <tableColumn id="177" xr3:uid="{00000000-0010-0000-0000-0000B1000000}" name="175" dataDxfId="16211" dataCellStyle="Обычный 4"/>
    <tableColumn id="178" xr3:uid="{00000000-0010-0000-0000-0000B2000000}" name="176" dataDxfId="16210" dataCellStyle="Обычный 4"/>
    <tableColumn id="179" xr3:uid="{00000000-0010-0000-0000-0000B3000000}" name="177" dataDxfId="16209" dataCellStyle="Обычный 4"/>
    <tableColumn id="180" xr3:uid="{00000000-0010-0000-0000-0000B4000000}" name="178" dataDxfId="16208" dataCellStyle="Обычный 4"/>
    <tableColumn id="181" xr3:uid="{00000000-0010-0000-0000-0000B5000000}" name="179" dataDxfId="16207" dataCellStyle="Обычный 4"/>
    <tableColumn id="182" xr3:uid="{00000000-0010-0000-0000-0000B6000000}" name="180" dataDxfId="16206" dataCellStyle="Обычный 4"/>
    <tableColumn id="183" xr3:uid="{00000000-0010-0000-0000-0000B7000000}" name="181" dataDxfId="16205" dataCellStyle="Обычный 4"/>
    <tableColumn id="184" xr3:uid="{00000000-0010-0000-0000-0000B8000000}" name="182" dataDxfId="16204" dataCellStyle="Обычный 4"/>
    <tableColumn id="185" xr3:uid="{00000000-0010-0000-0000-0000B9000000}" name="183" dataDxfId="16203" dataCellStyle="Обычный 4"/>
    <tableColumn id="186" xr3:uid="{00000000-0010-0000-0000-0000BA000000}" name="184" dataDxfId="16202" dataCellStyle="Обычный 4"/>
    <tableColumn id="187" xr3:uid="{00000000-0010-0000-0000-0000BB000000}" name="185" dataDxfId="16201" dataCellStyle="Обычный 4"/>
    <tableColumn id="188" xr3:uid="{00000000-0010-0000-0000-0000BC000000}" name="186" dataDxfId="16200" dataCellStyle="Обычный 4"/>
    <tableColumn id="189" xr3:uid="{00000000-0010-0000-0000-0000BD000000}" name="187" dataDxfId="16199" dataCellStyle="Обычный 4"/>
    <tableColumn id="190" xr3:uid="{00000000-0010-0000-0000-0000BE000000}" name="188" dataDxfId="16198" dataCellStyle="Обычный 4"/>
    <tableColumn id="191" xr3:uid="{00000000-0010-0000-0000-0000BF000000}" name="189" dataDxfId="16197" dataCellStyle="Обычный 4"/>
    <tableColumn id="192" xr3:uid="{00000000-0010-0000-0000-0000C0000000}" name="190" dataDxfId="16196" dataCellStyle="Обычный 4"/>
    <tableColumn id="193" xr3:uid="{00000000-0010-0000-0000-0000C1000000}" name="191" dataDxfId="16195" dataCellStyle="Обычный 4"/>
    <tableColumn id="194" xr3:uid="{00000000-0010-0000-0000-0000C2000000}" name="192" dataDxfId="16194" dataCellStyle="Обычный 4"/>
    <tableColumn id="195" xr3:uid="{00000000-0010-0000-0000-0000C3000000}" name="193" dataDxfId="16193" dataCellStyle="Обычный 4"/>
    <tableColumn id="196" xr3:uid="{00000000-0010-0000-0000-0000C4000000}" name="Столбец177" dataDxfId="16192" dataCellStyle="Обычный 4"/>
    <tableColumn id="197" xr3:uid="{00000000-0010-0000-0000-0000C5000000}" name="Столбец178" dataDxfId="16191" dataCellStyle="Обычный 4"/>
    <tableColumn id="198" xr3:uid="{00000000-0010-0000-0000-0000C6000000}" name="Столбец179" dataDxfId="16190" dataCellStyle="Обычный 4"/>
    <tableColumn id="199" xr3:uid="{00000000-0010-0000-0000-0000C7000000}" name="Столбец180" dataDxfId="16189" dataCellStyle="Обычный 4"/>
    <tableColumn id="200" xr3:uid="{00000000-0010-0000-0000-0000C8000000}" name="Столбец181" dataDxfId="16188" dataCellStyle="Обычный 4"/>
    <tableColumn id="201" xr3:uid="{00000000-0010-0000-0000-0000C9000000}" name="Столбец182" dataDxfId="16187" dataCellStyle="Обычный 4"/>
    <tableColumn id="202" xr3:uid="{00000000-0010-0000-0000-0000CA000000}" name="Столбец183" dataDxfId="16186" dataCellStyle="Обычный 4"/>
    <tableColumn id="203" xr3:uid="{00000000-0010-0000-0000-0000CB000000}" name="Столбец184" dataDxfId="16185" dataCellStyle="Обычный 4"/>
    <tableColumn id="204" xr3:uid="{00000000-0010-0000-0000-0000CC000000}" name="Столбец185" dataDxfId="16184" dataCellStyle="Обычный 4"/>
    <tableColumn id="205" xr3:uid="{00000000-0010-0000-0000-0000CD000000}" name="Столбец186" dataDxfId="16183" dataCellStyle="Обычный 4"/>
    <tableColumn id="206" xr3:uid="{00000000-0010-0000-0000-0000CE000000}" name="Столбец187" dataDxfId="16182" dataCellStyle="Обычный 4"/>
    <tableColumn id="207" xr3:uid="{00000000-0010-0000-0000-0000CF000000}" name="Столбец188" dataDxfId="16181" dataCellStyle="Обычный 4"/>
    <tableColumn id="208" xr3:uid="{00000000-0010-0000-0000-0000D0000000}" name="Столбец189" dataDxfId="16180" dataCellStyle="Обычный 4"/>
    <tableColumn id="209" xr3:uid="{00000000-0010-0000-0000-0000D1000000}" name="Столбец190" dataDxfId="16179" dataCellStyle="Обычный 4"/>
    <tableColumn id="210" xr3:uid="{00000000-0010-0000-0000-0000D2000000}" name="Столбец191" dataDxfId="16178" dataCellStyle="Обычный 4"/>
    <tableColumn id="211" xr3:uid="{00000000-0010-0000-0000-0000D3000000}" name="Столбец192" dataDxfId="16177" dataCellStyle="Обычный 4"/>
    <tableColumn id="212" xr3:uid="{00000000-0010-0000-0000-0000D4000000}" name="Столбец193" dataDxfId="16176" dataCellStyle="Обычный 4"/>
    <tableColumn id="213" xr3:uid="{00000000-0010-0000-0000-0000D5000000}" name="Столбец194" dataDxfId="16175" dataCellStyle="Обычный 4"/>
    <tableColumn id="214" xr3:uid="{00000000-0010-0000-0000-0000D6000000}" name="Столбец195" dataDxfId="16174" dataCellStyle="Обычный 4"/>
    <tableColumn id="215" xr3:uid="{00000000-0010-0000-0000-0000D7000000}" name="Столбец196" dataDxfId="16173" dataCellStyle="Обычный 4"/>
    <tableColumn id="216" xr3:uid="{00000000-0010-0000-0000-0000D8000000}" name="Столбец197" dataDxfId="16172" dataCellStyle="Обычный 4"/>
    <tableColumn id="217" xr3:uid="{00000000-0010-0000-0000-0000D9000000}" name="Столбец198" dataDxfId="16171" dataCellStyle="Обычный 4"/>
    <tableColumn id="218" xr3:uid="{00000000-0010-0000-0000-0000DA000000}" name="Столбец199" dataDxfId="16170" dataCellStyle="Обычный 4"/>
    <tableColumn id="219" xr3:uid="{00000000-0010-0000-0000-0000DB000000}" name="Столбец200" dataDxfId="16169" dataCellStyle="Обычный 4"/>
    <tableColumn id="220" xr3:uid="{00000000-0010-0000-0000-0000DC000000}" name="Столбец201" dataDxfId="16168" dataCellStyle="Обычный 4"/>
    <tableColumn id="221" xr3:uid="{00000000-0010-0000-0000-0000DD000000}" name="Столбец202" dataDxfId="16167" dataCellStyle="Обычный 4"/>
    <tableColumn id="222" xr3:uid="{00000000-0010-0000-0000-0000DE000000}" name="Столбец203" dataDxfId="16166" dataCellStyle="Обычный 4"/>
    <tableColumn id="223" xr3:uid="{00000000-0010-0000-0000-0000DF000000}" name="Столбец204" dataDxfId="16165" dataCellStyle="Обычный 4"/>
    <tableColumn id="224" xr3:uid="{00000000-0010-0000-0000-0000E0000000}" name="Столбец2" dataDxfId="16164" dataCellStyle="Обычный 4"/>
    <tableColumn id="225" xr3:uid="{00000000-0010-0000-0000-0000E1000000}" name="Столбец3" dataDxfId="16163" dataCellStyle="Обычный 4"/>
    <tableColumn id="226" xr3:uid="{00000000-0010-0000-0000-0000E2000000}" name="Столбец207" dataDxfId="16162" dataCellStyle="Обычный 4"/>
    <tableColumn id="227" xr3:uid="{00000000-0010-0000-0000-0000E3000000}" name="Столбец208" dataDxfId="16161" dataCellStyle="Обычный 4"/>
    <tableColumn id="228" xr3:uid="{00000000-0010-0000-0000-0000E4000000}" name="Столбец209" dataDxfId="16160" dataCellStyle="Обычный 4"/>
    <tableColumn id="229" xr3:uid="{00000000-0010-0000-0000-0000E5000000}" name="Столбец210" dataDxfId="16159" dataCellStyle="Обычный 4"/>
    <tableColumn id="230" xr3:uid="{00000000-0010-0000-0000-0000E6000000}" name="Столбец211" dataDxfId="16158" dataCellStyle="Обычный 4"/>
    <tableColumn id="231" xr3:uid="{00000000-0010-0000-0000-0000E7000000}" name="Столбец212" dataDxfId="16157" dataCellStyle="Обычный 4"/>
    <tableColumn id="232" xr3:uid="{00000000-0010-0000-0000-0000E8000000}" name="Столбец213" dataDxfId="16156" dataCellStyle="Обычный 4"/>
    <tableColumn id="233" xr3:uid="{00000000-0010-0000-0000-0000E9000000}" name="Столбец214" dataDxfId="16155" dataCellStyle="Обычный 4"/>
    <tableColumn id="234" xr3:uid="{00000000-0010-0000-0000-0000EA000000}" name="Столбец215" dataDxfId="16154" dataCellStyle="Обычный 4"/>
    <tableColumn id="235" xr3:uid="{00000000-0010-0000-0000-0000EB000000}" name="Столбец216" dataDxfId="16153" dataCellStyle="Обычный 4"/>
    <tableColumn id="236" xr3:uid="{00000000-0010-0000-0000-0000EC000000}" name="Столбец217" dataDxfId="16152" dataCellStyle="Обычный 4"/>
    <tableColumn id="237" xr3:uid="{00000000-0010-0000-0000-0000ED000000}" name="Столбец218" dataDxfId="16151" dataCellStyle="Обычный 4"/>
    <tableColumn id="238" xr3:uid="{00000000-0010-0000-0000-0000EE000000}" name="Столбец219" dataDxfId="16150" dataCellStyle="Обычный 4"/>
    <tableColumn id="239" xr3:uid="{00000000-0010-0000-0000-0000EF000000}" name="Столбец220" dataDxfId="16149" dataCellStyle="Обычный 4"/>
    <tableColumn id="240" xr3:uid="{00000000-0010-0000-0000-0000F0000000}" name="Столбец221" dataDxfId="16148" dataCellStyle="Обычный 4"/>
    <tableColumn id="241" xr3:uid="{00000000-0010-0000-0000-0000F1000000}" name="Столбец222" dataDxfId="16147" dataCellStyle="Обычный 4"/>
    <tableColumn id="242" xr3:uid="{00000000-0010-0000-0000-0000F2000000}" name="Столбец223" dataDxfId="16146" dataCellStyle="Обычный 4"/>
    <tableColumn id="243" xr3:uid="{00000000-0010-0000-0000-0000F3000000}" name="Столбец224" dataDxfId="16145" dataCellStyle="Обычный 4"/>
    <tableColumn id="244" xr3:uid="{00000000-0010-0000-0000-0000F4000000}" name="Столбец225" dataDxfId="16144" dataCellStyle="Обычный 4"/>
    <tableColumn id="245" xr3:uid="{00000000-0010-0000-0000-0000F5000000}" name="Столбец226" dataDxfId="16143" dataCellStyle="Обычный 4"/>
    <tableColumn id="246" xr3:uid="{00000000-0010-0000-0000-0000F6000000}" name="Столбец227" dataDxfId="16142" dataCellStyle="Обычный 4"/>
    <tableColumn id="247" xr3:uid="{00000000-0010-0000-0000-0000F7000000}" name="Столбец228" dataDxfId="16141" dataCellStyle="Обычный 4"/>
    <tableColumn id="248" xr3:uid="{00000000-0010-0000-0000-0000F8000000}" name="Столбец229" dataDxfId="16140" dataCellStyle="Обычный 4"/>
    <tableColumn id="249" xr3:uid="{00000000-0010-0000-0000-0000F9000000}" name="Столбец230" dataDxfId="16139" dataCellStyle="Обычный 4"/>
    <tableColumn id="250" xr3:uid="{00000000-0010-0000-0000-0000FA000000}" name="Столбец231" dataDxfId="16138" dataCellStyle="Обычный 4"/>
    <tableColumn id="251" xr3:uid="{00000000-0010-0000-0000-0000FB000000}" name="Столбец232" dataDxfId="16137" dataCellStyle="Обычный 4"/>
    <tableColumn id="252" xr3:uid="{00000000-0010-0000-0000-0000FC000000}" name="Столбец233" dataDxfId="16136" dataCellStyle="Обычный 4"/>
    <tableColumn id="253" xr3:uid="{00000000-0010-0000-0000-0000FD000000}" name="Столбец234" dataDxfId="16135" dataCellStyle="Обычный 4"/>
    <tableColumn id="254" xr3:uid="{00000000-0010-0000-0000-0000FE000000}" name="Столбец235" dataDxfId="16134" dataCellStyle="Обычный 4"/>
    <tableColumn id="255" xr3:uid="{00000000-0010-0000-0000-0000FF000000}" name="Столбец236" dataDxfId="16133" dataCellStyle="Обычный 4"/>
    <tableColumn id="256" xr3:uid="{00000000-0010-0000-0000-000000010000}" name="Столбец237" dataDxfId="16132" dataCellStyle="Обычный 4"/>
    <tableColumn id="257" xr3:uid="{00000000-0010-0000-0000-000001010000}" name="Столбец238" dataDxfId="16131" dataCellStyle="Обычный 4"/>
    <tableColumn id="258" xr3:uid="{00000000-0010-0000-0000-000002010000}" name="Столбец239" dataDxfId="16130" dataCellStyle="Обычный 4"/>
    <tableColumn id="259" xr3:uid="{00000000-0010-0000-0000-000003010000}" name="Столбец240" dataDxfId="16129" dataCellStyle="Обычный 4"/>
    <tableColumn id="260" xr3:uid="{00000000-0010-0000-0000-000004010000}" name="Столбец241" dataDxfId="16128" dataCellStyle="Обычный 4"/>
    <tableColumn id="261" xr3:uid="{00000000-0010-0000-0000-000005010000}" name="Столбец242" dataDxfId="16127" dataCellStyle="Обычный 4"/>
    <tableColumn id="262" xr3:uid="{00000000-0010-0000-0000-000006010000}" name="Столбец243" dataDxfId="16126" dataCellStyle="Обычный 4"/>
    <tableColumn id="263" xr3:uid="{00000000-0010-0000-0000-000007010000}" name="Столбец244" dataDxfId="16125" dataCellStyle="Обычный 4"/>
    <tableColumn id="264" xr3:uid="{00000000-0010-0000-0000-000008010000}" name="Столбец245" dataDxfId="16124" dataCellStyle="Обычный 4"/>
    <tableColumn id="265" xr3:uid="{00000000-0010-0000-0000-000009010000}" name="Столбец246" dataDxfId="16123" dataCellStyle="Обычный 4"/>
    <tableColumn id="266" xr3:uid="{00000000-0010-0000-0000-00000A010000}" name="Столбец247" dataDxfId="16122" dataCellStyle="Обычный 4"/>
    <tableColumn id="267" xr3:uid="{00000000-0010-0000-0000-00000B010000}" name="Столбец248" dataDxfId="16121" dataCellStyle="Обычный 4"/>
    <tableColumn id="268" xr3:uid="{00000000-0010-0000-0000-00000C010000}" name="Столбец249" dataDxfId="16120" dataCellStyle="Обычный 4"/>
    <tableColumn id="269" xr3:uid="{00000000-0010-0000-0000-00000D010000}" name="Столбец250" dataDxfId="16119" dataCellStyle="Обычный 4"/>
    <tableColumn id="270" xr3:uid="{00000000-0010-0000-0000-00000E010000}" name="Столбец251" dataDxfId="16118" dataCellStyle="Обычный 4"/>
    <tableColumn id="271" xr3:uid="{00000000-0010-0000-0000-00000F010000}" name="Столбец252" dataDxfId="16117" dataCellStyle="Обычный 4"/>
    <tableColumn id="272" xr3:uid="{00000000-0010-0000-0000-000010010000}" name="Столбец253" dataDxfId="16116" dataCellStyle="Обычный 4"/>
    <tableColumn id="273" xr3:uid="{00000000-0010-0000-0000-000011010000}" name="Столбец254" dataDxfId="16115" dataCellStyle="Обычный 4"/>
    <tableColumn id="274" xr3:uid="{00000000-0010-0000-0000-000012010000}" name="Столбец255" dataDxfId="16114" dataCellStyle="Обычный 4"/>
    <tableColumn id="275" xr3:uid="{00000000-0010-0000-0000-000013010000}" name="Столбец256" dataDxfId="16113" dataCellStyle="Обычный 4"/>
    <tableColumn id="276" xr3:uid="{00000000-0010-0000-0000-000014010000}" name="Столбец257" dataDxfId="16112" dataCellStyle="Обычный 4"/>
    <tableColumn id="277" xr3:uid="{00000000-0010-0000-0000-000015010000}" name="Столбец258" dataDxfId="16111" dataCellStyle="Обычный 4"/>
    <tableColumn id="278" xr3:uid="{00000000-0010-0000-0000-000016010000}" name="Столбец259" dataDxfId="16110" dataCellStyle="Обычный 4"/>
    <tableColumn id="279" xr3:uid="{00000000-0010-0000-0000-000017010000}" name="Столбец260" dataDxfId="16109" dataCellStyle="Обычный 4"/>
    <tableColumn id="280" xr3:uid="{00000000-0010-0000-0000-000018010000}" name="Столбец261" dataDxfId="16108" dataCellStyle="Обычный 4"/>
    <tableColumn id="281" xr3:uid="{00000000-0010-0000-0000-000019010000}" name="Столбец262" dataDxfId="16107" dataCellStyle="Обычный 4"/>
    <tableColumn id="282" xr3:uid="{00000000-0010-0000-0000-00001A010000}" name="Столбец263" dataDxfId="16106" dataCellStyle="Обычный 4"/>
    <tableColumn id="283" xr3:uid="{00000000-0010-0000-0000-00001B010000}" name="Столбец264" dataDxfId="16105" dataCellStyle="Обычный 4"/>
    <tableColumn id="284" xr3:uid="{00000000-0010-0000-0000-00001C010000}" name="Столбец265" dataDxfId="16104" dataCellStyle="Обычный 4"/>
    <tableColumn id="285" xr3:uid="{00000000-0010-0000-0000-00001D010000}" name="Столбец266" dataDxfId="16103" dataCellStyle="Обычный 4"/>
    <tableColumn id="286" xr3:uid="{00000000-0010-0000-0000-00001E010000}" name="Столбец267" dataDxfId="16102" dataCellStyle="Обычный 4"/>
    <tableColumn id="287" xr3:uid="{00000000-0010-0000-0000-00001F010000}" name="Столбец268" dataDxfId="16101" dataCellStyle="Обычный 4"/>
    <tableColumn id="288" xr3:uid="{00000000-0010-0000-0000-000020010000}" name="Столбец269" dataDxfId="16100" dataCellStyle="Обычный 4"/>
    <tableColumn id="289" xr3:uid="{00000000-0010-0000-0000-000021010000}" name="Столбец270" dataDxfId="16099" dataCellStyle="Обычный 4"/>
    <tableColumn id="290" xr3:uid="{00000000-0010-0000-0000-000022010000}" name="Столбец271" dataDxfId="16098" dataCellStyle="Обычный 4"/>
    <tableColumn id="291" xr3:uid="{00000000-0010-0000-0000-000023010000}" name="Столбец272" dataDxfId="16097" dataCellStyle="Обычный 4"/>
    <tableColumn id="292" xr3:uid="{00000000-0010-0000-0000-000024010000}" name="Столбец273" dataDxfId="16096" dataCellStyle="Обычный 4"/>
    <tableColumn id="293" xr3:uid="{00000000-0010-0000-0000-000025010000}" name="Столбец274" dataDxfId="16095" dataCellStyle="Обычный 4"/>
    <tableColumn id="294" xr3:uid="{00000000-0010-0000-0000-000026010000}" name="Столбец275" dataDxfId="16094" dataCellStyle="Обычный 4"/>
    <tableColumn id="295" xr3:uid="{00000000-0010-0000-0000-000027010000}" name="Столбец276" dataDxfId="16093" dataCellStyle="Обычный 4"/>
    <tableColumn id="296" xr3:uid="{00000000-0010-0000-0000-000028010000}" name="Столбец277" dataDxfId="16092" dataCellStyle="Обычный 4"/>
    <tableColumn id="297" xr3:uid="{00000000-0010-0000-0000-000029010000}" name="Столбец278" dataDxfId="16091" dataCellStyle="Обычный 4"/>
    <tableColumn id="298" xr3:uid="{00000000-0010-0000-0000-00002A010000}" name="Столбец279" dataDxfId="16090" dataCellStyle="Обычный 4"/>
    <tableColumn id="299" xr3:uid="{00000000-0010-0000-0000-00002B010000}" name="Столбец280" dataDxfId="16089" dataCellStyle="Обычный 4"/>
    <tableColumn id="300" xr3:uid="{00000000-0010-0000-0000-00002C010000}" name="Столбец281" dataDxfId="16088" dataCellStyle="Обычный 4"/>
    <tableColumn id="301" xr3:uid="{00000000-0010-0000-0000-00002D010000}" name="Столбец282" dataDxfId="16087" dataCellStyle="Обычный 4"/>
    <tableColumn id="302" xr3:uid="{00000000-0010-0000-0000-00002E010000}" name="Столбец283" dataDxfId="16086" dataCellStyle="Обычный 4"/>
    <tableColumn id="303" xr3:uid="{00000000-0010-0000-0000-00002F010000}" name="Столбец284" dataDxfId="16085" dataCellStyle="Обычный 4"/>
    <tableColumn id="304" xr3:uid="{00000000-0010-0000-0000-000030010000}" name="Столбец285" dataDxfId="16084" dataCellStyle="Обычный 4"/>
    <tableColumn id="305" xr3:uid="{00000000-0010-0000-0000-000031010000}" name="Столбец286" dataDxfId="16083" dataCellStyle="Обычный 4"/>
    <tableColumn id="306" xr3:uid="{00000000-0010-0000-0000-000032010000}" name="Столбец287" dataDxfId="16082" dataCellStyle="Обычный 4"/>
    <tableColumn id="307" xr3:uid="{00000000-0010-0000-0000-000033010000}" name="Столбец288" dataDxfId="16081" dataCellStyle="Обычный 4"/>
    <tableColumn id="308" xr3:uid="{00000000-0010-0000-0000-000034010000}" name="Столбец289" dataDxfId="16080" dataCellStyle="Обычный 4"/>
    <tableColumn id="309" xr3:uid="{00000000-0010-0000-0000-000035010000}" name="Столбец290" dataDxfId="16079" dataCellStyle="Обычный 4"/>
    <tableColumn id="310" xr3:uid="{00000000-0010-0000-0000-000036010000}" name="Столбец291" dataDxfId="16078" dataCellStyle="Обычный 4"/>
    <tableColumn id="311" xr3:uid="{00000000-0010-0000-0000-000037010000}" name="Столбец292" dataDxfId="16077" dataCellStyle="Обычный 4"/>
    <tableColumn id="312" xr3:uid="{00000000-0010-0000-0000-000038010000}" name="Столбец293" dataDxfId="16076" dataCellStyle="Обычный 4"/>
    <tableColumn id="313" xr3:uid="{00000000-0010-0000-0000-000039010000}" name="Столбец294" dataDxfId="16075" dataCellStyle="Обычный 4"/>
    <tableColumn id="314" xr3:uid="{00000000-0010-0000-0000-00003A010000}" name="Столбец295" dataDxfId="16074" dataCellStyle="Обычный 4"/>
    <tableColumn id="315" xr3:uid="{00000000-0010-0000-0000-00003B010000}" name="Столбец296" dataDxfId="16073" dataCellStyle="Обычный 4"/>
    <tableColumn id="316" xr3:uid="{00000000-0010-0000-0000-00003C010000}" name="Столбец297" dataDxfId="16072" dataCellStyle="Обычный 4"/>
    <tableColumn id="317" xr3:uid="{00000000-0010-0000-0000-00003D010000}" name="Столбец298" dataDxfId="16071" dataCellStyle="Обычный 4"/>
    <tableColumn id="318" xr3:uid="{00000000-0010-0000-0000-00003E010000}" name="Столбец299" dataDxfId="16070" dataCellStyle="Обычный 4"/>
    <tableColumn id="319" xr3:uid="{00000000-0010-0000-0000-00003F010000}" name="Столбец300" dataDxfId="16069" dataCellStyle="Обычный 4"/>
    <tableColumn id="320" xr3:uid="{00000000-0010-0000-0000-000040010000}" name="Столбец301" dataDxfId="16068" dataCellStyle="Обычный 4"/>
    <tableColumn id="321" xr3:uid="{00000000-0010-0000-0000-000041010000}" name="Столбец302" dataDxfId="16067" dataCellStyle="Обычный 4"/>
    <tableColumn id="322" xr3:uid="{00000000-0010-0000-0000-000042010000}" name="Столбец303" dataDxfId="16066" dataCellStyle="Обычный 4"/>
    <tableColumn id="323" xr3:uid="{00000000-0010-0000-0000-000043010000}" name="Столбец304" dataDxfId="16065" dataCellStyle="Обычный 4"/>
    <tableColumn id="324" xr3:uid="{00000000-0010-0000-0000-000044010000}" name="Столбец305" dataDxfId="16064" dataCellStyle="Обычный 4"/>
    <tableColumn id="325" xr3:uid="{00000000-0010-0000-0000-000045010000}" name="Столбец306" dataDxfId="16063" dataCellStyle="Обычный 4"/>
    <tableColumn id="326" xr3:uid="{00000000-0010-0000-0000-000046010000}" name="Столбец307" dataDxfId="16062" dataCellStyle="Обычный 4"/>
    <tableColumn id="327" xr3:uid="{00000000-0010-0000-0000-000047010000}" name="Столбец308" dataDxfId="16061" dataCellStyle="Обычный 4"/>
    <tableColumn id="328" xr3:uid="{00000000-0010-0000-0000-000048010000}" name="Столбец309" dataDxfId="16060" dataCellStyle="Обычный 4"/>
    <tableColumn id="329" xr3:uid="{00000000-0010-0000-0000-000049010000}" name="Столбец310" dataDxfId="16059" dataCellStyle="Обычный 4"/>
    <tableColumn id="330" xr3:uid="{00000000-0010-0000-0000-00004A010000}" name="Столбец311" dataDxfId="16058" dataCellStyle="Обычный 4"/>
    <tableColumn id="331" xr3:uid="{00000000-0010-0000-0000-00004B010000}" name="Столбец312" dataDxfId="16057" dataCellStyle="Обычный 4"/>
    <tableColumn id="332" xr3:uid="{00000000-0010-0000-0000-00004C010000}" name="Столбец313" dataDxfId="16056" dataCellStyle="Обычный 4"/>
    <tableColumn id="333" xr3:uid="{00000000-0010-0000-0000-00004D010000}" name="Столбец314" dataDxfId="16055" dataCellStyle="Обычный 4"/>
    <tableColumn id="334" xr3:uid="{00000000-0010-0000-0000-00004E010000}" name="Столбец315" dataDxfId="16054" dataCellStyle="Обычный 4"/>
    <tableColumn id="335" xr3:uid="{00000000-0010-0000-0000-00004F010000}" name="Столбец316" dataDxfId="16053" dataCellStyle="Обычный 4"/>
    <tableColumn id="336" xr3:uid="{00000000-0010-0000-0000-000050010000}" name="Столбец317" dataDxfId="16052" dataCellStyle="Обычный 4"/>
    <tableColumn id="337" xr3:uid="{00000000-0010-0000-0000-000051010000}" name="Столбец318" dataDxfId="16051" dataCellStyle="Обычный 4"/>
    <tableColumn id="338" xr3:uid="{00000000-0010-0000-0000-000052010000}" name="Столбец319" dataDxfId="16050" dataCellStyle="Обычный 4"/>
    <tableColumn id="339" xr3:uid="{00000000-0010-0000-0000-000053010000}" name="Столбец320" dataDxfId="16049" dataCellStyle="Обычный 4"/>
    <tableColumn id="340" xr3:uid="{00000000-0010-0000-0000-000054010000}" name="Столбец321" dataDxfId="16048" dataCellStyle="Обычный 4"/>
    <tableColumn id="341" xr3:uid="{00000000-0010-0000-0000-000055010000}" name="Столбец322" dataDxfId="16047" dataCellStyle="Обычный 4"/>
    <tableColumn id="342" xr3:uid="{00000000-0010-0000-0000-000056010000}" name="Столбец323" dataDxfId="16046" dataCellStyle="Обычный 4"/>
    <tableColumn id="343" xr3:uid="{00000000-0010-0000-0000-000057010000}" name="Столбец324" dataDxfId="16045" dataCellStyle="Обычный 4"/>
    <tableColumn id="344" xr3:uid="{00000000-0010-0000-0000-000058010000}" name="Столбец325" dataDxfId="16044" dataCellStyle="Обычный 4"/>
    <tableColumn id="345" xr3:uid="{00000000-0010-0000-0000-000059010000}" name="Столбец326" dataDxfId="16043" dataCellStyle="Обычный 4"/>
    <tableColumn id="346" xr3:uid="{00000000-0010-0000-0000-00005A010000}" name="Столбец327" dataDxfId="16042" dataCellStyle="Обычный 4"/>
    <tableColumn id="347" xr3:uid="{00000000-0010-0000-0000-00005B010000}" name="Столбец328" dataDxfId="16041" dataCellStyle="Обычный 4"/>
    <tableColumn id="348" xr3:uid="{00000000-0010-0000-0000-00005C010000}" name="Столбец329" dataDxfId="16040" dataCellStyle="Обычный 4"/>
    <tableColumn id="349" xr3:uid="{00000000-0010-0000-0000-00005D010000}" name="Столбец330" dataDxfId="16039" dataCellStyle="Обычный 4"/>
    <tableColumn id="350" xr3:uid="{00000000-0010-0000-0000-00005E010000}" name="Столбец331" dataDxfId="16038" dataCellStyle="Обычный 4"/>
    <tableColumn id="351" xr3:uid="{00000000-0010-0000-0000-00005F010000}" name="Столбец332" dataDxfId="16037" dataCellStyle="Обычный 4"/>
    <tableColumn id="352" xr3:uid="{00000000-0010-0000-0000-000060010000}" name="Столбец333" dataDxfId="16036" dataCellStyle="Обычный 4"/>
    <tableColumn id="353" xr3:uid="{00000000-0010-0000-0000-000061010000}" name="Столбец334" dataDxfId="16035" dataCellStyle="Обычный 4"/>
    <tableColumn id="354" xr3:uid="{00000000-0010-0000-0000-000062010000}" name="Столбец335" dataDxfId="16034" dataCellStyle="Обычный 4"/>
    <tableColumn id="355" xr3:uid="{00000000-0010-0000-0000-000063010000}" name="Столбец336" dataDxfId="16033" dataCellStyle="Обычный 4"/>
    <tableColumn id="356" xr3:uid="{00000000-0010-0000-0000-000064010000}" name="Столбец337" dataDxfId="16032" dataCellStyle="Обычный 4"/>
    <tableColumn id="357" xr3:uid="{00000000-0010-0000-0000-000065010000}" name="Столбец338" dataDxfId="16031" dataCellStyle="Обычный 4"/>
    <tableColumn id="358" xr3:uid="{00000000-0010-0000-0000-000066010000}" name="Столбец339" dataDxfId="16030" dataCellStyle="Обычный 4"/>
    <tableColumn id="359" xr3:uid="{00000000-0010-0000-0000-000067010000}" name="Столбец340" dataDxfId="16029" dataCellStyle="Обычный 4"/>
    <tableColumn id="360" xr3:uid="{00000000-0010-0000-0000-000068010000}" name="Столбец341" dataDxfId="16028" dataCellStyle="Обычный 4"/>
    <tableColumn id="361" xr3:uid="{00000000-0010-0000-0000-000069010000}" name="Столбец342" dataDxfId="16027" dataCellStyle="Обычный 4"/>
    <tableColumn id="362" xr3:uid="{00000000-0010-0000-0000-00006A010000}" name="Столбец343" dataDxfId="16026" dataCellStyle="Обычный 4"/>
    <tableColumn id="363" xr3:uid="{00000000-0010-0000-0000-00006B010000}" name="Столбец344" dataDxfId="16025" dataCellStyle="Обычный 4"/>
    <tableColumn id="364" xr3:uid="{00000000-0010-0000-0000-00006C010000}" name="Столбец345" dataDxfId="16024" dataCellStyle="Обычный 4"/>
    <tableColumn id="365" xr3:uid="{00000000-0010-0000-0000-00006D010000}" name="Столбец346" dataDxfId="16023" dataCellStyle="Обычный 4"/>
    <tableColumn id="366" xr3:uid="{00000000-0010-0000-0000-00006E010000}" name="Столбец347" dataDxfId="16022" dataCellStyle="Обычный 4"/>
    <tableColumn id="367" xr3:uid="{00000000-0010-0000-0000-00006F010000}" name="Столбец348" dataDxfId="16021" dataCellStyle="Обычный 4"/>
    <tableColumn id="368" xr3:uid="{00000000-0010-0000-0000-000070010000}" name="Столбец349" dataDxfId="16020" dataCellStyle="Обычный 4"/>
    <tableColumn id="369" xr3:uid="{00000000-0010-0000-0000-000071010000}" name="Столбец350" dataDxfId="16019" dataCellStyle="Обычный 4"/>
    <tableColumn id="370" xr3:uid="{00000000-0010-0000-0000-000072010000}" name="Столбец351" dataDxfId="16018" dataCellStyle="Обычный 4"/>
    <tableColumn id="371" xr3:uid="{00000000-0010-0000-0000-000073010000}" name="Столбец352" dataDxfId="16017" dataCellStyle="Обычный 4"/>
    <tableColumn id="372" xr3:uid="{00000000-0010-0000-0000-000074010000}" name="Столбец353" dataDxfId="16016" dataCellStyle="Обычный 4"/>
    <tableColumn id="373" xr3:uid="{00000000-0010-0000-0000-000075010000}" name="Столбец354" dataDxfId="16015" dataCellStyle="Обычный 4"/>
    <tableColumn id="374" xr3:uid="{00000000-0010-0000-0000-000076010000}" name="Столбец355" dataDxfId="16014" dataCellStyle="Обычный 4"/>
    <tableColumn id="375" xr3:uid="{00000000-0010-0000-0000-000077010000}" name="Столбец356" dataDxfId="16013" dataCellStyle="Обычный 4"/>
    <tableColumn id="376" xr3:uid="{00000000-0010-0000-0000-000078010000}" name="Столбец357" dataDxfId="16012" dataCellStyle="Обычный 4"/>
    <tableColumn id="377" xr3:uid="{00000000-0010-0000-0000-000079010000}" name="Столбец358" dataDxfId="16011" dataCellStyle="Обычный 4"/>
    <tableColumn id="378" xr3:uid="{00000000-0010-0000-0000-00007A010000}" name="Столбец359" dataDxfId="16010" dataCellStyle="Обычный 4"/>
    <tableColumn id="379" xr3:uid="{00000000-0010-0000-0000-00007B010000}" name="Столбец360" dataDxfId="16009" dataCellStyle="Обычный 4"/>
    <tableColumn id="380" xr3:uid="{00000000-0010-0000-0000-00007C010000}" name="Столбец361" dataDxfId="16008" dataCellStyle="Обычный 4"/>
    <tableColumn id="381" xr3:uid="{00000000-0010-0000-0000-00007D010000}" name="Столбец362" dataDxfId="16007" dataCellStyle="Обычный 4"/>
    <tableColumn id="382" xr3:uid="{00000000-0010-0000-0000-00007E010000}" name="Столбец363" dataDxfId="16006" dataCellStyle="Обычный 4"/>
    <tableColumn id="383" xr3:uid="{00000000-0010-0000-0000-00007F010000}" name="Столбец364" dataDxfId="16005" dataCellStyle="Обычный 4"/>
    <tableColumn id="384" xr3:uid="{00000000-0010-0000-0000-000080010000}" name="Столбец365" dataDxfId="16004" dataCellStyle="Обычный 4"/>
    <tableColumn id="385" xr3:uid="{00000000-0010-0000-0000-000081010000}" name="Столбец366" dataDxfId="16003" dataCellStyle="Обычный 4"/>
    <tableColumn id="386" xr3:uid="{00000000-0010-0000-0000-000082010000}" name="Столбец367" dataDxfId="16002" dataCellStyle="Обычный 4"/>
    <tableColumn id="387" xr3:uid="{00000000-0010-0000-0000-000083010000}" name="Столбец368" dataDxfId="16001" dataCellStyle="Обычный 4"/>
    <tableColumn id="388" xr3:uid="{00000000-0010-0000-0000-000084010000}" name="Столбец369" dataDxfId="16000" dataCellStyle="Обычный 4"/>
    <tableColumn id="389" xr3:uid="{00000000-0010-0000-0000-000085010000}" name="Столбец370" dataDxfId="15999" dataCellStyle="Обычный 4"/>
    <tableColumn id="390" xr3:uid="{00000000-0010-0000-0000-000086010000}" name="Столбец371" dataDxfId="15998" dataCellStyle="Обычный 4"/>
    <tableColumn id="391" xr3:uid="{00000000-0010-0000-0000-000087010000}" name="Столбец372" dataDxfId="15997" dataCellStyle="Обычный 4"/>
    <tableColumn id="392" xr3:uid="{00000000-0010-0000-0000-000088010000}" name="Столбец373" dataDxfId="15996" dataCellStyle="Обычный 4"/>
    <tableColumn id="393" xr3:uid="{00000000-0010-0000-0000-000089010000}" name="Столбец374" dataDxfId="15995" dataCellStyle="Обычный 4"/>
    <tableColumn id="394" xr3:uid="{00000000-0010-0000-0000-00008A010000}" name="Столбец375" dataDxfId="15994" dataCellStyle="Обычный 4"/>
    <tableColumn id="395" xr3:uid="{00000000-0010-0000-0000-00008B010000}" name="Столбец376" dataDxfId="15993" dataCellStyle="Обычный 4"/>
    <tableColumn id="396" xr3:uid="{00000000-0010-0000-0000-00008C010000}" name="Столбец377" dataDxfId="15992" dataCellStyle="Обычный 4"/>
    <tableColumn id="397" xr3:uid="{00000000-0010-0000-0000-00008D010000}" name="Столбец378" dataDxfId="15991" dataCellStyle="Обычный 4"/>
    <tableColumn id="398" xr3:uid="{00000000-0010-0000-0000-00008E010000}" name="Столбец379" dataDxfId="15990" dataCellStyle="Обычный 4"/>
    <tableColumn id="399" xr3:uid="{00000000-0010-0000-0000-00008F010000}" name="Столбец380" dataDxfId="15989" dataCellStyle="Обычный 4"/>
    <tableColumn id="400" xr3:uid="{00000000-0010-0000-0000-000090010000}" name="Столбец381" dataDxfId="15988" dataCellStyle="Обычный 4"/>
    <tableColumn id="401" xr3:uid="{00000000-0010-0000-0000-000091010000}" name="Столбец382" dataDxfId="15987" dataCellStyle="Обычный 4"/>
    <tableColumn id="402" xr3:uid="{00000000-0010-0000-0000-000092010000}" name="Столбец383" dataDxfId="15986" dataCellStyle="Обычный 4"/>
    <tableColumn id="403" xr3:uid="{00000000-0010-0000-0000-000093010000}" name="Столбец384" dataDxfId="15985" dataCellStyle="Обычный 4"/>
    <tableColumn id="404" xr3:uid="{00000000-0010-0000-0000-000094010000}" name="Столбец385" dataDxfId="15984" dataCellStyle="Обычный 4"/>
    <tableColumn id="405" xr3:uid="{00000000-0010-0000-0000-000095010000}" name="Столбец386" dataDxfId="15983" dataCellStyle="Обычный 4"/>
    <tableColumn id="406" xr3:uid="{00000000-0010-0000-0000-000096010000}" name="Столбец387" dataDxfId="15982" dataCellStyle="Обычный 4"/>
    <tableColumn id="407" xr3:uid="{00000000-0010-0000-0000-000097010000}" name="Столбец388" dataDxfId="15981" dataCellStyle="Обычный 4"/>
    <tableColumn id="408" xr3:uid="{00000000-0010-0000-0000-000098010000}" name="Столбец389" dataDxfId="15980" dataCellStyle="Обычный 4"/>
    <tableColumn id="409" xr3:uid="{00000000-0010-0000-0000-000099010000}" name="Столбец390" dataDxfId="15979" dataCellStyle="Обычный 4"/>
    <tableColumn id="410" xr3:uid="{00000000-0010-0000-0000-00009A010000}" name="Столбец391" dataDxfId="15978" dataCellStyle="Обычный 4"/>
    <tableColumn id="411" xr3:uid="{00000000-0010-0000-0000-00009B010000}" name="Столбец392" dataDxfId="15977" dataCellStyle="Обычный 4"/>
    <tableColumn id="412" xr3:uid="{00000000-0010-0000-0000-00009C010000}" name="Столбец393" dataDxfId="15976" dataCellStyle="Обычный 4"/>
    <tableColumn id="413" xr3:uid="{00000000-0010-0000-0000-00009D010000}" name="Столбец394" dataDxfId="15975" dataCellStyle="Обычный 4"/>
    <tableColumn id="414" xr3:uid="{00000000-0010-0000-0000-00009E010000}" name="Столбец395" dataDxfId="15974" dataCellStyle="Обычный 4"/>
    <tableColumn id="415" xr3:uid="{00000000-0010-0000-0000-00009F010000}" name="Столбец396" dataDxfId="15973" dataCellStyle="Обычный 4"/>
    <tableColumn id="416" xr3:uid="{00000000-0010-0000-0000-0000A0010000}" name="Столбец397" dataDxfId="15972" dataCellStyle="Обычный 4"/>
    <tableColumn id="417" xr3:uid="{00000000-0010-0000-0000-0000A1010000}" name="Столбец398" dataDxfId="15971" dataCellStyle="Обычный 4"/>
    <tableColumn id="418" xr3:uid="{00000000-0010-0000-0000-0000A2010000}" name="Столбец399" dataDxfId="15970" dataCellStyle="Обычный 4"/>
    <tableColumn id="419" xr3:uid="{00000000-0010-0000-0000-0000A3010000}" name="Столбец400" dataDxfId="15969" dataCellStyle="Обычный 4"/>
    <tableColumn id="420" xr3:uid="{00000000-0010-0000-0000-0000A4010000}" name="Столбец401" dataDxfId="15968" dataCellStyle="Обычный 4"/>
    <tableColumn id="421" xr3:uid="{00000000-0010-0000-0000-0000A5010000}" name="Столбец402" dataDxfId="15967" dataCellStyle="Обычный 4"/>
    <tableColumn id="422" xr3:uid="{00000000-0010-0000-0000-0000A6010000}" name="Столбец403" dataDxfId="15966" dataCellStyle="Обычный 4"/>
    <tableColumn id="423" xr3:uid="{00000000-0010-0000-0000-0000A7010000}" name="Столбец404" dataDxfId="15965" dataCellStyle="Обычный 4"/>
    <tableColumn id="424" xr3:uid="{00000000-0010-0000-0000-0000A8010000}" name="Столбец405" dataDxfId="15964" dataCellStyle="Обычный 4"/>
    <tableColumn id="425" xr3:uid="{00000000-0010-0000-0000-0000A9010000}" name="Столбец406" dataDxfId="15963" dataCellStyle="Обычный 4"/>
    <tableColumn id="426" xr3:uid="{00000000-0010-0000-0000-0000AA010000}" name="Столбец407" dataDxfId="15962" dataCellStyle="Обычный 4"/>
    <tableColumn id="427" xr3:uid="{00000000-0010-0000-0000-0000AB010000}" name="Столбец408" dataDxfId="15961" dataCellStyle="Обычный 4"/>
    <tableColumn id="428" xr3:uid="{00000000-0010-0000-0000-0000AC010000}" name="Столбец409" dataDxfId="15960" dataCellStyle="Обычный 4"/>
    <tableColumn id="429" xr3:uid="{00000000-0010-0000-0000-0000AD010000}" name="Столбец410" dataDxfId="15959" dataCellStyle="Обычный 4"/>
    <tableColumn id="430" xr3:uid="{00000000-0010-0000-0000-0000AE010000}" name="Столбец411" dataDxfId="15958" dataCellStyle="Обычный 4"/>
    <tableColumn id="431" xr3:uid="{00000000-0010-0000-0000-0000AF010000}" name="Столбец412" dataDxfId="15957" dataCellStyle="Обычный 4"/>
    <tableColumn id="432" xr3:uid="{00000000-0010-0000-0000-0000B0010000}" name="Столбец413" dataDxfId="15956" dataCellStyle="Обычный 4"/>
    <tableColumn id="433" xr3:uid="{00000000-0010-0000-0000-0000B1010000}" name="Столбец414" dataDxfId="15955" dataCellStyle="Обычный 4"/>
    <tableColumn id="434" xr3:uid="{00000000-0010-0000-0000-0000B2010000}" name="Столбец415" dataDxfId="15954" dataCellStyle="Обычный 4"/>
    <tableColumn id="435" xr3:uid="{00000000-0010-0000-0000-0000B3010000}" name="Столбец416" dataDxfId="15953" dataCellStyle="Обычный 4"/>
    <tableColumn id="436" xr3:uid="{00000000-0010-0000-0000-0000B4010000}" name="Столбец417" dataDxfId="15952" dataCellStyle="Обычный 4"/>
    <tableColumn id="437" xr3:uid="{00000000-0010-0000-0000-0000B5010000}" name="Столбец418" dataDxfId="15951" dataCellStyle="Обычный 4"/>
    <tableColumn id="438" xr3:uid="{00000000-0010-0000-0000-0000B6010000}" name="Столбец419" dataDxfId="15950" dataCellStyle="Обычный 4"/>
    <tableColumn id="439" xr3:uid="{00000000-0010-0000-0000-0000B7010000}" name="Столбец420" dataDxfId="15949" dataCellStyle="Обычный 4"/>
    <tableColumn id="440" xr3:uid="{00000000-0010-0000-0000-0000B8010000}" name="Столбец421" dataDxfId="15948" dataCellStyle="Обычный 4"/>
    <tableColumn id="441" xr3:uid="{00000000-0010-0000-0000-0000B9010000}" name="Столбец422" dataDxfId="15947" dataCellStyle="Обычный 4"/>
    <tableColumn id="442" xr3:uid="{00000000-0010-0000-0000-0000BA010000}" name="Столбец423" dataDxfId="15946" dataCellStyle="Обычный 4"/>
    <tableColumn id="443" xr3:uid="{00000000-0010-0000-0000-0000BB010000}" name="Столбец424" dataDxfId="15945" dataCellStyle="Обычный 4"/>
    <tableColumn id="444" xr3:uid="{00000000-0010-0000-0000-0000BC010000}" name="Столбец425" dataDxfId="15944" dataCellStyle="Обычный 4"/>
    <tableColumn id="445" xr3:uid="{00000000-0010-0000-0000-0000BD010000}" name="Столбец426" dataDxfId="15943" dataCellStyle="Обычный 4"/>
    <tableColumn id="446" xr3:uid="{00000000-0010-0000-0000-0000BE010000}" name="Столбец427" dataDxfId="15942" dataCellStyle="Обычный 4"/>
    <tableColumn id="447" xr3:uid="{00000000-0010-0000-0000-0000BF010000}" name="Столбец428" dataDxfId="15941" dataCellStyle="Обычный 4"/>
    <tableColumn id="448" xr3:uid="{00000000-0010-0000-0000-0000C0010000}" name="Столбец429" dataDxfId="15940" dataCellStyle="Обычный 4"/>
    <tableColumn id="449" xr3:uid="{00000000-0010-0000-0000-0000C1010000}" name="Столбец430" dataDxfId="15939" dataCellStyle="Обычный 4"/>
    <tableColumn id="450" xr3:uid="{00000000-0010-0000-0000-0000C2010000}" name="Столбец431" dataDxfId="15938" dataCellStyle="Обычный 4"/>
    <tableColumn id="451" xr3:uid="{00000000-0010-0000-0000-0000C3010000}" name="Столбец432" dataDxfId="15937" dataCellStyle="Обычный 4"/>
    <tableColumn id="452" xr3:uid="{00000000-0010-0000-0000-0000C4010000}" name="Столбец433" dataDxfId="15936" dataCellStyle="Обычный 4"/>
    <tableColumn id="453" xr3:uid="{00000000-0010-0000-0000-0000C5010000}" name="Столбец434" dataDxfId="15935" dataCellStyle="Обычный 4"/>
    <tableColumn id="454" xr3:uid="{00000000-0010-0000-0000-0000C6010000}" name="Столбец435" dataDxfId="15934" dataCellStyle="Обычный 4"/>
    <tableColumn id="455" xr3:uid="{00000000-0010-0000-0000-0000C7010000}" name="Столбец436" dataDxfId="15933" dataCellStyle="Обычный 4"/>
    <tableColumn id="456" xr3:uid="{00000000-0010-0000-0000-0000C8010000}" name="Столбец437" dataDxfId="15932" dataCellStyle="Обычный 4"/>
    <tableColumn id="457" xr3:uid="{00000000-0010-0000-0000-0000C9010000}" name="Столбец438" dataDxfId="15931" dataCellStyle="Обычный 4"/>
    <tableColumn id="458" xr3:uid="{00000000-0010-0000-0000-0000CA010000}" name="Столбец439" dataDxfId="15930" dataCellStyle="Обычный 4"/>
    <tableColumn id="459" xr3:uid="{00000000-0010-0000-0000-0000CB010000}" name="Столбец440" dataDxfId="15929" dataCellStyle="Обычный 4"/>
    <tableColumn id="460" xr3:uid="{00000000-0010-0000-0000-0000CC010000}" name="Столбец441" dataDxfId="15928" dataCellStyle="Обычный 4"/>
    <tableColumn id="461" xr3:uid="{00000000-0010-0000-0000-0000CD010000}" name="Столбец442" dataDxfId="15927" dataCellStyle="Обычный 4"/>
    <tableColumn id="462" xr3:uid="{00000000-0010-0000-0000-0000CE010000}" name="Столбец443" dataDxfId="15926" dataCellStyle="Обычный 4"/>
    <tableColumn id="463" xr3:uid="{00000000-0010-0000-0000-0000CF010000}" name="Столбец444" dataDxfId="15925" dataCellStyle="Обычный 4"/>
    <tableColumn id="464" xr3:uid="{00000000-0010-0000-0000-0000D0010000}" name="Столбец445" dataDxfId="15924" dataCellStyle="Обычный 4"/>
    <tableColumn id="465" xr3:uid="{00000000-0010-0000-0000-0000D1010000}" name="Столбец446" dataDxfId="15923" dataCellStyle="Обычный 4"/>
    <tableColumn id="466" xr3:uid="{00000000-0010-0000-0000-0000D2010000}" name="Столбец447" dataDxfId="15922" dataCellStyle="Обычный 4"/>
    <tableColumn id="467" xr3:uid="{00000000-0010-0000-0000-0000D3010000}" name="Столбец448" dataDxfId="15921" dataCellStyle="Обычный 4"/>
    <tableColumn id="468" xr3:uid="{00000000-0010-0000-0000-0000D4010000}" name="Столбец449" dataDxfId="15920" dataCellStyle="Обычный 4"/>
    <tableColumn id="469" xr3:uid="{00000000-0010-0000-0000-0000D5010000}" name="Столбец450" dataDxfId="15919" dataCellStyle="Обычный 4"/>
    <tableColumn id="470" xr3:uid="{00000000-0010-0000-0000-0000D6010000}" name="Столбец451" dataDxfId="15918" dataCellStyle="Обычный 4"/>
    <tableColumn id="471" xr3:uid="{00000000-0010-0000-0000-0000D7010000}" name="Столбец452" dataDxfId="15917" dataCellStyle="Обычный 4"/>
    <tableColumn id="472" xr3:uid="{00000000-0010-0000-0000-0000D8010000}" name="Столбец453" dataDxfId="15916" dataCellStyle="Обычный 4"/>
    <tableColumn id="473" xr3:uid="{00000000-0010-0000-0000-0000D9010000}" name="Столбец454" dataDxfId="15915" dataCellStyle="Обычный 4"/>
    <tableColumn id="474" xr3:uid="{00000000-0010-0000-0000-0000DA010000}" name="Столбец455" dataDxfId="15914" dataCellStyle="Обычный 4"/>
    <tableColumn id="475" xr3:uid="{00000000-0010-0000-0000-0000DB010000}" name="Столбец456" dataDxfId="15913" dataCellStyle="Обычный 4"/>
    <tableColumn id="476" xr3:uid="{00000000-0010-0000-0000-0000DC010000}" name="Столбец457" dataDxfId="15912" dataCellStyle="Обычный 4"/>
    <tableColumn id="477" xr3:uid="{00000000-0010-0000-0000-0000DD010000}" name="Столбец458" dataDxfId="15911" dataCellStyle="Обычный 4"/>
    <tableColumn id="478" xr3:uid="{00000000-0010-0000-0000-0000DE010000}" name="Столбец459" dataDxfId="15910" dataCellStyle="Обычный 4"/>
    <tableColumn id="479" xr3:uid="{00000000-0010-0000-0000-0000DF010000}" name="Столбец460" dataDxfId="15909" dataCellStyle="Обычный 4"/>
    <tableColumn id="480" xr3:uid="{00000000-0010-0000-0000-0000E0010000}" name="Столбец461" dataDxfId="15908" dataCellStyle="Обычный 4"/>
    <tableColumn id="481" xr3:uid="{00000000-0010-0000-0000-0000E1010000}" name="Столбец462" dataDxfId="15907" dataCellStyle="Обычный 4"/>
    <tableColumn id="482" xr3:uid="{00000000-0010-0000-0000-0000E2010000}" name="Столбец463" dataDxfId="15906" dataCellStyle="Обычный 4"/>
    <tableColumn id="483" xr3:uid="{00000000-0010-0000-0000-0000E3010000}" name="Столбец464" dataDxfId="15905" dataCellStyle="Обычный 4"/>
    <tableColumn id="484" xr3:uid="{00000000-0010-0000-0000-0000E4010000}" name="Столбец465" dataDxfId="15904" dataCellStyle="Обычный 4"/>
    <tableColumn id="485" xr3:uid="{00000000-0010-0000-0000-0000E5010000}" name="Столбец466" dataDxfId="15903" dataCellStyle="Обычный 4"/>
    <tableColumn id="486" xr3:uid="{00000000-0010-0000-0000-0000E6010000}" name="Столбец467" dataDxfId="15902" dataCellStyle="Обычный 4"/>
    <tableColumn id="487" xr3:uid="{00000000-0010-0000-0000-0000E7010000}" name="Столбец468" dataDxfId="15901" dataCellStyle="Обычный 4"/>
    <tableColumn id="488" xr3:uid="{00000000-0010-0000-0000-0000E8010000}" name="Столбец469" dataDxfId="15900" dataCellStyle="Обычный 4"/>
    <tableColumn id="489" xr3:uid="{00000000-0010-0000-0000-0000E9010000}" name="Столбец470" dataDxfId="15899" dataCellStyle="Обычный 4"/>
    <tableColumn id="490" xr3:uid="{00000000-0010-0000-0000-0000EA010000}" name="Столбец471" dataDxfId="15898" dataCellStyle="Обычный 4"/>
    <tableColumn id="491" xr3:uid="{00000000-0010-0000-0000-0000EB010000}" name="Столбец472" dataDxfId="15897" dataCellStyle="Обычный 4"/>
    <tableColumn id="492" xr3:uid="{00000000-0010-0000-0000-0000EC010000}" name="Столбец473" dataDxfId="15896" dataCellStyle="Обычный 4"/>
    <tableColumn id="493" xr3:uid="{00000000-0010-0000-0000-0000ED010000}" name="Столбец474" dataDxfId="15895" dataCellStyle="Обычный 4"/>
    <tableColumn id="494" xr3:uid="{00000000-0010-0000-0000-0000EE010000}" name="Столбец475" dataDxfId="15894" dataCellStyle="Обычный 4"/>
    <tableColumn id="495" xr3:uid="{00000000-0010-0000-0000-0000EF010000}" name="Столбец476" dataDxfId="15893" dataCellStyle="Обычный 4"/>
    <tableColumn id="496" xr3:uid="{00000000-0010-0000-0000-0000F0010000}" name="Столбец477" dataDxfId="15892" dataCellStyle="Обычный 4"/>
    <tableColumn id="497" xr3:uid="{00000000-0010-0000-0000-0000F1010000}" name="Столбец478" dataDxfId="15891" dataCellStyle="Обычный 4"/>
    <tableColumn id="498" xr3:uid="{00000000-0010-0000-0000-0000F2010000}" name="Столбец479" dataDxfId="15890" dataCellStyle="Обычный 4"/>
    <tableColumn id="499" xr3:uid="{00000000-0010-0000-0000-0000F3010000}" name="Столбец480" dataDxfId="15889" dataCellStyle="Обычный 4"/>
    <tableColumn id="500" xr3:uid="{00000000-0010-0000-0000-0000F4010000}" name="Столбец481" dataDxfId="15888" dataCellStyle="Обычный 4"/>
    <tableColumn id="501" xr3:uid="{00000000-0010-0000-0000-0000F5010000}" name="Столбец482" dataDxfId="15887" dataCellStyle="Обычный 4"/>
    <tableColumn id="502" xr3:uid="{00000000-0010-0000-0000-0000F6010000}" name="Столбец483" dataDxfId="15886" dataCellStyle="Обычный 4"/>
    <tableColumn id="503" xr3:uid="{00000000-0010-0000-0000-0000F7010000}" name="Столбец484" dataDxfId="15885" dataCellStyle="Обычный 4"/>
    <tableColumn id="504" xr3:uid="{00000000-0010-0000-0000-0000F8010000}" name="Столбец485" dataDxfId="15884" dataCellStyle="Обычный 4"/>
    <tableColumn id="505" xr3:uid="{00000000-0010-0000-0000-0000F9010000}" name="Столбец486" dataDxfId="15883" dataCellStyle="Обычный 4"/>
    <tableColumn id="506" xr3:uid="{00000000-0010-0000-0000-0000FA010000}" name="Столбец487" dataDxfId="15882" dataCellStyle="Обычный 4"/>
    <tableColumn id="507" xr3:uid="{00000000-0010-0000-0000-0000FB010000}" name="Столбец488" dataDxfId="15881" dataCellStyle="Обычный 4"/>
    <tableColumn id="508" xr3:uid="{00000000-0010-0000-0000-0000FC010000}" name="Столбец489" dataDxfId="15880" dataCellStyle="Обычный 4"/>
    <tableColumn id="509" xr3:uid="{00000000-0010-0000-0000-0000FD010000}" name="Столбец490" dataDxfId="15879" dataCellStyle="Обычный 4"/>
    <tableColumn id="510" xr3:uid="{00000000-0010-0000-0000-0000FE010000}" name="Столбец491" dataDxfId="15878" dataCellStyle="Обычный 4"/>
    <tableColumn id="511" xr3:uid="{00000000-0010-0000-0000-0000FF010000}" name="Столбец492" dataDxfId="15877" dataCellStyle="Обычный 4"/>
    <tableColumn id="512" xr3:uid="{00000000-0010-0000-0000-000000020000}" name="Столбец493" dataDxfId="15876" dataCellStyle="Обычный 4"/>
    <tableColumn id="513" xr3:uid="{00000000-0010-0000-0000-000001020000}" name="Столбец494" dataDxfId="15875" dataCellStyle="Обычный 4"/>
    <tableColumn id="514" xr3:uid="{00000000-0010-0000-0000-000002020000}" name="Столбец495" dataDxfId="15874" dataCellStyle="Обычный 4"/>
    <tableColumn id="515" xr3:uid="{00000000-0010-0000-0000-000003020000}" name="Столбец496" dataDxfId="15873" dataCellStyle="Обычный 4"/>
    <tableColumn id="516" xr3:uid="{00000000-0010-0000-0000-000004020000}" name="Столбец497" dataDxfId="15872" dataCellStyle="Обычный 4"/>
    <tableColumn id="517" xr3:uid="{00000000-0010-0000-0000-000005020000}" name="Столбец498" dataDxfId="15871" dataCellStyle="Обычный 4"/>
    <tableColumn id="518" xr3:uid="{00000000-0010-0000-0000-000006020000}" name="Столбец499" dataDxfId="15870" dataCellStyle="Обычный 4"/>
    <tableColumn id="519" xr3:uid="{00000000-0010-0000-0000-000007020000}" name="Столбец500" dataDxfId="15869" dataCellStyle="Обычный 4"/>
    <tableColumn id="520" xr3:uid="{00000000-0010-0000-0000-000008020000}" name="Столбец501" dataDxfId="15868" dataCellStyle="Обычный 4"/>
    <tableColumn id="521" xr3:uid="{00000000-0010-0000-0000-000009020000}" name="Столбец502" dataDxfId="15867" dataCellStyle="Обычный 4"/>
    <tableColumn id="522" xr3:uid="{00000000-0010-0000-0000-00000A020000}" name="Столбец503" dataDxfId="15866" dataCellStyle="Обычный 4"/>
    <tableColumn id="523" xr3:uid="{00000000-0010-0000-0000-00000B020000}" name="Столбец504" dataDxfId="15865" dataCellStyle="Обычный 4"/>
    <tableColumn id="524" xr3:uid="{00000000-0010-0000-0000-00000C020000}" name="Столбец505" dataDxfId="15864" dataCellStyle="Обычный 4"/>
    <tableColumn id="525" xr3:uid="{00000000-0010-0000-0000-00000D020000}" name="Столбец506" dataDxfId="15863" dataCellStyle="Обычный 4"/>
    <tableColumn id="526" xr3:uid="{00000000-0010-0000-0000-00000E020000}" name="Столбец507" dataDxfId="15862" dataCellStyle="Обычный 4"/>
    <tableColumn id="527" xr3:uid="{00000000-0010-0000-0000-00000F020000}" name="Столбец508" dataDxfId="15861" dataCellStyle="Обычный 4"/>
    <tableColumn id="528" xr3:uid="{00000000-0010-0000-0000-000010020000}" name="Столбец509" dataDxfId="15860" dataCellStyle="Обычный 4"/>
    <tableColumn id="529" xr3:uid="{00000000-0010-0000-0000-000011020000}" name="Столбец510" dataDxfId="15859" dataCellStyle="Обычный 4"/>
    <tableColumn id="530" xr3:uid="{00000000-0010-0000-0000-000012020000}" name="Столбец511" dataDxfId="15858" dataCellStyle="Обычный 4"/>
    <tableColumn id="531" xr3:uid="{00000000-0010-0000-0000-000013020000}" name="Столбец512" dataDxfId="15857" dataCellStyle="Обычный 4"/>
    <tableColumn id="532" xr3:uid="{00000000-0010-0000-0000-000014020000}" name="Столбец513" dataDxfId="15856" dataCellStyle="Обычный 4"/>
    <tableColumn id="533" xr3:uid="{00000000-0010-0000-0000-000015020000}" name="Столбец514" dataDxfId="15855" dataCellStyle="Обычный 4"/>
    <tableColumn id="534" xr3:uid="{00000000-0010-0000-0000-000016020000}" name="Столбец515" dataDxfId="15854" dataCellStyle="Обычный 4"/>
    <tableColumn id="535" xr3:uid="{00000000-0010-0000-0000-000017020000}" name="Столбец516" dataDxfId="15853" dataCellStyle="Обычный 4"/>
    <tableColumn id="536" xr3:uid="{00000000-0010-0000-0000-000018020000}" name="Столбец517" dataDxfId="15852" dataCellStyle="Обычный 4"/>
    <tableColumn id="537" xr3:uid="{00000000-0010-0000-0000-000019020000}" name="Столбец518" dataDxfId="15851" dataCellStyle="Обычный 4"/>
    <tableColumn id="538" xr3:uid="{00000000-0010-0000-0000-00001A020000}" name="Столбец519" dataDxfId="15850" dataCellStyle="Обычный 4"/>
    <tableColumn id="539" xr3:uid="{00000000-0010-0000-0000-00001B020000}" name="Столбец520" dataDxfId="15849" dataCellStyle="Обычный 4"/>
    <tableColumn id="540" xr3:uid="{00000000-0010-0000-0000-00001C020000}" name="Столбец521" dataDxfId="15848" dataCellStyle="Обычный 4"/>
    <tableColumn id="541" xr3:uid="{00000000-0010-0000-0000-00001D020000}" name="Столбец522" dataDxfId="15847" dataCellStyle="Обычный 4"/>
    <tableColumn id="542" xr3:uid="{00000000-0010-0000-0000-00001E020000}" name="Столбец523" dataDxfId="15846" dataCellStyle="Обычный 4"/>
    <tableColumn id="543" xr3:uid="{00000000-0010-0000-0000-00001F020000}" name="Столбец524" dataDxfId="15845" dataCellStyle="Обычный 4"/>
    <tableColumn id="544" xr3:uid="{00000000-0010-0000-0000-000020020000}" name="Столбец525" dataDxfId="15844" dataCellStyle="Обычный 4"/>
    <tableColumn id="545" xr3:uid="{00000000-0010-0000-0000-000021020000}" name="Столбец526" dataDxfId="15843" dataCellStyle="Обычный 4"/>
    <tableColumn id="546" xr3:uid="{00000000-0010-0000-0000-000022020000}" name="Столбец527" dataDxfId="15842" dataCellStyle="Обычный 4"/>
    <tableColumn id="547" xr3:uid="{00000000-0010-0000-0000-000023020000}" name="Столбец528" dataDxfId="15841" dataCellStyle="Обычный 4"/>
    <tableColumn id="548" xr3:uid="{00000000-0010-0000-0000-000024020000}" name="Столбец529" dataDxfId="15840" dataCellStyle="Обычный 4"/>
    <tableColumn id="549" xr3:uid="{00000000-0010-0000-0000-000025020000}" name="Столбец530" dataDxfId="15839" dataCellStyle="Обычный 4"/>
    <tableColumn id="550" xr3:uid="{00000000-0010-0000-0000-000026020000}" name="Столбец531" dataDxfId="15838" dataCellStyle="Обычный 4"/>
    <tableColumn id="551" xr3:uid="{00000000-0010-0000-0000-000027020000}" name="Столбец532" dataDxfId="15837" dataCellStyle="Обычный 4"/>
    <tableColumn id="552" xr3:uid="{00000000-0010-0000-0000-000028020000}" name="Столбец533" dataDxfId="15836" dataCellStyle="Обычный 4"/>
    <tableColumn id="553" xr3:uid="{00000000-0010-0000-0000-000029020000}" name="Столбец534" dataDxfId="15835" dataCellStyle="Обычный 4"/>
    <tableColumn id="554" xr3:uid="{00000000-0010-0000-0000-00002A020000}" name="Столбец535" dataDxfId="15834" dataCellStyle="Обычный 4"/>
    <tableColumn id="555" xr3:uid="{00000000-0010-0000-0000-00002B020000}" name="Столбец536" dataDxfId="15833" dataCellStyle="Обычный 4"/>
    <tableColumn id="556" xr3:uid="{00000000-0010-0000-0000-00002C020000}" name="Столбец537" dataDxfId="15832" dataCellStyle="Обычный 4"/>
    <tableColumn id="557" xr3:uid="{00000000-0010-0000-0000-00002D020000}" name="Столбец538" dataDxfId="15831" dataCellStyle="Обычный 4"/>
    <tableColumn id="558" xr3:uid="{00000000-0010-0000-0000-00002E020000}" name="Столбец539" dataDxfId="15830" dataCellStyle="Обычный 4"/>
    <tableColumn id="559" xr3:uid="{00000000-0010-0000-0000-00002F020000}" name="Столбец540" dataDxfId="15829" dataCellStyle="Обычный 4"/>
    <tableColumn id="560" xr3:uid="{00000000-0010-0000-0000-000030020000}" name="Столбец541" dataDxfId="15828" dataCellStyle="Обычный 4"/>
    <tableColumn id="561" xr3:uid="{00000000-0010-0000-0000-000031020000}" name="Столбец542" dataDxfId="15827" dataCellStyle="Обычный 4"/>
    <tableColumn id="562" xr3:uid="{00000000-0010-0000-0000-000032020000}" name="Столбец543" dataDxfId="15826" dataCellStyle="Обычный 4"/>
    <tableColumn id="563" xr3:uid="{00000000-0010-0000-0000-000033020000}" name="Столбец544" dataDxfId="15825" dataCellStyle="Обычный 4"/>
    <tableColumn id="564" xr3:uid="{00000000-0010-0000-0000-000034020000}" name="Столбец545" dataDxfId="15824" dataCellStyle="Обычный 4"/>
    <tableColumn id="565" xr3:uid="{00000000-0010-0000-0000-000035020000}" name="Столбец546" dataDxfId="15823" dataCellStyle="Обычный 4"/>
    <tableColumn id="566" xr3:uid="{00000000-0010-0000-0000-000036020000}" name="Столбец547" dataDxfId="15822" dataCellStyle="Обычный 4"/>
    <tableColumn id="567" xr3:uid="{00000000-0010-0000-0000-000037020000}" name="Столбец548" dataDxfId="15821" dataCellStyle="Обычный 4"/>
    <tableColumn id="568" xr3:uid="{00000000-0010-0000-0000-000038020000}" name="Столбец549" dataDxfId="15820" dataCellStyle="Обычный 4"/>
    <tableColumn id="569" xr3:uid="{00000000-0010-0000-0000-000039020000}" name="Столбец550" dataDxfId="15819" dataCellStyle="Обычный 4"/>
    <tableColumn id="570" xr3:uid="{00000000-0010-0000-0000-00003A020000}" name="Столбец551" dataDxfId="15818" dataCellStyle="Обычный 4"/>
    <tableColumn id="571" xr3:uid="{00000000-0010-0000-0000-00003B020000}" name="Столбец552" dataDxfId="15817" dataCellStyle="Обычный 4"/>
    <tableColumn id="572" xr3:uid="{00000000-0010-0000-0000-00003C020000}" name="Столбец553" dataDxfId="15816" dataCellStyle="Обычный 4"/>
    <tableColumn id="573" xr3:uid="{00000000-0010-0000-0000-00003D020000}" name="Столбец554" dataDxfId="15815" dataCellStyle="Обычный 4"/>
    <tableColumn id="574" xr3:uid="{00000000-0010-0000-0000-00003E020000}" name="Столбец555" dataDxfId="15814" dataCellStyle="Обычный 4"/>
    <tableColumn id="575" xr3:uid="{00000000-0010-0000-0000-00003F020000}" name="Столбец556" dataDxfId="15813" dataCellStyle="Обычный 4"/>
    <tableColumn id="576" xr3:uid="{00000000-0010-0000-0000-000040020000}" name="Столбец557" dataDxfId="15812" dataCellStyle="Обычный 4"/>
    <tableColumn id="577" xr3:uid="{00000000-0010-0000-0000-000041020000}" name="Столбец558" dataDxfId="15811" dataCellStyle="Обычный 4"/>
    <tableColumn id="578" xr3:uid="{00000000-0010-0000-0000-000042020000}" name="Столбец559" dataDxfId="15810" dataCellStyle="Обычный 4"/>
    <tableColumn id="579" xr3:uid="{00000000-0010-0000-0000-000043020000}" name="Столбец560" dataDxfId="15809" dataCellStyle="Обычный 4"/>
    <tableColumn id="580" xr3:uid="{00000000-0010-0000-0000-000044020000}" name="Столбец561" dataDxfId="15808" dataCellStyle="Обычный 4"/>
    <tableColumn id="581" xr3:uid="{00000000-0010-0000-0000-000045020000}" name="Столбец562" dataDxfId="15807" dataCellStyle="Обычный 4"/>
    <tableColumn id="582" xr3:uid="{00000000-0010-0000-0000-000046020000}" name="Столбец563" dataDxfId="15806" dataCellStyle="Обычный 4"/>
    <tableColumn id="583" xr3:uid="{00000000-0010-0000-0000-000047020000}" name="Столбец564" dataDxfId="15805" dataCellStyle="Обычный 4"/>
    <tableColumn id="584" xr3:uid="{00000000-0010-0000-0000-000048020000}" name="Столбец565" dataDxfId="15804" dataCellStyle="Обычный 4"/>
    <tableColumn id="585" xr3:uid="{00000000-0010-0000-0000-000049020000}" name="Столбец566" dataDxfId="15803" dataCellStyle="Обычный 4"/>
    <tableColumn id="586" xr3:uid="{00000000-0010-0000-0000-00004A020000}" name="Столбец567" dataDxfId="15802" dataCellStyle="Обычный 4"/>
    <tableColumn id="587" xr3:uid="{00000000-0010-0000-0000-00004B020000}" name="Столбец568" dataDxfId="15801" dataCellStyle="Обычный 4"/>
    <tableColumn id="588" xr3:uid="{00000000-0010-0000-0000-00004C020000}" name="Столбец569" dataDxfId="15800" dataCellStyle="Обычный 4"/>
    <tableColumn id="589" xr3:uid="{00000000-0010-0000-0000-00004D020000}" name="Столбец570" dataDxfId="15799" dataCellStyle="Обычный 4"/>
    <tableColumn id="590" xr3:uid="{00000000-0010-0000-0000-00004E020000}" name="Столбец571" dataDxfId="15798" dataCellStyle="Обычный 4"/>
    <tableColumn id="591" xr3:uid="{00000000-0010-0000-0000-00004F020000}" name="Столбец572" dataDxfId="15797" dataCellStyle="Обычный 4"/>
    <tableColumn id="592" xr3:uid="{00000000-0010-0000-0000-000050020000}" name="Столбец573" dataDxfId="15796" dataCellStyle="Обычный 4"/>
    <tableColumn id="593" xr3:uid="{00000000-0010-0000-0000-000051020000}" name="Столбец574" dataDxfId="15795" dataCellStyle="Обычный 4"/>
    <tableColumn id="594" xr3:uid="{00000000-0010-0000-0000-000052020000}" name="Столбец575" dataDxfId="15794" dataCellStyle="Обычный 4"/>
    <tableColumn id="595" xr3:uid="{00000000-0010-0000-0000-000053020000}" name="Столбец576" dataDxfId="15793" dataCellStyle="Обычный 4"/>
    <tableColumn id="596" xr3:uid="{00000000-0010-0000-0000-000054020000}" name="Столбец577" dataDxfId="15792" dataCellStyle="Обычный 4"/>
    <tableColumn id="597" xr3:uid="{00000000-0010-0000-0000-000055020000}" name="Столбец578" dataDxfId="15791" dataCellStyle="Обычный 4"/>
    <tableColumn id="598" xr3:uid="{00000000-0010-0000-0000-000056020000}" name="Столбец579" dataDxfId="15790" dataCellStyle="Обычный 4"/>
    <tableColumn id="599" xr3:uid="{00000000-0010-0000-0000-000057020000}" name="Столбец580" dataDxfId="15789" dataCellStyle="Обычный 4"/>
    <tableColumn id="600" xr3:uid="{00000000-0010-0000-0000-000058020000}" name="Столбец581" dataDxfId="15788" dataCellStyle="Обычный 4"/>
    <tableColumn id="601" xr3:uid="{00000000-0010-0000-0000-000059020000}" name="Столбец582" dataDxfId="15787" dataCellStyle="Обычный 4"/>
    <tableColumn id="602" xr3:uid="{00000000-0010-0000-0000-00005A020000}" name="Столбец583" dataDxfId="15786" dataCellStyle="Обычный 4"/>
    <tableColumn id="603" xr3:uid="{00000000-0010-0000-0000-00005B020000}" name="Столбец584" dataDxfId="15785" dataCellStyle="Обычный 4"/>
    <tableColumn id="604" xr3:uid="{00000000-0010-0000-0000-00005C020000}" name="Столбец585" dataDxfId="15784" dataCellStyle="Обычный 4"/>
    <tableColumn id="605" xr3:uid="{00000000-0010-0000-0000-00005D020000}" name="Столбец586" dataDxfId="15783" dataCellStyle="Обычный 4"/>
    <tableColumn id="606" xr3:uid="{00000000-0010-0000-0000-00005E020000}" name="Столбец587" dataDxfId="15782" dataCellStyle="Обычный 4"/>
    <tableColumn id="607" xr3:uid="{00000000-0010-0000-0000-00005F020000}" name="Столбец588" dataDxfId="15781" dataCellStyle="Обычный 4"/>
    <tableColumn id="608" xr3:uid="{00000000-0010-0000-0000-000060020000}" name="Столбец589" dataDxfId="15780" dataCellStyle="Обычный 4"/>
    <tableColumn id="609" xr3:uid="{00000000-0010-0000-0000-000061020000}" name="Столбец590" dataDxfId="15779" dataCellStyle="Обычный 4"/>
    <tableColumn id="610" xr3:uid="{00000000-0010-0000-0000-000062020000}" name="Столбец591" dataDxfId="15778" dataCellStyle="Обычный 4"/>
    <tableColumn id="611" xr3:uid="{00000000-0010-0000-0000-000063020000}" name="Столбец592" dataDxfId="15777" dataCellStyle="Обычный 4"/>
    <tableColumn id="612" xr3:uid="{00000000-0010-0000-0000-000064020000}" name="Столбец593" dataDxfId="15776" dataCellStyle="Обычный 4"/>
    <tableColumn id="613" xr3:uid="{00000000-0010-0000-0000-000065020000}" name="Столбец594" dataDxfId="15775" dataCellStyle="Обычный 4"/>
    <tableColumn id="614" xr3:uid="{00000000-0010-0000-0000-000066020000}" name="Столбец595" dataDxfId="15774" dataCellStyle="Обычный 4"/>
    <tableColumn id="615" xr3:uid="{00000000-0010-0000-0000-000067020000}" name="Столбец596" dataDxfId="15773" dataCellStyle="Обычный 4"/>
    <tableColumn id="616" xr3:uid="{00000000-0010-0000-0000-000068020000}" name="Столбец597" dataDxfId="15772" dataCellStyle="Обычный 4"/>
    <tableColumn id="617" xr3:uid="{00000000-0010-0000-0000-000069020000}" name="Столбец598" dataDxfId="15771" dataCellStyle="Обычный 4"/>
    <tableColumn id="618" xr3:uid="{00000000-0010-0000-0000-00006A020000}" name="Столбец599" dataDxfId="15770" dataCellStyle="Обычный 4"/>
    <tableColumn id="619" xr3:uid="{00000000-0010-0000-0000-00006B020000}" name="Столбец600" dataDxfId="15769" dataCellStyle="Обычный 4"/>
    <tableColumn id="620" xr3:uid="{00000000-0010-0000-0000-00006C020000}" name="Столбец601" dataDxfId="15768" dataCellStyle="Обычный 4"/>
    <tableColumn id="621" xr3:uid="{00000000-0010-0000-0000-00006D020000}" name="Столбец602" dataDxfId="15767" dataCellStyle="Обычный 4"/>
    <tableColumn id="622" xr3:uid="{00000000-0010-0000-0000-00006E020000}" name="Столбец603" dataDxfId="15766" dataCellStyle="Обычный 4"/>
    <tableColumn id="623" xr3:uid="{00000000-0010-0000-0000-00006F020000}" name="Столбец604" dataDxfId="15765" dataCellStyle="Обычный 4"/>
    <tableColumn id="624" xr3:uid="{00000000-0010-0000-0000-000070020000}" name="Столбец605" dataDxfId="15764" dataCellStyle="Обычный 4"/>
    <tableColumn id="625" xr3:uid="{00000000-0010-0000-0000-000071020000}" name="Столбец606" dataDxfId="15763" dataCellStyle="Обычный 4"/>
    <tableColumn id="626" xr3:uid="{00000000-0010-0000-0000-000072020000}" name="Столбец607" dataDxfId="15762" dataCellStyle="Обычный 4"/>
    <tableColumn id="627" xr3:uid="{00000000-0010-0000-0000-000073020000}" name="Столбец608" dataDxfId="15761" dataCellStyle="Обычный 4"/>
    <tableColumn id="628" xr3:uid="{00000000-0010-0000-0000-000074020000}" name="Столбец609" dataDxfId="15760" dataCellStyle="Обычный 4"/>
    <tableColumn id="629" xr3:uid="{00000000-0010-0000-0000-000075020000}" name="Столбец610" dataDxfId="15759" dataCellStyle="Обычный 4"/>
    <tableColumn id="630" xr3:uid="{00000000-0010-0000-0000-000076020000}" name="Столбец611" dataDxfId="15758" dataCellStyle="Обычный 4"/>
    <tableColumn id="631" xr3:uid="{00000000-0010-0000-0000-000077020000}" name="Столбец612" dataDxfId="15757" dataCellStyle="Обычный 4"/>
    <tableColumn id="632" xr3:uid="{00000000-0010-0000-0000-000078020000}" name="Столбец613" dataDxfId="15756" dataCellStyle="Обычный 4"/>
    <tableColumn id="633" xr3:uid="{00000000-0010-0000-0000-000079020000}" name="Столбец614" dataDxfId="15755" dataCellStyle="Обычный 4"/>
    <tableColumn id="634" xr3:uid="{00000000-0010-0000-0000-00007A020000}" name="Столбец615" dataDxfId="15754" dataCellStyle="Обычный 4"/>
    <tableColumn id="635" xr3:uid="{00000000-0010-0000-0000-00007B020000}" name="Столбец616" dataDxfId="15753" dataCellStyle="Обычный 4"/>
    <tableColumn id="636" xr3:uid="{00000000-0010-0000-0000-00007C020000}" name="Столбец617" dataDxfId="15752" dataCellStyle="Обычный 4"/>
    <tableColumn id="637" xr3:uid="{00000000-0010-0000-0000-00007D020000}" name="Столбец618" dataDxfId="15751" dataCellStyle="Обычный 4"/>
    <tableColumn id="638" xr3:uid="{00000000-0010-0000-0000-00007E020000}" name="Столбец619" dataDxfId="15750" dataCellStyle="Обычный 4"/>
    <tableColumn id="639" xr3:uid="{00000000-0010-0000-0000-00007F020000}" name="Столбец620" dataDxfId="15749" dataCellStyle="Обычный 4"/>
    <tableColumn id="640" xr3:uid="{00000000-0010-0000-0000-000080020000}" name="Столбец621" dataDxfId="15748" dataCellStyle="Обычный 4"/>
    <tableColumn id="641" xr3:uid="{00000000-0010-0000-0000-000081020000}" name="Столбец622" dataDxfId="15747" dataCellStyle="Обычный 4"/>
    <tableColumn id="642" xr3:uid="{00000000-0010-0000-0000-000082020000}" name="Столбец623" dataDxfId="15746" dataCellStyle="Обычный 4"/>
    <tableColumn id="643" xr3:uid="{00000000-0010-0000-0000-000083020000}" name="Столбец624" dataDxfId="15745" dataCellStyle="Обычный 4"/>
    <tableColumn id="644" xr3:uid="{00000000-0010-0000-0000-000084020000}" name="Столбец625" dataDxfId="15744" dataCellStyle="Обычный 4"/>
    <tableColumn id="645" xr3:uid="{00000000-0010-0000-0000-000085020000}" name="Столбец626" dataDxfId="15743" dataCellStyle="Обычный 4"/>
    <tableColumn id="646" xr3:uid="{00000000-0010-0000-0000-000086020000}" name="Столбец627" dataDxfId="15742" dataCellStyle="Обычный 4"/>
    <tableColumn id="647" xr3:uid="{00000000-0010-0000-0000-000087020000}" name="Столбец628" dataDxfId="15741" dataCellStyle="Обычный 4"/>
    <tableColumn id="648" xr3:uid="{00000000-0010-0000-0000-000088020000}" name="Столбец629" dataDxfId="15740" dataCellStyle="Обычный 4"/>
    <tableColumn id="649" xr3:uid="{00000000-0010-0000-0000-000089020000}" name="Столбец630" dataDxfId="15739" dataCellStyle="Обычный 4"/>
    <tableColumn id="650" xr3:uid="{00000000-0010-0000-0000-00008A020000}" name="Столбец631" dataDxfId="15738" dataCellStyle="Обычный 4"/>
    <tableColumn id="651" xr3:uid="{00000000-0010-0000-0000-00008B020000}" name="Столбец632" dataDxfId="15737" dataCellStyle="Обычный 4"/>
    <tableColumn id="652" xr3:uid="{00000000-0010-0000-0000-00008C020000}" name="Столбец633" dataDxfId="15736" dataCellStyle="Обычный 4"/>
    <tableColumn id="653" xr3:uid="{00000000-0010-0000-0000-00008D020000}" name="Столбец634" dataDxfId="15735" dataCellStyle="Обычный 4"/>
    <tableColumn id="654" xr3:uid="{00000000-0010-0000-0000-00008E020000}" name="Столбец635" dataDxfId="15734" dataCellStyle="Обычный 4"/>
    <tableColumn id="655" xr3:uid="{00000000-0010-0000-0000-00008F020000}" name="Столбец636" dataDxfId="15733" dataCellStyle="Обычный 4"/>
    <tableColumn id="656" xr3:uid="{00000000-0010-0000-0000-000090020000}" name="Столбец637" dataDxfId="15732" dataCellStyle="Обычный 4"/>
    <tableColumn id="657" xr3:uid="{00000000-0010-0000-0000-000091020000}" name="Столбец638" dataDxfId="15731" dataCellStyle="Обычный 4"/>
    <tableColumn id="658" xr3:uid="{00000000-0010-0000-0000-000092020000}" name="Столбец639" dataDxfId="15730" dataCellStyle="Обычный 4"/>
    <tableColumn id="659" xr3:uid="{00000000-0010-0000-0000-000093020000}" name="Столбец640" dataDxfId="15729" dataCellStyle="Обычный 4"/>
    <tableColumn id="660" xr3:uid="{00000000-0010-0000-0000-000094020000}" name="Столбец641" dataDxfId="15728" dataCellStyle="Обычный 4"/>
    <tableColumn id="661" xr3:uid="{00000000-0010-0000-0000-000095020000}" name="Столбец642" dataDxfId="15727" dataCellStyle="Обычный 4"/>
    <tableColumn id="662" xr3:uid="{00000000-0010-0000-0000-000096020000}" name="Столбец643" dataDxfId="15726" dataCellStyle="Обычный 4"/>
    <tableColumn id="663" xr3:uid="{00000000-0010-0000-0000-000097020000}" name="Столбец644" dataDxfId="15725" dataCellStyle="Обычный 4"/>
    <tableColumn id="664" xr3:uid="{00000000-0010-0000-0000-000098020000}" name="Столбец645" dataDxfId="15724" dataCellStyle="Обычный 4"/>
    <tableColumn id="665" xr3:uid="{00000000-0010-0000-0000-000099020000}" name="Столбец646" dataDxfId="15723" dataCellStyle="Обычный 4"/>
    <tableColumn id="666" xr3:uid="{00000000-0010-0000-0000-00009A020000}" name="Столбец647" dataDxfId="15722" dataCellStyle="Обычный 4"/>
    <tableColumn id="667" xr3:uid="{00000000-0010-0000-0000-00009B020000}" name="Столбец648" dataDxfId="15721" dataCellStyle="Обычный 4"/>
    <tableColumn id="668" xr3:uid="{00000000-0010-0000-0000-00009C020000}" name="Столбец649" dataDxfId="15720" dataCellStyle="Обычный 4"/>
    <tableColumn id="669" xr3:uid="{00000000-0010-0000-0000-00009D020000}" name="Столбец650" dataDxfId="15719" dataCellStyle="Обычный 4"/>
    <tableColumn id="670" xr3:uid="{00000000-0010-0000-0000-00009E020000}" name="Столбец651" dataDxfId="15718" dataCellStyle="Обычный 4"/>
    <tableColumn id="671" xr3:uid="{00000000-0010-0000-0000-00009F020000}" name="Столбец652" dataDxfId="15717" dataCellStyle="Обычный 4"/>
    <tableColumn id="672" xr3:uid="{00000000-0010-0000-0000-0000A0020000}" name="Столбец653" dataDxfId="15716" dataCellStyle="Обычный 4"/>
    <tableColumn id="673" xr3:uid="{00000000-0010-0000-0000-0000A1020000}" name="Столбец654" dataDxfId="15715" dataCellStyle="Обычный 4"/>
    <tableColumn id="674" xr3:uid="{00000000-0010-0000-0000-0000A2020000}" name="Столбец655" dataDxfId="15714" dataCellStyle="Обычный 4"/>
    <tableColumn id="675" xr3:uid="{00000000-0010-0000-0000-0000A3020000}" name="Столбец656" dataDxfId="15713" dataCellStyle="Обычный 4"/>
    <tableColumn id="676" xr3:uid="{00000000-0010-0000-0000-0000A4020000}" name="Столбец657" dataDxfId="15712" dataCellStyle="Обычный 4"/>
    <tableColumn id="677" xr3:uid="{00000000-0010-0000-0000-0000A5020000}" name="Столбец658" dataDxfId="15711" dataCellStyle="Обычный 4"/>
    <tableColumn id="678" xr3:uid="{00000000-0010-0000-0000-0000A6020000}" name="Столбец659" dataDxfId="15710" dataCellStyle="Обычный 4"/>
    <tableColumn id="679" xr3:uid="{00000000-0010-0000-0000-0000A7020000}" name="Столбец660" dataDxfId="15709" dataCellStyle="Обычный 4"/>
    <tableColumn id="680" xr3:uid="{00000000-0010-0000-0000-0000A8020000}" name="Столбец661" dataDxfId="15708" dataCellStyle="Обычный 4"/>
    <tableColumn id="681" xr3:uid="{00000000-0010-0000-0000-0000A9020000}" name="Столбец662" dataDxfId="15707" dataCellStyle="Обычный 4"/>
    <tableColumn id="682" xr3:uid="{00000000-0010-0000-0000-0000AA020000}" name="Столбец663" dataDxfId="15706" dataCellStyle="Обычный 4"/>
    <tableColumn id="683" xr3:uid="{00000000-0010-0000-0000-0000AB020000}" name="Столбец664" dataDxfId="15705" dataCellStyle="Обычный 4"/>
    <tableColumn id="684" xr3:uid="{00000000-0010-0000-0000-0000AC020000}" name="Столбец665" dataDxfId="15704" dataCellStyle="Обычный 4"/>
    <tableColumn id="685" xr3:uid="{00000000-0010-0000-0000-0000AD020000}" name="Столбец666" dataDxfId="15703" dataCellStyle="Обычный 4"/>
    <tableColumn id="686" xr3:uid="{00000000-0010-0000-0000-0000AE020000}" name="Столбец667" dataDxfId="15702" dataCellStyle="Обычный 4"/>
    <tableColumn id="687" xr3:uid="{00000000-0010-0000-0000-0000AF020000}" name="Столбец668" dataDxfId="15701" dataCellStyle="Обычный 4"/>
    <tableColumn id="688" xr3:uid="{00000000-0010-0000-0000-0000B0020000}" name="Столбец669" dataDxfId="15700" dataCellStyle="Обычный 4"/>
    <tableColumn id="689" xr3:uid="{00000000-0010-0000-0000-0000B1020000}" name="Столбец670" dataDxfId="15699" dataCellStyle="Обычный 4"/>
    <tableColumn id="690" xr3:uid="{00000000-0010-0000-0000-0000B2020000}" name="Столбец671" dataDxfId="15698" dataCellStyle="Обычный 4"/>
    <tableColumn id="691" xr3:uid="{00000000-0010-0000-0000-0000B3020000}" name="Столбец672" dataDxfId="15697" dataCellStyle="Обычный 4"/>
    <tableColumn id="692" xr3:uid="{00000000-0010-0000-0000-0000B4020000}" name="Столбец673" dataDxfId="15696" dataCellStyle="Обычный 4"/>
    <tableColumn id="693" xr3:uid="{00000000-0010-0000-0000-0000B5020000}" name="Столбец674" dataDxfId="15695" dataCellStyle="Обычный 4"/>
    <tableColumn id="694" xr3:uid="{00000000-0010-0000-0000-0000B6020000}" name="Столбец675" dataDxfId="15694" dataCellStyle="Обычный 4"/>
    <tableColumn id="695" xr3:uid="{00000000-0010-0000-0000-0000B7020000}" name="Столбец676" dataDxfId="15693" dataCellStyle="Обычный 4"/>
    <tableColumn id="696" xr3:uid="{00000000-0010-0000-0000-0000B8020000}" name="Столбец677" dataDxfId="15692" dataCellStyle="Обычный 4"/>
    <tableColumn id="697" xr3:uid="{00000000-0010-0000-0000-0000B9020000}" name="Столбец678" dataDxfId="15691" dataCellStyle="Обычный 4"/>
    <tableColumn id="698" xr3:uid="{00000000-0010-0000-0000-0000BA020000}" name="Столбец679" dataDxfId="15690" dataCellStyle="Обычный 4"/>
    <tableColumn id="699" xr3:uid="{00000000-0010-0000-0000-0000BB020000}" name="Столбец680" dataDxfId="15689" dataCellStyle="Обычный 4"/>
    <tableColumn id="700" xr3:uid="{00000000-0010-0000-0000-0000BC020000}" name="Столбец681" dataDxfId="15688" dataCellStyle="Обычный 4"/>
    <tableColumn id="701" xr3:uid="{00000000-0010-0000-0000-0000BD020000}" name="Столбец682" dataDxfId="15687" dataCellStyle="Обычный 4"/>
    <tableColumn id="702" xr3:uid="{00000000-0010-0000-0000-0000BE020000}" name="Столбец683" dataDxfId="15686" dataCellStyle="Обычный 4"/>
    <tableColumn id="703" xr3:uid="{00000000-0010-0000-0000-0000BF020000}" name="Столбец684" dataDxfId="15685" dataCellStyle="Обычный 4"/>
    <tableColumn id="704" xr3:uid="{00000000-0010-0000-0000-0000C0020000}" name="Столбец685" dataDxfId="15684" dataCellStyle="Обычный 4"/>
    <tableColumn id="705" xr3:uid="{00000000-0010-0000-0000-0000C1020000}" name="Столбец686" dataDxfId="15683" dataCellStyle="Обычный 4"/>
    <tableColumn id="706" xr3:uid="{00000000-0010-0000-0000-0000C2020000}" name="Столбец687" dataDxfId="15682" dataCellStyle="Обычный 4"/>
    <tableColumn id="707" xr3:uid="{00000000-0010-0000-0000-0000C3020000}" name="Столбец688" dataDxfId="15681" dataCellStyle="Обычный 4"/>
    <tableColumn id="708" xr3:uid="{00000000-0010-0000-0000-0000C4020000}" name="Столбец689" dataDxfId="15680" dataCellStyle="Обычный 4"/>
    <tableColumn id="709" xr3:uid="{00000000-0010-0000-0000-0000C5020000}" name="Столбец690" dataDxfId="15679" dataCellStyle="Обычный 4"/>
    <tableColumn id="710" xr3:uid="{00000000-0010-0000-0000-0000C6020000}" name="Столбец691" dataDxfId="15678" dataCellStyle="Обычный 4"/>
    <tableColumn id="711" xr3:uid="{00000000-0010-0000-0000-0000C7020000}" name="Столбец692" dataDxfId="15677" dataCellStyle="Обычный 4"/>
    <tableColumn id="712" xr3:uid="{00000000-0010-0000-0000-0000C8020000}" name="Столбец693" dataDxfId="15676" dataCellStyle="Обычный 4"/>
    <tableColumn id="713" xr3:uid="{00000000-0010-0000-0000-0000C9020000}" name="Столбец694" dataDxfId="15675" dataCellStyle="Обычный 4"/>
    <tableColumn id="714" xr3:uid="{00000000-0010-0000-0000-0000CA020000}" name="Столбец695" dataDxfId="15674" dataCellStyle="Обычный 4"/>
    <tableColumn id="715" xr3:uid="{00000000-0010-0000-0000-0000CB020000}" name="Столбец696" dataDxfId="15673" dataCellStyle="Обычный 4"/>
    <tableColumn id="716" xr3:uid="{00000000-0010-0000-0000-0000CC020000}" name="Столбец697" dataDxfId="15672" dataCellStyle="Обычный 4"/>
    <tableColumn id="717" xr3:uid="{00000000-0010-0000-0000-0000CD020000}" name="Столбец698" dataDxfId="15671" dataCellStyle="Обычный 4"/>
    <tableColumn id="718" xr3:uid="{00000000-0010-0000-0000-0000CE020000}" name="Столбец699" dataDxfId="15670" dataCellStyle="Обычный 4"/>
    <tableColumn id="719" xr3:uid="{00000000-0010-0000-0000-0000CF020000}" name="Столбец700" dataDxfId="15669" dataCellStyle="Обычный 4"/>
    <tableColumn id="720" xr3:uid="{00000000-0010-0000-0000-0000D0020000}" name="Столбец701" dataDxfId="15668" dataCellStyle="Обычный 4"/>
    <tableColumn id="721" xr3:uid="{00000000-0010-0000-0000-0000D1020000}" name="Столбец702" dataDxfId="15667" dataCellStyle="Обычный 4"/>
    <tableColumn id="722" xr3:uid="{00000000-0010-0000-0000-0000D2020000}" name="Столбец703" dataDxfId="15666" dataCellStyle="Обычный 4"/>
    <tableColumn id="723" xr3:uid="{00000000-0010-0000-0000-0000D3020000}" name="Столбец704" dataDxfId="15665" dataCellStyle="Обычный 4"/>
    <tableColumn id="724" xr3:uid="{00000000-0010-0000-0000-0000D4020000}" name="Столбец705" dataDxfId="15664" dataCellStyle="Обычный 4"/>
    <tableColumn id="725" xr3:uid="{00000000-0010-0000-0000-0000D5020000}" name="Столбец706" dataDxfId="15663" dataCellStyle="Обычный 4"/>
    <tableColumn id="726" xr3:uid="{00000000-0010-0000-0000-0000D6020000}" name="Столбец707" dataDxfId="15662" dataCellStyle="Обычный 4"/>
    <tableColumn id="727" xr3:uid="{00000000-0010-0000-0000-0000D7020000}" name="Столбец708" dataDxfId="15661" dataCellStyle="Обычный 4"/>
    <tableColumn id="728" xr3:uid="{00000000-0010-0000-0000-0000D8020000}" name="Столбец709" dataDxfId="15660" dataCellStyle="Обычный 4"/>
    <tableColumn id="729" xr3:uid="{00000000-0010-0000-0000-0000D9020000}" name="Столбец710" dataDxfId="15659" dataCellStyle="Обычный 4"/>
    <tableColumn id="730" xr3:uid="{00000000-0010-0000-0000-0000DA020000}" name="Столбец711" dataDxfId="15658" dataCellStyle="Обычный 4"/>
    <tableColumn id="731" xr3:uid="{00000000-0010-0000-0000-0000DB020000}" name="Столбец712" dataDxfId="15657" dataCellStyle="Обычный 4"/>
    <tableColumn id="732" xr3:uid="{00000000-0010-0000-0000-0000DC020000}" name="Столбец713" dataDxfId="15656" dataCellStyle="Обычный 4"/>
    <tableColumn id="733" xr3:uid="{00000000-0010-0000-0000-0000DD020000}" name="Столбец714" dataDxfId="15655" dataCellStyle="Обычный 4"/>
    <tableColumn id="734" xr3:uid="{00000000-0010-0000-0000-0000DE020000}" name="Столбец715" dataDxfId="15654" dataCellStyle="Обычный 4"/>
    <tableColumn id="735" xr3:uid="{00000000-0010-0000-0000-0000DF020000}" name="Столбец716" dataDxfId="15653" dataCellStyle="Обычный 4"/>
    <tableColumn id="736" xr3:uid="{00000000-0010-0000-0000-0000E0020000}" name="Столбец717" dataDxfId="15652" dataCellStyle="Обычный 4"/>
    <tableColumn id="737" xr3:uid="{00000000-0010-0000-0000-0000E1020000}" name="Столбец718" dataDxfId="15651" dataCellStyle="Обычный 4"/>
    <tableColumn id="738" xr3:uid="{00000000-0010-0000-0000-0000E2020000}" name="Столбец719" dataDxfId="15650" dataCellStyle="Обычный 4"/>
    <tableColumn id="739" xr3:uid="{00000000-0010-0000-0000-0000E3020000}" name="Столбец720" dataDxfId="15649" dataCellStyle="Обычный 4"/>
    <tableColumn id="740" xr3:uid="{00000000-0010-0000-0000-0000E4020000}" name="Столбец721" dataDxfId="15648" dataCellStyle="Обычный 4"/>
    <tableColumn id="741" xr3:uid="{00000000-0010-0000-0000-0000E5020000}" name="Столбец722" dataDxfId="15647" dataCellStyle="Обычный 4"/>
    <tableColumn id="742" xr3:uid="{00000000-0010-0000-0000-0000E6020000}" name="Столбец723" dataDxfId="15646" dataCellStyle="Обычный 4"/>
    <tableColumn id="743" xr3:uid="{00000000-0010-0000-0000-0000E7020000}" name="Столбец724" dataDxfId="15645" dataCellStyle="Обычный 4"/>
    <tableColumn id="744" xr3:uid="{00000000-0010-0000-0000-0000E8020000}" name="Столбец725" dataDxfId="15644" dataCellStyle="Обычный 4"/>
    <tableColumn id="745" xr3:uid="{00000000-0010-0000-0000-0000E9020000}" name="Столбец726" dataDxfId="15643" dataCellStyle="Обычный 4"/>
    <tableColumn id="746" xr3:uid="{00000000-0010-0000-0000-0000EA020000}" name="Столбец727" dataDxfId="15642" dataCellStyle="Обычный 4"/>
    <tableColumn id="747" xr3:uid="{00000000-0010-0000-0000-0000EB020000}" name="Столбец728" dataDxfId="15641" dataCellStyle="Обычный 4"/>
    <tableColumn id="748" xr3:uid="{00000000-0010-0000-0000-0000EC020000}" name="Столбец729" dataDxfId="15640" dataCellStyle="Обычный 4"/>
    <tableColumn id="749" xr3:uid="{00000000-0010-0000-0000-0000ED020000}" name="Столбец730" dataDxfId="15639" dataCellStyle="Обычный 4"/>
    <tableColumn id="750" xr3:uid="{00000000-0010-0000-0000-0000EE020000}" name="Столбец731" dataDxfId="15638" dataCellStyle="Обычный 4"/>
    <tableColumn id="751" xr3:uid="{00000000-0010-0000-0000-0000EF020000}" name="Столбец732" dataDxfId="15637" dataCellStyle="Обычный 4"/>
    <tableColumn id="752" xr3:uid="{00000000-0010-0000-0000-0000F0020000}" name="Столбец733" dataDxfId="15636" dataCellStyle="Обычный 4"/>
    <tableColumn id="753" xr3:uid="{00000000-0010-0000-0000-0000F1020000}" name="Столбец734" dataDxfId="15635" dataCellStyle="Обычный 4"/>
    <tableColumn id="754" xr3:uid="{00000000-0010-0000-0000-0000F2020000}" name="Столбец735" dataDxfId="15634" dataCellStyle="Обычный 4"/>
    <tableColumn id="755" xr3:uid="{00000000-0010-0000-0000-0000F3020000}" name="Столбец736" dataDxfId="15633" dataCellStyle="Обычный 4"/>
    <tableColumn id="756" xr3:uid="{00000000-0010-0000-0000-0000F4020000}" name="Столбец737" dataDxfId="15632" dataCellStyle="Обычный 4"/>
    <tableColumn id="757" xr3:uid="{00000000-0010-0000-0000-0000F5020000}" name="Столбец738" dataDxfId="15631" dataCellStyle="Обычный 4"/>
    <tableColumn id="758" xr3:uid="{00000000-0010-0000-0000-0000F6020000}" name="Столбец739" dataDxfId="15630" dataCellStyle="Обычный 4"/>
    <tableColumn id="759" xr3:uid="{00000000-0010-0000-0000-0000F7020000}" name="Столбец740" dataDxfId="15629" dataCellStyle="Обычный 4"/>
    <tableColumn id="760" xr3:uid="{00000000-0010-0000-0000-0000F8020000}" name="Столбец741" dataDxfId="15628" dataCellStyle="Обычный 4"/>
    <tableColumn id="761" xr3:uid="{00000000-0010-0000-0000-0000F9020000}" name="Столбец742" dataDxfId="15627" dataCellStyle="Обычный 4"/>
    <tableColumn id="762" xr3:uid="{00000000-0010-0000-0000-0000FA020000}" name="Столбец743" dataDxfId="15626" dataCellStyle="Обычный 4"/>
    <tableColumn id="763" xr3:uid="{00000000-0010-0000-0000-0000FB020000}" name="Столбец744" dataDxfId="15625" dataCellStyle="Обычный 4"/>
    <tableColumn id="764" xr3:uid="{00000000-0010-0000-0000-0000FC020000}" name="Столбец745" dataDxfId="15624" dataCellStyle="Обычный 4"/>
    <tableColumn id="765" xr3:uid="{00000000-0010-0000-0000-0000FD020000}" name="Столбец746" dataDxfId="15623" dataCellStyle="Обычный 4"/>
    <tableColumn id="766" xr3:uid="{00000000-0010-0000-0000-0000FE020000}" name="Столбец747" dataDxfId="15622" dataCellStyle="Обычный 4"/>
    <tableColumn id="767" xr3:uid="{00000000-0010-0000-0000-0000FF020000}" name="Столбец748" dataDxfId="15621" dataCellStyle="Обычный 4"/>
    <tableColumn id="768" xr3:uid="{00000000-0010-0000-0000-000000030000}" name="Столбец749" dataDxfId="15620" dataCellStyle="Обычный 4"/>
    <tableColumn id="769" xr3:uid="{00000000-0010-0000-0000-000001030000}" name="Столбец750" dataDxfId="15619" dataCellStyle="Обычный 4"/>
    <tableColumn id="770" xr3:uid="{00000000-0010-0000-0000-000002030000}" name="Столбец751" dataDxfId="15618" dataCellStyle="Обычный 4"/>
    <tableColumn id="771" xr3:uid="{00000000-0010-0000-0000-000003030000}" name="Столбец752" dataDxfId="15617" dataCellStyle="Обычный 4"/>
    <tableColumn id="772" xr3:uid="{00000000-0010-0000-0000-000004030000}" name="Столбец753" dataDxfId="15616" dataCellStyle="Обычный 4"/>
    <tableColumn id="773" xr3:uid="{00000000-0010-0000-0000-000005030000}" name="Столбец754" dataDxfId="15615" dataCellStyle="Обычный 4"/>
    <tableColumn id="774" xr3:uid="{00000000-0010-0000-0000-000006030000}" name="Столбец755" dataDxfId="15614" dataCellStyle="Обычный 4"/>
    <tableColumn id="775" xr3:uid="{00000000-0010-0000-0000-000007030000}" name="Столбец756" dataDxfId="15613" dataCellStyle="Обычный 4"/>
    <tableColumn id="776" xr3:uid="{00000000-0010-0000-0000-000008030000}" name="Столбец757" dataDxfId="15612" dataCellStyle="Обычный 4"/>
    <tableColumn id="777" xr3:uid="{00000000-0010-0000-0000-000009030000}" name="Столбец758" dataDxfId="15611" dataCellStyle="Обычный 4"/>
    <tableColumn id="778" xr3:uid="{00000000-0010-0000-0000-00000A030000}" name="Столбец759" dataDxfId="15610" dataCellStyle="Обычный 4"/>
    <tableColumn id="779" xr3:uid="{00000000-0010-0000-0000-00000B030000}" name="Столбец760" dataDxfId="15609" dataCellStyle="Обычный 4"/>
    <tableColumn id="780" xr3:uid="{00000000-0010-0000-0000-00000C030000}" name="Столбец761" dataDxfId="15608" dataCellStyle="Обычный 4"/>
    <tableColumn id="781" xr3:uid="{00000000-0010-0000-0000-00000D030000}" name="Столбец762" dataDxfId="15607" dataCellStyle="Обычный 4"/>
    <tableColumn id="782" xr3:uid="{00000000-0010-0000-0000-00000E030000}" name="Столбец763" dataDxfId="15606" dataCellStyle="Обычный 4"/>
    <tableColumn id="783" xr3:uid="{00000000-0010-0000-0000-00000F030000}" name="Столбец764" dataDxfId="15605" dataCellStyle="Обычный 4"/>
    <tableColumn id="784" xr3:uid="{00000000-0010-0000-0000-000010030000}" name="Столбец765" dataDxfId="15604" dataCellStyle="Обычный 4"/>
    <tableColumn id="785" xr3:uid="{00000000-0010-0000-0000-000011030000}" name="Столбец766" dataDxfId="15603" dataCellStyle="Обычный 4"/>
    <tableColumn id="786" xr3:uid="{00000000-0010-0000-0000-000012030000}" name="Столбец767" dataDxfId="15602" dataCellStyle="Обычный 4"/>
    <tableColumn id="787" xr3:uid="{00000000-0010-0000-0000-000013030000}" name="Столбец768" dataDxfId="15601" dataCellStyle="Обычный 4"/>
    <tableColumn id="788" xr3:uid="{00000000-0010-0000-0000-000014030000}" name="Столбец769" dataDxfId="15600" dataCellStyle="Обычный 4"/>
    <tableColumn id="789" xr3:uid="{00000000-0010-0000-0000-000015030000}" name="Столбец770" dataDxfId="15599" dataCellStyle="Обычный 4"/>
    <tableColumn id="790" xr3:uid="{00000000-0010-0000-0000-000016030000}" name="Столбец771" dataDxfId="15598" dataCellStyle="Обычный 4"/>
    <tableColumn id="791" xr3:uid="{00000000-0010-0000-0000-000017030000}" name="Столбец772" dataDxfId="15597" dataCellStyle="Обычный 4"/>
    <tableColumn id="792" xr3:uid="{00000000-0010-0000-0000-000018030000}" name="Столбец773" dataDxfId="15596" dataCellStyle="Обычный 4"/>
    <tableColumn id="793" xr3:uid="{00000000-0010-0000-0000-000019030000}" name="Столбец774" dataDxfId="15595" dataCellStyle="Обычный 4"/>
    <tableColumn id="794" xr3:uid="{00000000-0010-0000-0000-00001A030000}" name="Столбец775" dataDxfId="15594" dataCellStyle="Обычный 4"/>
    <tableColumn id="795" xr3:uid="{00000000-0010-0000-0000-00001B030000}" name="Столбец776" dataDxfId="15593" dataCellStyle="Обычный 4"/>
    <tableColumn id="796" xr3:uid="{00000000-0010-0000-0000-00001C030000}" name="Столбец777" dataDxfId="15592" dataCellStyle="Обычный 4"/>
    <tableColumn id="797" xr3:uid="{00000000-0010-0000-0000-00001D030000}" name="Столбец778" dataDxfId="15591" dataCellStyle="Обычный 4"/>
    <tableColumn id="798" xr3:uid="{00000000-0010-0000-0000-00001E030000}" name="Столбец779" dataDxfId="15590" dataCellStyle="Обычный 4"/>
    <tableColumn id="799" xr3:uid="{00000000-0010-0000-0000-00001F030000}" name="Столбец780" dataDxfId="15589" dataCellStyle="Обычный 4"/>
    <tableColumn id="800" xr3:uid="{00000000-0010-0000-0000-000020030000}" name="Столбец781" dataDxfId="15588" dataCellStyle="Обычный 4"/>
    <tableColumn id="801" xr3:uid="{00000000-0010-0000-0000-000021030000}" name="Столбец782" dataDxfId="15587" dataCellStyle="Обычный 4"/>
    <tableColumn id="802" xr3:uid="{00000000-0010-0000-0000-000022030000}" name="Столбец783" dataDxfId="15586" dataCellStyle="Обычный 4"/>
    <tableColumn id="803" xr3:uid="{00000000-0010-0000-0000-000023030000}" name="Столбец784" dataDxfId="15585" dataCellStyle="Обычный 4"/>
    <tableColumn id="804" xr3:uid="{00000000-0010-0000-0000-000024030000}" name="Столбец785" dataDxfId="15584" dataCellStyle="Обычный 4"/>
    <tableColumn id="805" xr3:uid="{00000000-0010-0000-0000-000025030000}" name="Столбец786" dataDxfId="15583" dataCellStyle="Обычный 4"/>
    <tableColumn id="806" xr3:uid="{00000000-0010-0000-0000-000026030000}" name="Столбец787" dataDxfId="15582" dataCellStyle="Обычный 4"/>
    <tableColumn id="807" xr3:uid="{00000000-0010-0000-0000-000027030000}" name="Столбец788" dataDxfId="15581" dataCellStyle="Обычный 4"/>
    <tableColumn id="808" xr3:uid="{00000000-0010-0000-0000-000028030000}" name="Столбец789" dataDxfId="15580" dataCellStyle="Обычный 4"/>
    <tableColumn id="809" xr3:uid="{00000000-0010-0000-0000-000029030000}" name="Столбец790" dataDxfId="15579" dataCellStyle="Обычный 4"/>
    <tableColumn id="810" xr3:uid="{00000000-0010-0000-0000-00002A030000}" name="Столбец791" dataDxfId="15578" dataCellStyle="Обычный 4"/>
    <tableColumn id="811" xr3:uid="{00000000-0010-0000-0000-00002B030000}" name="Столбец792" dataDxfId="15577" dataCellStyle="Обычный 4"/>
    <tableColumn id="812" xr3:uid="{00000000-0010-0000-0000-00002C030000}" name="Столбец793" dataDxfId="15576" dataCellStyle="Обычный 4"/>
    <tableColumn id="813" xr3:uid="{00000000-0010-0000-0000-00002D030000}" name="Столбец794" dataDxfId="15575" dataCellStyle="Обычный 4"/>
    <tableColumn id="814" xr3:uid="{00000000-0010-0000-0000-00002E030000}" name="Столбец795" dataDxfId="15574" dataCellStyle="Обычный 4"/>
    <tableColumn id="815" xr3:uid="{00000000-0010-0000-0000-00002F030000}" name="Столбец796" dataDxfId="15573" dataCellStyle="Обычный 4"/>
    <tableColumn id="816" xr3:uid="{00000000-0010-0000-0000-000030030000}" name="Столбец797" dataDxfId="15572" dataCellStyle="Обычный 4"/>
    <tableColumn id="817" xr3:uid="{00000000-0010-0000-0000-000031030000}" name="Столбец798" dataDxfId="15571" dataCellStyle="Обычный 4"/>
    <tableColumn id="818" xr3:uid="{00000000-0010-0000-0000-000032030000}" name="Столбец799" dataDxfId="15570" dataCellStyle="Обычный 4"/>
    <tableColumn id="819" xr3:uid="{00000000-0010-0000-0000-000033030000}" name="Столбец800" dataDxfId="15569" dataCellStyle="Обычный 4"/>
    <tableColumn id="820" xr3:uid="{00000000-0010-0000-0000-000034030000}" name="Столбец801" dataDxfId="15568" dataCellStyle="Обычный 4"/>
    <tableColumn id="821" xr3:uid="{00000000-0010-0000-0000-000035030000}" name="Столбец802" dataDxfId="15567" dataCellStyle="Обычный 4"/>
    <tableColumn id="822" xr3:uid="{00000000-0010-0000-0000-000036030000}" name="Столбец803" dataDxfId="15566" dataCellStyle="Обычный 4"/>
    <tableColumn id="823" xr3:uid="{00000000-0010-0000-0000-000037030000}" name="Столбец804" dataDxfId="15565" dataCellStyle="Обычный 4"/>
    <tableColumn id="824" xr3:uid="{00000000-0010-0000-0000-000038030000}" name="Столбец805" dataDxfId="15564" dataCellStyle="Обычный 4"/>
    <tableColumn id="825" xr3:uid="{00000000-0010-0000-0000-000039030000}" name="Столбец806" dataDxfId="15563" dataCellStyle="Обычный 4"/>
    <tableColumn id="826" xr3:uid="{00000000-0010-0000-0000-00003A030000}" name="Столбец807" dataDxfId="15562" dataCellStyle="Обычный 4"/>
    <tableColumn id="827" xr3:uid="{00000000-0010-0000-0000-00003B030000}" name="Столбец808" dataDxfId="15561" dataCellStyle="Обычный 4"/>
    <tableColumn id="828" xr3:uid="{00000000-0010-0000-0000-00003C030000}" name="Столбец809" dataDxfId="15560" dataCellStyle="Обычный 4"/>
    <tableColumn id="829" xr3:uid="{00000000-0010-0000-0000-00003D030000}" name="Столбец810" dataDxfId="15559" dataCellStyle="Обычный 4"/>
    <tableColumn id="830" xr3:uid="{00000000-0010-0000-0000-00003E030000}" name="Столбец811" dataDxfId="15558" dataCellStyle="Обычный 4"/>
    <tableColumn id="831" xr3:uid="{00000000-0010-0000-0000-00003F030000}" name="Столбец812" dataDxfId="15557" dataCellStyle="Обычный 4"/>
    <tableColumn id="832" xr3:uid="{00000000-0010-0000-0000-000040030000}" name="Столбец813" dataDxfId="15556" dataCellStyle="Обычный 4"/>
    <tableColumn id="833" xr3:uid="{00000000-0010-0000-0000-000041030000}" name="Столбец814" dataDxfId="15555" dataCellStyle="Обычный 4"/>
    <tableColumn id="834" xr3:uid="{00000000-0010-0000-0000-000042030000}" name="Столбец815" dataDxfId="15554" dataCellStyle="Обычный 4"/>
    <tableColumn id="835" xr3:uid="{00000000-0010-0000-0000-000043030000}" name="Столбец816" dataDxfId="15553" dataCellStyle="Обычный 4"/>
    <tableColumn id="836" xr3:uid="{00000000-0010-0000-0000-000044030000}" name="Столбец817" dataDxfId="15552" dataCellStyle="Обычный 4"/>
    <tableColumn id="837" xr3:uid="{00000000-0010-0000-0000-000045030000}" name="Столбец818" dataDxfId="15551" dataCellStyle="Обычный 4"/>
    <tableColumn id="838" xr3:uid="{00000000-0010-0000-0000-000046030000}" name="Столбец819" dataDxfId="15550" dataCellStyle="Обычный 4"/>
    <tableColumn id="839" xr3:uid="{00000000-0010-0000-0000-000047030000}" name="Столбец820" dataDxfId="15549" dataCellStyle="Обычный 4"/>
    <tableColumn id="840" xr3:uid="{00000000-0010-0000-0000-000048030000}" name="Столбец821" dataDxfId="15548" dataCellStyle="Обычный 4"/>
    <tableColumn id="841" xr3:uid="{00000000-0010-0000-0000-000049030000}" name="Столбец822" dataDxfId="15547" dataCellStyle="Обычный 4"/>
    <tableColumn id="842" xr3:uid="{00000000-0010-0000-0000-00004A030000}" name="Столбец823" dataDxfId="15546" dataCellStyle="Обычный 4"/>
    <tableColumn id="843" xr3:uid="{00000000-0010-0000-0000-00004B030000}" name="Столбец824" dataDxfId="15545" dataCellStyle="Обычный 4"/>
    <tableColumn id="844" xr3:uid="{00000000-0010-0000-0000-00004C030000}" name="Столбец825" dataDxfId="15544" dataCellStyle="Обычный 4"/>
    <tableColumn id="845" xr3:uid="{00000000-0010-0000-0000-00004D030000}" name="Столбец826" dataDxfId="15543" dataCellStyle="Обычный 4"/>
    <tableColumn id="846" xr3:uid="{00000000-0010-0000-0000-00004E030000}" name="Столбец827" dataDxfId="15542" dataCellStyle="Обычный 4"/>
    <tableColumn id="847" xr3:uid="{00000000-0010-0000-0000-00004F030000}" name="Столбец828" dataDxfId="15541" dataCellStyle="Обычный 4"/>
    <tableColumn id="848" xr3:uid="{00000000-0010-0000-0000-000050030000}" name="Столбец829" dataDxfId="15540" dataCellStyle="Обычный 4"/>
    <tableColumn id="849" xr3:uid="{00000000-0010-0000-0000-000051030000}" name="Столбец830" dataDxfId="15539" dataCellStyle="Обычный 4"/>
    <tableColumn id="850" xr3:uid="{00000000-0010-0000-0000-000052030000}" name="Столбец831" dataDxfId="15538" dataCellStyle="Обычный 4"/>
    <tableColumn id="851" xr3:uid="{00000000-0010-0000-0000-000053030000}" name="Столбец832" dataDxfId="15537" dataCellStyle="Обычный 4"/>
    <tableColumn id="852" xr3:uid="{00000000-0010-0000-0000-000054030000}" name="Столбец833" dataDxfId="15536" dataCellStyle="Обычный 4"/>
    <tableColumn id="853" xr3:uid="{00000000-0010-0000-0000-000055030000}" name="Столбец834" dataDxfId="15535" dataCellStyle="Обычный 4"/>
    <tableColumn id="854" xr3:uid="{00000000-0010-0000-0000-000056030000}" name="Столбец835" dataDxfId="15534" dataCellStyle="Обычный 4"/>
    <tableColumn id="855" xr3:uid="{00000000-0010-0000-0000-000057030000}" name="Столбец836" dataDxfId="15533" dataCellStyle="Обычный 4"/>
    <tableColumn id="856" xr3:uid="{00000000-0010-0000-0000-000058030000}" name="Столбец837" dataDxfId="15532" dataCellStyle="Обычный 4"/>
    <tableColumn id="857" xr3:uid="{00000000-0010-0000-0000-000059030000}" name="Столбец838" dataDxfId="15531" dataCellStyle="Обычный 4"/>
    <tableColumn id="858" xr3:uid="{00000000-0010-0000-0000-00005A030000}" name="Столбец839" dataDxfId="15530" dataCellStyle="Обычный 4"/>
    <tableColumn id="859" xr3:uid="{00000000-0010-0000-0000-00005B030000}" name="Столбец840" dataDxfId="15529" dataCellStyle="Обычный 4"/>
    <tableColumn id="860" xr3:uid="{00000000-0010-0000-0000-00005C030000}" name="Столбец841" dataDxfId="15528" dataCellStyle="Обычный 4"/>
    <tableColumn id="861" xr3:uid="{00000000-0010-0000-0000-00005D030000}" name="Столбец842" dataDxfId="15527" dataCellStyle="Обычный 4"/>
    <tableColumn id="862" xr3:uid="{00000000-0010-0000-0000-00005E030000}" name="Столбец843" dataDxfId="15526" dataCellStyle="Обычный 4"/>
    <tableColumn id="863" xr3:uid="{00000000-0010-0000-0000-00005F030000}" name="Столбец844" dataDxfId="15525" dataCellStyle="Обычный 4"/>
    <tableColumn id="864" xr3:uid="{00000000-0010-0000-0000-000060030000}" name="Столбец845" dataDxfId="15524" dataCellStyle="Обычный 4"/>
    <tableColumn id="865" xr3:uid="{00000000-0010-0000-0000-000061030000}" name="Столбец846" dataDxfId="15523" dataCellStyle="Обычный 4"/>
    <tableColumn id="866" xr3:uid="{00000000-0010-0000-0000-000062030000}" name="Столбец847" dataDxfId="15522" dataCellStyle="Обычный 4"/>
    <tableColumn id="867" xr3:uid="{00000000-0010-0000-0000-000063030000}" name="Столбец848" dataDxfId="15521" dataCellStyle="Обычный 4"/>
    <tableColumn id="868" xr3:uid="{00000000-0010-0000-0000-000064030000}" name="Столбец849" dataDxfId="15520" dataCellStyle="Обычный 4"/>
    <tableColumn id="869" xr3:uid="{00000000-0010-0000-0000-000065030000}" name="Столбец850" dataDxfId="15519" dataCellStyle="Обычный 4"/>
    <tableColumn id="870" xr3:uid="{00000000-0010-0000-0000-000066030000}" name="Столбец851" dataDxfId="15518" dataCellStyle="Обычный 4"/>
    <tableColumn id="871" xr3:uid="{00000000-0010-0000-0000-000067030000}" name="Столбец852" dataDxfId="15517" dataCellStyle="Обычный 4"/>
    <tableColumn id="872" xr3:uid="{00000000-0010-0000-0000-000068030000}" name="Столбец853" dataDxfId="15516" dataCellStyle="Обычный 4"/>
    <tableColumn id="873" xr3:uid="{00000000-0010-0000-0000-000069030000}" name="Столбец854" dataDxfId="15515" dataCellStyle="Обычный 4"/>
    <tableColumn id="874" xr3:uid="{00000000-0010-0000-0000-00006A030000}" name="Столбец855" dataDxfId="15514" dataCellStyle="Обычный 4"/>
    <tableColumn id="875" xr3:uid="{00000000-0010-0000-0000-00006B030000}" name="Столбец856" dataDxfId="15513" dataCellStyle="Обычный 4"/>
    <tableColumn id="876" xr3:uid="{00000000-0010-0000-0000-00006C030000}" name="Столбец857" dataDxfId="15512" dataCellStyle="Обычный 4"/>
    <tableColumn id="877" xr3:uid="{00000000-0010-0000-0000-00006D030000}" name="Столбец858" dataDxfId="15511" dataCellStyle="Обычный 4"/>
    <tableColumn id="878" xr3:uid="{00000000-0010-0000-0000-00006E030000}" name="Столбец859" dataDxfId="15510" dataCellStyle="Обычный 4"/>
    <tableColumn id="879" xr3:uid="{00000000-0010-0000-0000-00006F030000}" name="Столбец860" dataDxfId="15509" dataCellStyle="Обычный 4"/>
    <tableColumn id="880" xr3:uid="{00000000-0010-0000-0000-000070030000}" name="Столбец861" dataDxfId="15508" dataCellStyle="Обычный 4"/>
    <tableColumn id="881" xr3:uid="{00000000-0010-0000-0000-000071030000}" name="Столбец862" dataDxfId="15507" dataCellStyle="Обычный 4"/>
    <tableColumn id="882" xr3:uid="{00000000-0010-0000-0000-000072030000}" name="Столбец863" dataDxfId="15506" dataCellStyle="Обычный 4"/>
    <tableColumn id="883" xr3:uid="{00000000-0010-0000-0000-000073030000}" name="Столбец864" dataDxfId="15505" dataCellStyle="Обычный 4"/>
    <tableColumn id="884" xr3:uid="{00000000-0010-0000-0000-000074030000}" name="Столбец865" dataDxfId="15504" dataCellStyle="Обычный 4"/>
    <tableColumn id="885" xr3:uid="{00000000-0010-0000-0000-000075030000}" name="Столбец866" dataDxfId="15503" dataCellStyle="Обычный 4"/>
    <tableColumn id="886" xr3:uid="{00000000-0010-0000-0000-000076030000}" name="Столбец867" dataDxfId="15502" dataCellStyle="Обычный 4"/>
    <tableColumn id="887" xr3:uid="{00000000-0010-0000-0000-000077030000}" name="Столбец868" dataDxfId="15501" dataCellStyle="Обычный 4"/>
    <tableColumn id="888" xr3:uid="{00000000-0010-0000-0000-000078030000}" name="Столбец869" dataDxfId="15500" dataCellStyle="Обычный 4"/>
    <tableColumn id="889" xr3:uid="{00000000-0010-0000-0000-000079030000}" name="Столбец870" dataDxfId="15499" dataCellStyle="Обычный 4"/>
    <tableColumn id="890" xr3:uid="{00000000-0010-0000-0000-00007A030000}" name="Столбец871" dataDxfId="15498" dataCellStyle="Обычный 4"/>
    <tableColumn id="891" xr3:uid="{00000000-0010-0000-0000-00007B030000}" name="Столбец872" dataDxfId="15497" dataCellStyle="Обычный 4"/>
    <tableColumn id="892" xr3:uid="{00000000-0010-0000-0000-00007C030000}" name="Столбец873" dataDxfId="15496" dataCellStyle="Обычный 4"/>
    <tableColumn id="893" xr3:uid="{00000000-0010-0000-0000-00007D030000}" name="Столбец874" dataDxfId="15495" dataCellStyle="Обычный 4"/>
    <tableColumn id="894" xr3:uid="{00000000-0010-0000-0000-00007E030000}" name="Столбец875" dataDxfId="15494" dataCellStyle="Обычный 4"/>
    <tableColumn id="895" xr3:uid="{00000000-0010-0000-0000-00007F030000}" name="Столбец876" dataDxfId="15493" dataCellStyle="Обычный 4"/>
    <tableColumn id="896" xr3:uid="{00000000-0010-0000-0000-000080030000}" name="Столбец877" dataDxfId="15492" dataCellStyle="Обычный 4"/>
    <tableColumn id="897" xr3:uid="{00000000-0010-0000-0000-000081030000}" name="Столбец878" dataDxfId="15491" dataCellStyle="Обычный 4"/>
    <tableColumn id="898" xr3:uid="{00000000-0010-0000-0000-000082030000}" name="Столбец879" dataDxfId="15490" dataCellStyle="Обычный 4"/>
    <tableColumn id="899" xr3:uid="{00000000-0010-0000-0000-000083030000}" name="Столбец880" dataDxfId="15489" dataCellStyle="Обычный 4"/>
    <tableColumn id="900" xr3:uid="{00000000-0010-0000-0000-000084030000}" name="Столбец881" dataDxfId="15488" dataCellStyle="Обычный 4"/>
    <tableColumn id="901" xr3:uid="{00000000-0010-0000-0000-000085030000}" name="Столбец882" dataDxfId="15487" dataCellStyle="Обычный 4"/>
    <tableColumn id="902" xr3:uid="{00000000-0010-0000-0000-000086030000}" name="Столбец883" dataDxfId="15486" dataCellStyle="Обычный 4"/>
    <tableColumn id="903" xr3:uid="{00000000-0010-0000-0000-000087030000}" name="Столбец884" dataDxfId="15485" dataCellStyle="Обычный 4"/>
    <tableColumn id="904" xr3:uid="{00000000-0010-0000-0000-000088030000}" name="Столбец885" dataDxfId="15484" dataCellStyle="Обычный 4"/>
    <tableColumn id="905" xr3:uid="{00000000-0010-0000-0000-000089030000}" name="Столбец886" dataDxfId="15483" dataCellStyle="Обычный 4"/>
    <tableColumn id="906" xr3:uid="{00000000-0010-0000-0000-00008A030000}" name="Столбец887" dataDxfId="15482" dataCellStyle="Обычный 4"/>
    <tableColumn id="907" xr3:uid="{00000000-0010-0000-0000-00008B030000}" name="Столбец888" dataDxfId="15481" dataCellStyle="Обычный 4"/>
    <tableColumn id="908" xr3:uid="{00000000-0010-0000-0000-00008C030000}" name="Столбец889" dataDxfId="15480" dataCellStyle="Обычный 4"/>
    <tableColumn id="909" xr3:uid="{00000000-0010-0000-0000-00008D030000}" name="Столбец890" dataDxfId="15479" dataCellStyle="Обычный 4"/>
    <tableColumn id="910" xr3:uid="{00000000-0010-0000-0000-00008E030000}" name="Столбец891" dataDxfId="15478" dataCellStyle="Обычный 4"/>
    <tableColumn id="911" xr3:uid="{00000000-0010-0000-0000-00008F030000}" name="Столбец892" dataDxfId="15477" dataCellStyle="Обычный 4"/>
    <tableColumn id="912" xr3:uid="{00000000-0010-0000-0000-000090030000}" name="Столбец893" dataDxfId="15476" dataCellStyle="Обычный 4"/>
    <tableColumn id="913" xr3:uid="{00000000-0010-0000-0000-000091030000}" name="Столбец894" dataDxfId="15475" dataCellStyle="Обычный 4"/>
    <tableColumn id="914" xr3:uid="{00000000-0010-0000-0000-000092030000}" name="Столбец895" dataDxfId="15474" dataCellStyle="Обычный 4"/>
    <tableColumn id="915" xr3:uid="{00000000-0010-0000-0000-000093030000}" name="Столбец896" dataDxfId="15473" dataCellStyle="Обычный 4"/>
    <tableColumn id="916" xr3:uid="{00000000-0010-0000-0000-000094030000}" name="Столбец897" dataDxfId="15472" dataCellStyle="Обычный 4"/>
    <tableColumn id="917" xr3:uid="{00000000-0010-0000-0000-000095030000}" name="Столбец898" dataDxfId="15471" dataCellStyle="Обычный 4"/>
    <tableColumn id="918" xr3:uid="{00000000-0010-0000-0000-000096030000}" name="Столбец899" dataDxfId="15470" dataCellStyle="Обычный 4"/>
    <tableColumn id="919" xr3:uid="{00000000-0010-0000-0000-000097030000}" name="Столбец900" dataDxfId="15469" dataCellStyle="Обычный 4"/>
    <tableColumn id="920" xr3:uid="{00000000-0010-0000-0000-000098030000}" name="Столбец901" dataDxfId="15468" dataCellStyle="Обычный 4"/>
    <tableColumn id="921" xr3:uid="{00000000-0010-0000-0000-000099030000}" name="Столбец902" dataDxfId="15467" dataCellStyle="Обычный 4"/>
    <tableColumn id="922" xr3:uid="{00000000-0010-0000-0000-00009A030000}" name="Столбец903" dataDxfId="15466" dataCellStyle="Обычный 4"/>
    <tableColumn id="923" xr3:uid="{00000000-0010-0000-0000-00009B030000}" name="Столбец904" dataDxfId="15465" dataCellStyle="Обычный 4"/>
    <tableColumn id="924" xr3:uid="{00000000-0010-0000-0000-00009C030000}" name="Столбец905" dataDxfId="15464" dataCellStyle="Обычный 4"/>
    <tableColumn id="925" xr3:uid="{00000000-0010-0000-0000-00009D030000}" name="Столбец906" dataDxfId="15463" dataCellStyle="Обычный 4"/>
    <tableColumn id="926" xr3:uid="{00000000-0010-0000-0000-00009E030000}" name="Столбец907" dataDxfId="15462" dataCellStyle="Обычный 4"/>
    <tableColumn id="927" xr3:uid="{00000000-0010-0000-0000-00009F030000}" name="Столбец908" dataDxfId="15461" dataCellStyle="Обычный 4"/>
    <tableColumn id="928" xr3:uid="{00000000-0010-0000-0000-0000A0030000}" name="Столбец909" dataDxfId="15460" dataCellStyle="Обычный 4"/>
    <tableColumn id="929" xr3:uid="{00000000-0010-0000-0000-0000A1030000}" name="Столбец910" dataDxfId="15459" dataCellStyle="Обычный 4"/>
    <tableColumn id="930" xr3:uid="{00000000-0010-0000-0000-0000A2030000}" name="Столбец911" dataDxfId="15458" dataCellStyle="Обычный 4"/>
    <tableColumn id="931" xr3:uid="{00000000-0010-0000-0000-0000A3030000}" name="Столбец912" dataDxfId="15457" dataCellStyle="Обычный 4"/>
    <tableColumn id="932" xr3:uid="{00000000-0010-0000-0000-0000A4030000}" name="Столбец913" dataDxfId="15456" dataCellStyle="Обычный 4"/>
    <tableColumn id="933" xr3:uid="{00000000-0010-0000-0000-0000A5030000}" name="Столбец914" dataDxfId="15455" dataCellStyle="Обычный 4"/>
    <tableColumn id="934" xr3:uid="{00000000-0010-0000-0000-0000A6030000}" name="Столбец915" dataDxfId="15454" dataCellStyle="Обычный 4"/>
    <tableColumn id="935" xr3:uid="{00000000-0010-0000-0000-0000A7030000}" name="Столбец916" dataDxfId="15453" dataCellStyle="Обычный 4"/>
    <tableColumn id="936" xr3:uid="{00000000-0010-0000-0000-0000A8030000}" name="Столбец917" dataDxfId="15452" dataCellStyle="Обычный 4"/>
    <tableColumn id="937" xr3:uid="{00000000-0010-0000-0000-0000A9030000}" name="Столбец918" dataDxfId="15451" dataCellStyle="Обычный 4"/>
    <tableColumn id="938" xr3:uid="{00000000-0010-0000-0000-0000AA030000}" name="Столбец919" dataDxfId="15450" dataCellStyle="Обычный 4"/>
    <tableColumn id="939" xr3:uid="{00000000-0010-0000-0000-0000AB030000}" name="Столбец920" dataDxfId="15449" dataCellStyle="Обычный 4"/>
    <tableColumn id="940" xr3:uid="{00000000-0010-0000-0000-0000AC030000}" name="Столбец921" dataDxfId="15448" dataCellStyle="Обычный 4"/>
    <tableColumn id="941" xr3:uid="{00000000-0010-0000-0000-0000AD030000}" name="Столбец922" dataDxfId="15447" dataCellStyle="Обычный 4"/>
    <tableColumn id="942" xr3:uid="{00000000-0010-0000-0000-0000AE030000}" name="Столбец923" dataDxfId="15446" dataCellStyle="Обычный 4"/>
    <tableColumn id="943" xr3:uid="{00000000-0010-0000-0000-0000AF030000}" name="Столбец924" dataDxfId="15445" dataCellStyle="Обычный 4"/>
    <tableColumn id="944" xr3:uid="{00000000-0010-0000-0000-0000B0030000}" name="Столбец925" dataDxfId="15444" dataCellStyle="Обычный 4"/>
    <tableColumn id="945" xr3:uid="{00000000-0010-0000-0000-0000B1030000}" name="Столбец926" dataDxfId="15443" dataCellStyle="Обычный 4"/>
    <tableColumn id="946" xr3:uid="{00000000-0010-0000-0000-0000B2030000}" name="Столбец927" dataDxfId="15442" dataCellStyle="Обычный 4"/>
    <tableColumn id="947" xr3:uid="{00000000-0010-0000-0000-0000B3030000}" name="Столбец928" dataDxfId="15441" dataCellStyle="Обычный 4"/>
    <tableColumn id="948" xr3:uid="{00000000-0010-0000-0000-0000B4030000}" name="Столбец929" dataDxfId="15440" dataCellStyle="Обычный 4"/>
    <tableColumn id="949" xr3:uid="{00000000-0010-0000-0000-0000B5030000}" name="Столбец930" dataDxfId="15439" dataCellStyle="Обычный 4"/>
    <tableColumn id="950" xr3:uid="{00000000-0010-0000-0000-0000B6030000}" name="Столбец931" dataDxfId="15438" dataCellStyle="Обычный 4"/>
    <tableColumn id="951" xr3:uid="{00000000-0010-0000-0000-0000B7030000}" name="Столбец932" dataDxfId="15437" dataCellStyle="Обычный 4"/>
    <tableColumn id="952" xr3:uid="{00000000-0010-0000-0000-0000B8030000}" name="Столбец933" dataDxfId="15436" dataCellStyle="Обычный 4"/>
    <tableColumn id="953" xr3:uid="{00000000-0010-0000-0000-0000B9030000}" name="Столбец934" dataDxfId="15435" dataCellStyle="Обычный 4"/>
    <tableColumn id="954" xr3:uid="{00000000-0010-0000-0000-0000BA030000}" name="Столбец935" dataDxfId="15434" dataCellStyle="Обычный 4"/>
    <tableColumn id="955" xr3:uid="{00000000-0010-0000-0000-0000BB030000}" name="Столбец936" dataDxfId="15433" dataCellStyle="Обычный 4"/>
    <tableColumn id="956" xr3:uid="{00000000-0010-0000-0000-0000BC030000}" name="Столбец937" dataDxfId="15432" dataCellStyle="Обычный 4"/>
    <tableColumn id="957" xr3:uid="{00000000-0010-0000-0000-0000BD030000}" name="Столбец938" dataDxfId="15431" dataCellStyle="Обычный 4"/>
    <tableColumn id="958" xr3:uid="{00000000-0010-0000-0000-0000BE030000}" name="Столбец939" dataDxfId="15430" dataCellStyle="Обычный 4"/>
    <tableColumn id="959" xr3:uid="{00000000-0010-0000-0000-0000BF030000}" name="Столбец940" dataDxfId="15429" dataCellStyle="Обычный 4"/>
    <tableColumn id="960" xr3:uid="{00000000-0010-0000-0000-0000C0030000}" name="Столбец941" dataDxfId="15428" dataCellStyle="Обычный 4"/>
    <tableColumn id="961" xr3:uid="{00000000-0010-0000-0000-0000C1030000}" name="Столбец942" dataDxfId="15427" dataCellStyle="Обычный 4"/>
    <tableColumn id="962" xr3:uid="{00000000-0010-0000-0000-0000C2030000}" name="Столбец943" dataDxfId="15426" dataCellStyle="Обычный 4"/>
    <tableColumn id="963" xr3:uid="{00000000-0010-0000-0000-0000C3030000}" name="Столбец944" dataDxfId="15425" dataCellStyle="Обычный 4"/>
    <tableColumn id="964" xr3:uid="{00000000-0010-0000-0000-0000C4030000}" name="Столбец945" dataDxfId="15424" dataCellStyle="Обычный 4"/>
    <tableColumn id="965" xr3:uid="{00000000-0010-0000-0000-0000C5030000}" name="Столбец946" dataDxfId="15423" dataCellStyle="Обычный 4"/>
    <tableColumn id="966" xr3:uid="{00000000-0010-0000-0000-0000C6030000}" name="Столбец947" dataDxfId="15422" dataCellStyle="Обычный 4"/>
    <tableColumn id="967" xr3:uid="{00000000-0010-0000-0000-0000C7030000}" name="Столбец948" dataDxfId="15421" dataCellStyle="Обычный 4"/>
    <tableColumn id="968" xr3:uid="{00000000-0010-0000-0000-0000C8030000}" name="Столбец949" dataDxfId="15420" dataCellStyle="Обычный 4"/>
    <tableColumn id="969" xr3:uid="{00000000-0010-0000-0000-0000C9030000}" name="Столбец950" dataDxfId="15419" dataCellStyle="Обычный 4"/>
    <tableColumn id="970" xr3:uid="{00000000-0010-0000-0000-0000CA030000}" name="Столбец951" dataDxfId="15418" dataCellStyle="Обычный 4"/>
    <tableColumn id="971" xr3:uid="{00000000-0010-0000-0000-0000CB030000}" name="Столбец952" dataDxfId="15417" dataCellStyle="Обычный 4"/>
    <tableColumn id="972" xr3:uid="{00000000-0010-0000-0000-0000CC030000}" name="Столбец953" dataDxfId="15416" dataCellStyle="Обычный 4"/>
    <tableColumn id="973" xr3:uid="{00000000-0010-0000-0000-0000CD030000}" name="Столбец954" dataDxfId="15415" dataCellStyle="Обычный 4"/>
    <tableColumn id="974" xr3:uid="{00000000-0010-0000-0000-0000CE030000}" name="Столбец955" dataDxfId="15414" dataCellStyle="Обычный 4"/>
    <tableColumn id="975" xr3:uid="{00000000-0010-0000-0000-0000CF030000}" name="Столбец956" dataDxfId="15413" dataCellStyle="Обычный 4"/>
    <tableColumn id="976" xr3:uid="{00000000-0010-0000-0000-0000D0030000}" name="Столбец957" dataDxfId="15412" dataCellStyle="Обычный 4"/>
    <tableColumn id="977" xr3:uid="{00000000-0010-0000-0000-0000D1030000}" name="Столбец958" dataDxfId="15411" dataCellStyle="Обычный 4"/>
    <tableColumn id="978" xr3:uid="{00000000-0010-0000-0000-0000D2030000}" name="Столбец959" dataDxfId="15410" dataCellStyle="Обычный 4"/>
    <tableColumn id="979" xr3:uid="{00000000-0010-0000-0000-0000D3030000}" name="Столбец960" dataDxfId="15409" dataCellStyle="Обычный 4"/>
    <tableColumn id="980" xr3:uid="{00000000-0010-0000-0000-0000D4030000}" name="Столбец961" dataDxfId="15408" dataCellStyle="Обычный 4"/>
    <tableColumn id="981" xr3:uid="{00000000-0010-0000-0000-0000D5030000}" name="Столбец962" dataDxfId="15407" dataCellStyle="Обычный 4"/>
    <tableColumn id="982" xr3:uid="{00000000-0010-0000-0000-0000D6030000}" name="Столбец963" dataDxfId="15406" dataCellStyle="Обычный 4"/>
    <tableColumn id="983" xr3:uid="{00000000-0010-0000-0000-0000D7030000}" name="Столбец964" dataDxfId="15405" dataCellStyle="Обычный 4"/>
    <tableColumn id="984" xr3:uid="{00000000-0010-0000-0000-0000D8030000}" name="Столбец965" dataDxfId="15404" dataCellStyle="Обычный 4"/>
    <tableColumn id="985" xr3:uid="{00000000-0010-0000-0000-0000D9030000}" name="Столбец966" dataDxfId="15403" dataCellStyle="Обычный 4"/>
    <tableColumn id="986" xr3:uid="{00000000-0010-0000-0000-0000DA030000}" name="Столбец967" dataDxfId="15402" dataCellStyle="Обычный 4"/>
    <tableColumn id="987" xr3:uid="{00000000-0010-0000-0000-0000DB030000}" name="Столбец968" dataDxfId="15401" dataCellStyle="Обычный 4"/>
    <tableColumn id="988" xr3:uid="{00000000-0010-0000-0000-0000DC030000}" name="Столбец969" dataDxfId="15400" dataCellStyle="Обычный 4"/>
    <tableColumn id="989" xr3:uid="{00000000-0010-0000-0000-0000DD030000}" name="Столбец970" dataDxfId="15399" dataCellStyle="Обычный 4"/>
    <tableColumn id="990" xr3:uid="{00000000-0010-0000-0000-0000DE030000}" name="Столбец971" dataDxfId="15398" dataCellStyle="Обычный 4"/>
    <tableColumn id="991" xr3:uid="{00000000-0010-0000-0000-0000DF030000}" name="Столбец972" dataDxfId="15397" dataCellStyle="Обычный 4"/>
    <tableColumn id="992" xr3:uid="{00000000-0010-0000-0000-0000E0030000}" name="Столбец973" dataDxfId="15396" dataCellStyle="Обычный 4"/>
    <tableColumn id="993" xr3:uid="{00000000-0010-0000-0000-0000E1030000}" name="Столбец974" dataDxfId="15395" dataCellStyle="Обычный 4"/>
    <tableColumn id="994" xr3:uid="{00000000-0010-0000-0000-0000E2030000}" name="Столбец975" dataDxfId="15394" dataCellStyle="Обычный 4"/>
    <tableColumn id="995" xr3:uid="{00000000-0010-0000-0000-0000E3030000}" name="Столбец976" dataDxfId="15393" dataCellStyle="Обычный 4"/>
    <tableColumn id="996" xr3:uid="{00000000-0010-0000-0000-0000E4030000}" name="Столбец977" dataDxfId="15392" dataCellStyle="Обычный 4"/>
    <tableColumn id="997" xr3:uid="{00000000-0010-0000-0000-0000E5030000}" name="Столбец978" dataDxfId="15391" dataCellStyle="Обычный 4"/>
    <tableColumn id="998" xr3:uid="{00000000-0010-0000-0000-0000E6030000}" name="Столбец979" dataDxfId="15390" dataCellStyle="Обычный 4"/>
    <tableColumn id="999" xr3:uid="{00000000-0010-0000-0000-0000E7030000}" name="Столбец980" dataDxfId="15389" dataCellStyle="Обычный 4"/>
    <tableColumn id="1000" xr3:uid="{00000000-0010-0000-0000-0000E8030000}" name="Столбец981" dataDxfId="15388" dataCellStyle="Обычный 4"/>
    <tableColumn id="1001" xr3:uid="{00000000-0010-0000-0000-0000E9030000}" name="Столбец982" dataDxfId="15387" dataCellStyle="Обычный 4"/>
    <tableColumn id="1002" xr3:uid="{00000000-0010-0000-0000-0000EA030000}" name="Столбец983" dataDxfId="15386" dataCellStyle="Обычный 4"/>
    <tableColumn id="1003" xr3:uid="{00000000-0010-0000-0000-0000EB030000}" name="Столбец984" dataDxfId="15385" dataCellStyle="Обычный 4"/>
    <tableColumn id="1004" xr3:uid="{00000000-0010-0000-0000-0000EC030000}" name="Столбец985" dataDxfId="15384" dataCellStyle="Обычный 4"/>
    <tableColumn id="1005" xr3:uid="{00000000-0010-0000-0000-0000ED030000}" name="Столбец986" dataDxfId="15383" dataCellStyle="Обычный 4"/>
    <tableColumn id="1006" xr3:uid="{00000000-0010-0000-0000-0000EE030000}" name="Столбец987" dataDxfId="15382" dataCellStyle="Обычный 4"/>
    <tableColumn id="1007" xr3:uid="{00000000-0010-0000-0000-0000EF030000}" name="Столбец988" dataDxfId="15381" dataCellStyle="Обычный 4"/>
    <tableColumn id="1008" xr3:uid="{00000000-0010-0000-0000-0000F0030000}" name="Столбец989" dataDxfId="15380" dataCellStyle="Обычный 4"/>
    <tableColumn id="1009" xr3:uid="{00000000-0010-0000-0000-0000F1030000}" name="Столбец990" dataDxfId="15379" dataCellStyle="Обычный 4"/>
    <tableColumn id="1010" xr3:uid="{00000000-0010-0000-0000-0000F2030000}" name="Столбец991" dataDxfId="15378" dataCellStyle="Обычный 4"/>
    <tableColumn id="1011" xr3:uid="{00000000-0010-0000-0000-0000F3030000}" name="Столбец992" dataDxfId="15377" dataCellStyle="Обычный 4"/>
    <tableColumn id="1012" xr3:uid="{00000000-0010-0000-0000-0000F4030000}" name="Столбец993" dataDxfId="15376" dataCellStyle="Обычный 4"/>
    <tableColumn id="1013" xr3:uid="{00000000-0010-0000-0000-0000F5030000}" name="Столбец994" dataDxfId="15375" dataCellStyle="Обычный 4"/>
    <tableColumn id="1014" xr3:uid="{00000000-0010-0000-0000-0000F6030000}" name="Столбец995" dataDxfId="15374" dataCellStyle="Обычный 4"/>
    <tableColumn id="1015" xr3:uid="{00000000-0010-0000-0000-0000F7030000}" name="Столбец996" dataDxfId="15373" dataCellStyle="Обычный 4"/>
    <tableColumn id="1016" xr3:uid="{00000000-0010-0000-0000-0000F8030000}" name="Столбец997" dataDxfId="15372" dataCellStyle="Обычный 4"/>
    <tableColumn id="1017" xr3:uid="{00000000-0010-0000-0000-0000F9030000}" name="Столбец998" dataDxfId="15371" dataCellStyle="Обычный 4"/>
    <tableColumn id="1018" xr3:uid="{00000000-0010-0000-0000-0000FA030000}" name="Столбец999" dataDxfId="15370" dataCellStyle="Обычный 4"/>
    <tableColumn id="1019" xr3:uid="{00000000-0010-0000-0000-0000FB030000}" name="Столбец1000" dataDxfId="15369" dataCellStyle="Обычный 4"/>
    <tableColumn id="1020" xr3:uid="{00000000-0010-0000-0000-0000FC030000}" name="Столбец1001" dataDxfId="15368" dataCellStyle="Обычный 4"/>
    <tableColumn id="1021" xr3:uid="{00000000-0010-0000-0000-0000FD030000}" name="Столбец1002" dataDxfId="15367" dataCellStyle="Обычный 4"/>
    <tableColumn id="1022" xr3:uid="{00000000-0010-0000-0000-0000FE030000}" name="Столбец1003" dataDxfId="15366" dataCellStyle="Обычный 4"/>
    <tableColumn id="1023" xr3:uid="{00000000-0010-0000-0000-0000FF030000}" name="Столбец1004" dataDxfId="15365" dataCellStyle="Обычный 4"/>
    <tableColumn id="1024" xr3:uid="{00000000-0010-0000-0000-000000040000}" name="Столбец1005" dataDxfId="15364" dataCellStyle="Обычный 4"/>
    <tableColumn id="1025" xr3:uid="{00000000-0010-0000-0000-000001040000}" name="Столбец1006" dataDxfId="15363" dataCellStyle="Обычный 4"/>
    <tableColumn id="1026" xr3:uid="{00000000-0010-0000-0000-000002040000}" name="Столбец1007" dataDxfId="15362" dataCellStyle="Обычный 4"/>
    <tableColumn id="1027" xr3:uid="{00000000-0010-0000-0000-000003040000}" name="Столбец1008" dataDxfId="15361" dataCellStyle="Обычный 4"/>
    <tableColumn id="1028" xr3:uid="{00000000-0010-0000-0000-000004040000}" name="Столбец1009" dataDxfId="15360" dataCellStyle="Обычный 4"/>
    <tableColumn id="1029" xr3:uid="{00000000-0010-0000-0000-000005040000}" name="Столбец1010" dataDxfId="15359" dataCellStyle="Обычный 4"/>
    <tableColumn id="1030" xr3:uid="{00000000-0010-0000-0000-000006040000}" name="Столбец1011" dataDxfId="15358" dataCellStyle="Обычный 4"/>
    <tableColumn id="1031" xr3:uid="{00000000-0010-0000-0000-000007040000}" name="Столбец1012" dataDxfId="15357" dataCellStyle="Обычный 4"/>
    <tableColumn id="1032" xr3:uid="{00000000-0010-0000-0000-000008040000}" name="Столбец1013" dataDxfId="15356" dataCellStyle="Обычный 4"/>
    <tableColumn id="1033" xr3:uid="{00000000-0010-0000-0000-000009040000}" name="Столбец1014" dataDxfId="15355" dataCellStyle="Обычный 4"/>
    <tableColumn id="1034" xr3:uid="{00000000-0010-0000-0000-00000A040000}" name="Столбец1015" dataDxfId="15354" dataCellStyle="Обычный 4"/>
    <tableColumn id="1035" xr3:uid="{00000000-0010-0000-0000-00000B040000}" name="Столбец1016" dataDxfId="15353" dataCellStyle="Обычный 4"/>
    <tableColumn id="1036" xr3:uid="{00000000-0010-0000-0000-00000C040000}" name="Столбец1017" dataDxfId="15352" dataCellStyle="Обычный 4"/>
    <tableColumn id="1037" xr3:uid="{00000000-0010-0000-0000-00000D040000}" name="Столбец1018" dataDxfId="15351" dataCellStyle="Обычный 4"/>
    <tableColumn id="1038" xr3:uid="{00000000-0010-0000-0000-00000E040000}" name="Столбец1019" dataDxfId="15350" dataCellStyle="Обычный 4"/>
    <tableColumn id="1039" xr3:uid="{00000000-0010-0000-0000-00000F040000}" name="Столбец1020" dataDxfId="15349" dataCellStyle="Обычный 4"/>
    <tableColumn id="1040" xr3:uid="{00000000-0010-0000-0000-000010040000}" name="Столбец1021" dataDxfId="15348" dataCellStyle="Обычный 4"/>
    <tableColumn id="1041" xr3:uid="{00000000-0010-0000-0000-000011040000}" name="Столбец1022" dataDxfId="15347" dataCellStyle="Обычный 4"/>
    <tableColumn id="1042" xr3:uid="{00000000-0010-0000-0000-000012040000}" name="Столбец1023" dataDxfId="15346" dataCellStyle="Обычный 4"/>
    <tableColumn id="1043" xr3:uid="{00000000-0010-0000-0000-000013040000}" name="Столбец1024" dataDxfId="15345" dataCellStyle="Обычный 4"/>
    <tableColumn id="1044" xr3:uid="{00000000-0010-0000-0000-000014040000}" name="Столбец1025" dataDxfId="15344" dataCellStyle="Обычный 4"/>
    <tableColumn id="1045" xr3:uid="{00000000-0010-0000-0000-000015040000}" name="Столбец1026" dataDxfId="15343" dataCellStyle="Обычный 4"/>
    <tableColumn id="1046" xr3:uid="{00000000-0010-0000-0000-000016040000}" name="Столбец1027" dataDxfId="15342" dataCellStyle="Обычный 4"/>
    <tableColumn id="1047" xr3:uid="{00000000-0010-0000-0000-000017040000}" name="Столбец1028" dataDxfId="15341" dataCellStyle="Обычный 4"/>
    <tableColumn id="1048" xr3:uid="{00000000-0010-0000-0000-000018040000}" name="Столбец1029" dataDxfId="15340" dataCellStyle="Обычный 4"/>
    <tableColumn id="1049" xr3:uid="{00000000-0010-0000-0000-000019040000}" name="Столбец1030" dataDxfId="15339" dataCellStyle="Обычный 4"/>
    <tableColumn id="1050" xr3:uid="{00000000-0010-0000-0000-00001A040000}" name="Столбец1031" dataDxfId="15338" dataCellStyle="Обычный 4"/>
    <tableColumn id="1051" xr3:uid="{00000000-0010-0000-0000-00001B040000}" name="Столбец1032" dataDxfId="15337" dataCellStyle="Обычный 4"/>
    <tableColumn id="1052" xr3:uid="{00000000-0010-0000-0000-00001C040000}" name="Столбец1033" dataDxfId="15336" dataCellStyle="Обычный 4"/>
    <tableColumn id="1053" xr3:uid="{00000000-0010-0000-0000-00001D040000}" name="Столбец1034" dataDxfId="15335" dataCellStyle="Обычный 4"/>
    <tableColumn id="1054" xr3:uid="{00000000-0010-0000-0000-00001E040000}" name="Столбец1035" dataDxfId="15334" dataCellStyle="Обычный 4"/>
    <tableColumn id="1055" xr3:uid="{00000000-0010-0000-0000-00001F040000}" name="Столбец1036" dataDxfId="15333" dataCellStyle="Обычный 4"/>
    <tableColumn id="1056" xr3:uid="{00000000-0010-0000-0000-000020040000}" name="Столбец1037" dataDxfId="15332" dataCellStyle="Обычный 4"/>
    <tableColumn id="1057" xr3:uid="{00000000-0010-0000-0000-000021040000}" name="Столбец1038" dataDxfId="15331" dataCellStyle="Обычный 4"/>
    <tableColumn id="1058" xr3:uid="{00000000-0010-0000-0000-000022040000}" name="Столбец1039" dataDxfId="15330" dataCellStyle="Обычный 4"/>
    <tableColumn id="1059" xr3:uid="{00000000-0010-0000-0000-000023040000}" name="Столбец1040" dataDxfId="15329" dataCellStyle="Обычный 4"/>
    <tableColumn id="1060" xr3:uid="{00000000-0010-0000-0000-000024040000}" name="Столбец1041" dataDxfId="15328" dataCellStyle="Обычный 4"/>
    <tableColumn id="1061" xr3:uid="{00000000-0010-0000-0000-000025040000}" name="Столбец1042" dataDxfId="15327" dataCellStyle="Обычный 4"/>
    <tableColumn id="1062" xr3:uid="{00000000-0010-0000-0000-000026040000}" name="Столбец1043" dataDxfId="15326" dataCellStyle="Обычный 4"/>
    <tableColumn id="1063" xr3:uid="{00000000-0010-0000-0000-000027040000}" name="Столбец1044" dataDxfId="15325" dataCellStyle="Обычный 4"/>
    <tableColumn id="1064" xr3:uid="{00000000-0010-0000-0000-000028040000}" name="Столбец1045" dataDxfId="15324" dataCellStyle="Обычный 4"/>
    <tableColumn id="1065" xr3:uid="{00000000-0010-0000-0000-000029040000}" name="Столбец1046" dataDxfId="15323" dataCellStyle="Обычный 4"/>
    <tableColumn id="1066" xr3:uid="{00000000-0010-0000-0000-00002A040000}" name="Столбец1047" dataDxfId="15322" dataCellStyle="Обычный 4"/>
    <tableColumn id="1067" xr3:uid="{00000000-0010-0000-0000-00002B040000}" name="Столбец1048" dataDxfId="15321" dataCellStyle="Обычный 4"/>
    <tableColumn id="1068" xr3:uid="{00000000-0010-0000-0000-00002C040000}" name="Столбец1049" dataDxfId="15320" dataCellStyle="Обычный 4"/>
    <tableColumn id="1069" xr3:uid="{00000000-0010-0000-0000-00002D040000}" name="Столбец1050" dataDxfId="15319" dataCellStyle="Обычный 4"/>
    <tableColumn id="1070" xr3:uid="{00000000-0010-0000-0000-00002E040000}" name="Столбец1051" dataDxfId="15318" dataCellStyle="Обычный 4"/>
    <tableColumn id="1071" xr3:uid="{00000000-0010-0000-0000-00002F040000}" name="Столбец1052" dataDxfId="15317" dataCellStyle="Обычный 4"/>
    <tableColumn id="1072" xr3:uid="{00000000-0010-0000-0000-000030040000}" name="Столбец1053" dataDxfId="15316" dataCellStyle="Обычный 4"/>
    <tableColumn id="1073" xr3:uid="{00000000-0010-0000-0000-000031040000}" name="Столбец1054" dataDxfId="15315" dataCellStyle="Обычный 4"/>
    <tableColumn id="1074" xr3:uid="{00000000-0010-0000-0000-000032040000}" name="Столбец1055" dataDxfId="15314" dataCellStyle="Обычный 4"/>
    <tableColumn id="1075" xr3:uid="{00000000-0010-0000-0000-000033040000}" name="Столбец1056" dataDxfId="15313" dataCellStyle="Обычный 4"/>
    <tableColumn id="1076" xr3:uid="{00000000-0010-0000-0000-000034040000}" name="Столбец1057" dataDxfId="15312" dataCellStyle="Обычный 4"/>
    <tableColumn id="1077" xr3:uid="{00000000-0010-0000-0000-000035040000}" name="Столбец1058" dataDxfId="15311" dataCellStyle="Обычный 4"/>
    <tableColumn id="1078" xr3:uid="{00000000-0010-0000-0000-000036040000}" name="Столбец1059" dataDxfId="15310" dataCellStyle="Обычный 4"/>
    <tableColumn id="1079" xr3:uid="{00000000-0010-0000-0000-000037040000}" name="Столбец1060" dataDxfId="15309" dataCellStyle="Обычный 4"/>
    <tableColumn id="1080" xr3:uid="{00000000-0010-0000-0000-000038040000}" name="Столбец1061" dataDxfId="15308" dataCellStyle="Обычный 4"/>
    <tableColumn id="1081" xr3:uid="{00000000-0010-0000-0000-000039040000}" name="Столбец1062" dataDxfId="15307" dataCellStyle="Обычный 4"/>
    <tableColumn id="1082" xr3:uid="{00000000-0010-0000-0000-00003A040000}" name="Столбец1063" dataDxfId="15306" dataCellStyle="Обычный 4"/>
    <tableColumn id="1083" xr3:uid="{00000000-0010-0000-0000-00003B040000}" name="Столбец1064" dataDxfId="15305" dataCellStyle="Обычный 4"/>
    <tableColumn id="1084" xr3:uid="{00000000-0010-0000-0000-00003C040000}" name="Столбец1065" dataDxfId="15304" dataCellStyle="Обычный 4"/>
    <tableColumn id="1085" xr3:uid="{00000000-0010-0000-0000-00003D040000}" name="Столбец1066" dataDxfId="15303" dataCellStyle="Обычный 4"/>
    <tableColumn id="1086" xr3:uid="{00000000-0010-0000-0000-00003E040000}" name="Столбец1067" dataDxfId="15302" dataCellStyle="Обычный 4"/>
    <tableColumn id="1087" xr3:uid="{00000000-0010-0000-0000-00003F040000}" name="Столбец1068" dataDxfId="15301" dataCellStyle="Обычный 4"/>
    <tableColumn id="1088" xr3:uid="{00000000-0010-0000-0000-000040040000}" name="Столбец1069" dataDxfId="15300" dataCellStyle="Обычный 4"/>
    <tableColumn id="1089" xr3:uid="{00000000-0010-0000-0000-000041040000}" name="Столбец1070" dataDxfId="15299" dataCellStyle="Обычный 4"/>
    <tableColumn id="1090" xr3:uid="{00000000-0010-0000-0000-000042040000}" name="Столбец1071" dataDxfId="15298" dataCellStyle="Обычный 4"/>
    <tableColumn id="1091" xr3:uid="{00000000-0010-0000-0000-000043040000}" name="Столбец1072" dataDxfId="15297" dataCellStyle="Обычный 4"/>
    <tableColumn id="1092" xr3:uid="{00000000-0010-0000-0000-000044040000}" name="Столбец1073" dataDxfId="15296" dataCellStyle="Обычный 4"/>
    <tableColumn id="1093" xr3:uid="{00000000-0010-0000-0000-000045040000}" name="Столбец1074" dataDxfId="15295" dataCellStyle="Обычный 4"/>
    <tableColumn id="1094" xr3:uid="{00000000-0010-0000-0000-000046040000}" name="Столбец1075" dataDxfId="15294" dataCellStyle="Обычный 4"/>
    <tableColumn id="1095" xr3:uid="{00000000-0010-0000-0000-000047040000}" name="Столбец1076" dataDxfId="15293" dataCellStyle="Обычный 4"/>
    <tableColumn id="1096" xr3:uid="{00000000-0010-0000-0000-000048040000}" name="Столбец1077" dataDxfId="15292" dataCellStyle="Обычный 4"/>
    <tableColumn id="1097" xr3:uid="{00000000-0010-0000-0000-000049040000}" name="Столбец1078" dataDxfId="15291" dataCellStyle="Обычный 4"/>
    <tableColumn id="1098" xr3:uid="{00000000-0010-0000-0000-00004A040000}" name="Столбец1079" dataDxfId="15290" dataCellStyle="Обычный 4"/>
    <tableColumn id="1099" xr3:uid="{00000000-0010-0000-0000-00004B040000}" name="Столбец1080" dataDxfId="15289" dataCellStyle="Обычный 4"/>
    <tableColumn id="1100" xr3:uid="{00000000-0010-0000-0000-00004C040000}" name="Столбец1081" dataDxfId="15288" dataCellStyle="Обычный 4"/>
    <tableColumn id="1101" xr3:uid="{00000000-0010-0000-0000-00004D040000}" name="Столбец1082" dataDxfId="15287" dataCellStyle="Обычный 4"/>
    <tableColumn id="1102" xr3:uid="{00000000-0010-0000-0000-00004E040000}" name="Столбец1083" dataDxfId="15286" dataCellStyle="Обычный 4"/>
    <tableColumn id="1103" xr3:uid="{00000000-0010-0000-0000-00004F040000}" name="Столбец1084" dataDxfId="15285" dataCellStyle="Обычный 4"/>
    <tableColumn id="1104" xr3:uid="{00000000-0010-0000-0000-000050040000}" name="Столбец1085" dataDxfId="15284" dataCellStyle="Обычный 4"/>
    <tableColumn id="1105" xr3:uid="{00000000-0010-0000-0000-000051040000}" name="Столбец1086" dataDxfId="15283" dataCellStyle="Обычный 4"/>
    <tableColumn id="1106" xr3:uid="{00000000-0010-0000-0000-000052040000}" name="Столбец1087" dataDxfId="15282" dataCellStyle="Обычный 4"/>
    <tableColumn id="1107" xr3:uid="{00000000-0010-0000-0000-000053040000}" name="Столбец1088" dataDxfId="15281" dataCellStyle="Обычный 4"/>
    <tableColumn id="1108" xr3:uid="{00000000-0010-0000-0000-000054040000}" name="Столбец1089" dataDxfId="15280" dataCellStyle="Обычный 4"/>
    <tableColumn id="1109" xr3:uid="{00000000-0010-0000-0000-000055040000}" name="Столбец1090" dataDxfId="15279" dataCellStyle="Обычный 4"/>
    <tableColumn id="1110" xr3:uid="{00000000-0010-0000-0000-000056040000}" name="Столбец1091" dataDxfId="15278" dataCellStyle="Обычный 4"/>
    <tableColumn id="1111" xr3:uid="{00000000-0010-0000-0000-000057040000}" name="Столбец1092" dataDxfId="15277" dataCellStyle="Обычный 4"/>
    <tableColumn id="1112" xr3:uid="{00000000-0010-0000-0000-000058040000}" name="Столбец1093" dataDxfId="15276" dataCellStyle="Обычный 4"/>
    <tableColumn id="1113" xr3:uid="{00000000-0010-0000-0000-000059040000}" name="Столбец1094" dataDxfId="15275" dataCellStyle="Обычный 4"/>
    <tableColumn id="1114" xr3:uid="{00000000-0010-0000-0000-00005A040000}" name="Столбец1095" dataDxfId="15274" dataCellStyle="Обычный 4"/>
    <tableColumn id="1115" xr3:uid="{00000000-0010-0000-0000-00005B040000}" name="Столбец1096" dataDxfId="15273" dataCellStyle="Обычный 4"/>
    <tableColumn id="1116" xr3:uid="{00000000-0010-0000-0000-00005C040000}" name="Столбец1097" dataDxfId="15272" dataCellStyle="Обычный 4"/>
    <tableColumn id="1117" xr3:uid="{00000000-0010-0000-0000-00005D040000}" name="Столбец1098" dataDxfId="15271" dataCellStyle="Обычный 4"/>
    <tableColumn id="1118" xr3:uid="{00000000-0010-0000-0000-00005E040000}" name="Столбец1099" dataDxfId="15270" dataCellStyle="Обычный 4"/>
    <tableColumn id="1119" xr3:uid="{00000000-0010-0000-0000-00005F040000}" name="Столбец1100" dataDxfId="15269" dataCellStyle="Обычный 4"/>
    <tableColumn id="1120" xr3:uid="{00000000-0010-0000-0000-000060040000}" name="Столбец1101" dataDxfId="15268" dataCellStyle="Обычный 4"/>
    <tableColumn id="1121" xr3:uid="{00000000-0010-0000-0000-000061040000}" name="Столбец1102" dataDxfId="15267" dataCellStyle="Обычный 4"/>
    <tableColumn id="1122" xr3:uid="{00000000-0010-0000-0000-000062040000}" name="Столбец1103" dataDxfId="15266" dataCellStyle="Обычный 4"/>
    <tableColumn id="1123" xr3:uid="{00000000-0010-0000-0000-000063040000}" name="Столбец1104" dataDxfId="15265" dataCellStyle="Обычный 4"/>
    <tableColumn id="1124" xr3:uid="{00000000-0010-0000-0000-000064040000}" name="Столбец1105" dataDxfId="15264" dataCellStyle="Обычный 4"/>
    <tableColumn id="1125" xr3:uid="{00000000-0010-0000-0000-000065040000}" name="Столбец1106" dataDxfId="15263" dataCellStyle="Обычный 4"/>
    <tableColumn id="1126" xr3:uid="{00000000-0010-0000-0000-000066040000}" name="Столбец1107" dataDxfId="15262" dataCellStyle="Обычный 4"/>
    <tableColumn id="1127" xr3:uid="{00000000-0010-0000-0000-000067040000}" name="Столбец1108" dataDxfId="15261" dataCellStyle="Обычный 4"/>
    <tableColumn id="1128" xr3:uid="{00000000-0010-0000-0000-000068040000}" name="Столбец1109" dataDxfId="15260" dataCellStyle="Обычный 4"/>
    <tableColumn id="1129" xr3:uid="{00000000-0010-0000-0000-000069040000}" name="Столбец1110" dataDxfId="15259" dataCellStyle="Обычный 4"/>
    <tableColumn id="1130" xr3:uid="{00000000-0010-0000-0000-00006A040000}" name="Столбец1111" dataDxfId="15258" dataCellStyle="Обычный 4"/>
    <tableColumn id="1131" xr3:uid="{00000000-0010-0000-0000-00006B040000}" name="Столбец1112" dataDxfId="15257" dataCellStyle="Обычный 4"/>
    <tableColumn id="1132" xr3:uid="{00000000-0010-0000-0000-00006C040000}" name="Столбец1113" dataDxfId="15256" dataCellStyle="Обычный 4"/>
    <tableColumn id="1133" xr3:uid="{00000000-0010-0000-0000-00006D040000}" name="Столбец1114" dataDxfId="15255" dataCellStyle="Обычный 4"/>
    <tableColumn id="1134" xr3:uid="{00000000-0010-0000-0000-00006E040000}" name="Столбец1115" dataDxfId="15254" dataCellStyle="Обычный 4"/>
    <tableColumn id="1135" xr3:uid="{00000000-0010-0000-0000-00006F040000}" name="Столбец1116" dataDxfId="15253" dataCellStyle="Обычный 4"/>
    <tableColumn id="1136" xr3:uid="{00000000-0010-0000-0000-000070040000}" name="Столбец1117" dataDxfId="15252" dataCellStyle="Обычный 4"/>
    <tableColumn id="1137" xr3:uid="{00000000-0010-0000-0000-000071040000}" name="Столбец1118" dataDxfId="15251" dataCellStyle="Обычный 4"/>
    <tableColumn id="1138" xr3:uid="{00000000-0010-0000-0000-000072040000}" name="Столбец1119" dataDxfId="15250" dataCellStyle="Обычный 4"/>
    <tableColumn id="1139" xr3:uid="{00000000-0010-0000-0000-000073040000}" name="Столбец1120" dataDxfId="15249" dataCellStyle="Обычный 4"/>
    <tableColumn id="1140" xr3:uid="{00000000-0010-0000-0000-000074040000}" name="Столбец1121" dataDxfId="15248" dataCellStyle="Обычный 4"/>
    <tableColumn id="1141" xr3:uid="{00000000-0010-0000-0000-000075040000}" name="Столбец1122" dataDxfId="15247" dataCellStyle="Обычный 4"/>
    <tableColumn id="1142" xr3:uid="{00000000-0010-0000-0000-000076040000}" name="Столбец1123" dataDxfId="15246" dataCellStyle="Обычный 4"/>
    <tableColumn id="1143" xr3:uid="{00000000-0010-0000-0000-000077040000}" name="Столбец1124" dataDxfId="15245" dataCellStyle="Обычный 4"/>
    <tableColumn id="1144" xr3:uid="{00000000-0010-0000-0000-000078040000}" name="Столбец1125" dataDxfId="15244" dataCellStyle="Обычный 4"/>
    <tableColumn id="1145" xr3:uid="{00000000-0010-0000-0000-000079040000}" name="Столбец1126" dataDxfId="15243" dataCellStyle="Обычный 4"/>
    <tableColumn id="1146" xr3:uid="{00000000-0010-0000-0000-00007A040000}" name="Столбец1127" dataDxfId="15242" dataCellStyle="Обычный 4"/>
    <tableColumn id="1147" xr3:uid="{00000000-0010-0000-0000-00007B040000}" name="Столбец1128" dataDxfId="15241" dataCellStyle="Обычный 4"/>
    <tableColumn id="1148" xr3:uid="{00000000-0010-0000-0000-00007C040000}" name="Столбец1129" dataDxfId="15240" dataCellStyle="Обычный 4"/>
    <tableColumn id="1149" xr3:uid="{00000000-0010-0000-0000-00007D040000}" name="Столбец1130" dataDxfId="15239" dataCellStyle="Обычный 4"/>
    <tableColumn id="1150" xr3:uid="{00000000-0010-0000-0000-00007E040000}" name="Столбец1131" dataDxfId="15238" dataCellStyle="Обычный 4"/>
    <tableColumn id="1151" xr3:uid="{00000000-0010-0000-0000-00007F040000}" name="Столбец1132" dataDxfId="15237" dataCellStyle="Обычный 4"/>
    <tableColumn id="1152" xr3:uid="{00000000-0010-0000-0000-000080040000}" name="Столбец1133" dataDxfId="15236" dataCellStyle="Обычный 4"/>
    <tableColumn id="1153" xr3:uid="{00000000-0010-0000-0000-000081040000}" name="Столбец1134" dataDxfId="15235" dataCellStyle="Обычный 4"/>
    <tableColumn id="1154" xr3:uid="{00000000-0010-0000-0000-000082040000}" name="Столбец1135" dataDxfId="15234" dataCellStyle="Обычный 4"/>
    <tableColumn id="1155" xr3:uid="{00000000-0010-0000-0000-000083040000}" name="Столбец1136" dataDxfId="15233" dataCellStyle="Обычный 4"/>
    <tableColumn id="1156" xr3:uid="{00000000-0010-0000-0000-000084040000}" name="Столбец1137" dataDxfId="15232" dataCellStyle="Обычный 4"/>
    <tableColumn id="1157" xr3:uid="{00000000-0010-0000-0000-000085040000}" name="Столбец1138" dataDxfId="15231" dataCellStyle="Обычный 4"/>
    <tableColumn id="1158" xr3:uid="{00000000-0010-0000-0000-000086040000}" name="Столбец1139" dataDxfId="15230" dataCellStyle="Обычный 4"/>
    <tableColumn id="1159" xr3:uid="{00000000-0010-0000-0000-000087040000}" name="Столбец1140" dataDxfId="15229" dataCellStyle="Обычный 4"/>
    <tableColumn id="1160" xr3:uid="{00000000-0010-0000-0000-000088040000}" name="Столбец1141" dataDxfId="15228" dataCellStyle="Обычный 4"/>
    <tableColumn id="1161" xr3:uid="{00000000-0010-0000-0000-000089040000}" name="Столбец1142" dataDxfId="15227" dataCellStyle="Обычный 4"/>
    <tableColumn id="1162" xr3:uid="{00000000-0010-0000-0000-00008A040000}" name="Столбец1143" dataDxfId="15226" dataCellStyle="Обычный 4"/>
    <tableColumn id="1163" xr3:uid="{00000000-0010-0000-0000-00008B040000}" name="Столбец1144" dataDxfId="15225" dataCellStyle="Обычный 4"/>
    <tableColumn id="1164" xr3:uid="{00000000-0010-0000-0000-00008C040000}" name="Столбец1145" dataDxfId="15224" dataCellStyle="Обычный 4"/>
    <tableColumn id="1165" xr3:uid="{00000000-0010-0000-0000-00008D040000}" name="Столбец1146" dataDxfId="15223" dataCellStyle="Обычный 4"/>
    <tableColumn id="1166" xr3:uid="{00000000-0010-0000-0000-00008E040000}" name="Столбец1147" dataDxfId="15222" dataCellStyle="Обычный 4"/>
    <tableColumn id="1167" xr3:uid="{00000000-0010-0000-0000-00008F040000}" name="Столбец1148" dataDxfId="15221" dataCellStyle="Обычный 4"/>
    <tableColumn id="1168" xr3:uid="{00000000-0010-0000-0000-000090040000}" name="Столбец1149" dataDxfId="15220" dataCellStyle="Обычный 4"/>
    <tableColumn id="1169" xr3:uid="{00000000-0010-0000-0000-000091040000}" name="Столбец1150" dataDxfId="15219" dataCellStyle="Обычный 4"/>
    <tableColumn id="1170" xr3:uid="{00000000-0010-0000-0000-000092040000}" name="Столбец1151" dataDxfId="15218" dataCellStyle="Обычный 4"/>
    <tableColumn id="1171" xr3:uid="{00000000-0010-0000-0000-000093040000}" name="Столбец1152" dataDxfId="15217" dataCellStyle="Обычный 4"/>
    <tableColumn id="1172" xr3:uid="{00000000-0010-0000-0000-000094040000}" name="Столбец1153" dataDxfId="15216" dataCellStyle="Обычный 4"/>
    <tableColumn id="1173" xr3:uid="{00000000-0010-0000-0000-000095040000}" name="Столбец1154" dataDxfId="15215" dataCellStyle="Обычный 4"/>
    <tableColumn id="1174" xr3:uid="{00000000-0010-0000-0000-000096040000}" name="Столбец1155" dataDxfId="15214" dataCellStyle="Обычный 4"/>
    <tableColumn id="1175" xr3:uid="{00000000-0010-0000-0000-000097040000}" name="Столбец1156" dataDxfId="15213" dataCellStyle="Обычный 4"/>
    <tableColumn id="1176" xr3:uid="{00000000-0010-0000-0000-000098040000}" name="Столбец1157" dataDxfId="15212" dataCellStyle="Обычный 4"/>
    <tableColumn id="1177" xr3:uid="{00000000-0010-0000-0000-000099040000}" name="Столбец1158" dataDxfId="15211" dataCellStyle="Обычный 4"/>
    <tableColumn id="1178" xr3:uid="{00000000-0010-0000-0000-00009A040000}" name="Столбец1159" dataDxfId="15210" dataCellStyle="Обычный 4"/>
    <tableColumn id="1179" xr3:uid="{00000000-0010-0000-0000-00009B040000}" name="Столбец1160" dataDxfId="15209" dataCellStyle="Обычный 4"/>
    <tableColumn id="1180" xr3:uid="{00000000-0010-0000-0000-00009C040000}" name="Столбец1161" dataDxfId="15208" dataCellStyle="Обычный 4"/>
    <tableColumn id="1181" xr3:uid="{00000000-0010-0000-0000-00009D040000}" name="Столбец1162" dataDxfId="15207" dataCellStyle="Обычный 4"/>
    <tableColumn id="1182" xr3:uid="{00000000-0010-0000-0000-00009E040000}" name="Столбец1163" dataDxfId="15206" dataCellStyle="Обычный 4"/>
    <tableColumn id="1183" xr3:uid="{00000000-0010-0000-0000-00009F040000}" name="Столбец1164" dataDxfId="15205" dataCellStyle="Обычный 4"/>
    <tableColumn id="1184" xr3:uid="{00000000-0010-0000-0000-0000A0040000}" name="Столбец1165" dataDxfId="15204" dataCellStyle="Обычный 4"/>
    <tableColumn id="1185" xr3:uid="{00000000-0010-0000-0000-0000A1040000}" name="Столбец1166" dataDxfId="15203" dataCellStyle="Обычный 4"/>
    <tableColumn id="1186" xr3:uid="{00000000-0010-0000-0000-0000A2040000}" name="Столбец1167" dataDxfId="15202" dataCellStyle="Обычный 4"/>
    <tableColumn id="1187" xr3:uid="{00000000-0010-0000-0000-0000A3040000}" name="Столбец1168" dataDxfId="15201" dataCellStyle="Обычный 4"/>
    <tableColumn id="1188" xr3:uid="{00000000-0010-0000-0000-0000A4040000}" name="Столбец1169" dataDxfId="15200" dataCellStyle="Обычный 4"/>
    <tableColumn id="1189" xr3:uid="{00000000-0010-0000-0000-0000A5040000}" name="Столбец1170" dataDxfId="15199" dataCellStyle="Обычный 4"/>
    <tableColumn id="1190" xr3:uid="{00000000-0010-0000-0000-0000A6040000}" name="Столбец1171" dataDxfId="15198" dataCellStyle="Обычный 4"/>
    <tableColumn id="1191" xr3:uid="{00000000-0010-0000-0000-0000A7040000}" name="Столбец1172" dataDxfId="15197" dataCellStyle="Обычный 4"/>
    <tableColumn id="1192" xr3:uid="{00000000-0010-0000-0000-0000A8040000}" name="Столбец1173" dataDxfId="15196" dataCellStyle="Обычный 4"/>
    <tableColumn id="1193" xr3:uid="{00000000-0010-0000-0000-0000A9040000}" name="Столбец1174" dataDxfId="15195" dataCellStyle="Обычный 4"/>
    <tableColumn id="1194" xr3:uid="{00000000-0010-0000-0000-0000AA040000}" name="Столбец1175" dataDxfId="15194" dataCellStyle="Обычный 4"/>
    <tableColumn id="1195" xr3:uid="{00000000-0010-0000-0000-0000AB040000}" name="Столбец1176" dataDxfId="15193" dataCellStyle="Обычный 4"/>
    <tableColumn id="1196" xr3:uid="{00000000-0010-0000-0000-0000AC040000}" name="Столбец1177" dataDxfId="15192" dataCellStyle="Обычный 4"/>
    <tableColumn id="1197" xr3:uid="{00000000-0010-0000-0000-0000AD040000}" name="Столбец1178" dataDxfId="15191" dataCellStyle="Обычный 4"/>
    <tableColumn id="1198" xr3:uid="{00000000-0010-0000-0000-0000AE040000}" name="Столбец1179" dataDxfId="15190" dataCellStyle="Обычный 4"/>
    <tableColumn id="1199" xr3:uid="{00000000-0010-0000-0000-0000AF040000}" name="Столбец1180" dataDxfId="15189" dataCellStyle="Обычный 4"/>
    <tableColumn id="1200" xr3:uid="{00000000-0010-0000-0000-0000B0040000}" name="Столбец1181" dataDxfId="15188" dataCellStyle="Обычный 4"/>
    <tableColumn id="1201" xr3:uid="{00000000-0010-0000-0000-0000B1040000}" name="Столбец1182" dataDxfId="15187" dataCellStyle="Обычный 4"/>
    <tableColumn id="1202" xr3:uid="{00000000-0010-0000-0000-0000B2040000}" name="Столбец1183" dataDxfId="15186" dataCellStyle="Обычный 4"/>
    <tableColumn id="1203" xr3:uid="{00000000-0010-0000-0000-0000B3040000}" name="Столбец1184" dataDxfId="15185" dataCellStyle="Обычный 4"/>
    <tableColumn id="1204" xr3:uid="{00000000-0010-0000-0000-0000B4040000}" name="Столбец1185" dataDxfId="15184" dataCellStyle="Обычный 4"/>
    <tableColumn id="1205" xr3:uid="{00000000-0010-0000-0000-0000B5040000}" name="Столбец1186" dataDxfId="15183" dataCellStyle="Обычный 4"/>
    <tableColumn id="1206" xr3:uid="{00000000-0010-0000-0000-0000B6040000}" name="Столбец1187" dataDxfId="15182" dataCellStyle="Обычный 4"/>
    <tableColumn id="1207" xr3:uid="{00000000-0010-0000-0000-0000B7040000}" name="Столбец1188" dataDxfId="15181" dataCellStyle="Обычный 4"/>
    <tableColumn id="1208" xr3:uid="{00000000-0010-0000-0000-0000B8040000}" name="Столбец1189" dataDxfId="15180" dataCellStyle="Обычный 4"/>
    <tableColumn id="1209" xr3:uid="{00000000-0010-0000-0000-0000B9040000}" name="Столбец1190" dataDxfId="15179" dataCellStyle="Обычный 4"/>
    <tableColumn id="1210" xr3:uid="{00000000-0010-0000-0000-0000BA040000}" name="Столбец1191" dataDxfId="15178" dataCellStyle="Обычный 4"/>
    <tableColumn id="1211" xr3:uid="{00000000-0010-0000-0000-0000BB040000}" name="Столбец1192" dataDxfId="15177" dataCellStyle="Обычный 4"/>
    <tableColumn id="1212" xr3:uid="{00000000-0010-0000-0000-0000BC040000}" name="Столбец1193" dataDxfId="15176" dataCellStyle="Обычный 4"/>
    <tableColumn id="1213" xr3:uid="{00000000-0010-0000-0000-0000BD040000}" name="Столбец1194" dataDxfId="15175" dataCellStyle="Обычный 4"/>
    <tableColumn id="1214" xr3:uid="{00000000-0010-0000-0000-0000BE040000}" name="Столбец1195" dataDxfId="15174" dataCellStyle="Обычный 4"/>
    <tableColumn id="1215" xr3:uid="{00000000-0010-0000-0000-0000BF040000}" name="Столбец1196" dataDxfId="15173" dataCellStyle="Обычный 4"/>
    <tableColumn id="1216" xr3:uid="{00000000-0010-0000-0000-0000C0040000}" name="Столбец1197" dataDxfId="15172" dataCellStyle="Обычный 4"/>
    <tableColumn id="1217" xr3:uid="{00000000-0010-0000-0000-0000C1040000}" name="Столбец1198" dataDxfId="15171" dataCellStyle="Обычный 4"/>
    <tableColumn id="1218" xr3:uid="{00000000-0010-0000-0000-0000C2040000}" name="Столбец1199" dataDxfId="15170" dataCellStyle="Обычный 4"/>
    <tableColumn id="1219" xr3:uid="{00000000-0010-0000-0000-0000C3040000}" name="Столбец1200" dataDxfId="15169" dataCellStyle="Обычный 4"/>
    <tableColumn id="1220" xr3:uid="{00000000-0010-0000-0000-0000C4040000}" name="Столбец1201" dataDxfId="15168" dataCellStyle="Обычный 4"/>
    <tableColumn id="1221" xr3:uid="{00000000-0010-0000-0000-0000C5040000}" name="Столбец1202" dataDxfId="15167" dataCellStyle="Обычный 4"/>
    <tableColumn id="1222" xr3:uid="{00000000-0010-0000-0000-0000C6040000}" name="Столбец1203" dataDxfId="15166" dataCellStyle="Обычный 4"/>
    <tableColumn id="1223" xr3:uid="{00000000-0010-0000-0000-0000C7040000}" name="Столбец1204" dataDxfId="15165" dataCellStyle="Обычный 4"/>
    <tableColumn id="1224" xr3:uid="{00000000-0010-0000-0000-0000C8040000}" name="Столбец1205" dataDxfId="15164" dataCellStyle="Обычный 4"/>
    <tableColumn id="1225" xr3:uid="{00000000-0010-0000-0000-0000C9040000}" name="Столбец1206" dataDxfId="15163" dataCellStyle="Обычный 4"/>
    <tableColumn id="1226" xr3:uid="{00000000-0010-0000-0000-0000CA040000}" name="Столбец1207" dataDxfId="15162" dataCellStyle="Обычный 4"/>
    <tableColumn id="1227" xr3:uid="{00000000-0010-0000-0000-0000CB040000}" name="Столбец1208" dataDxfId="15161" dataCellStyle="Обычный 4"/>
    <tableColumn id="1228" xr3:uid="{00000000-0010-0000-0000-0000CC040000}" name="Столбец1209" dataDxfId="15160" dataCellStyle="Обычный 4"/>
    <tableColumn id="1229" xr3:uid="{00000000-0010-0000-0000-0000CD040000}" name="Столбец1210" dataDxfId="15159" dataCellStyle="Обычный 4"/>
    <tableColumn id="1230" xr3:uid="{00000000-0010-0000-0000-0000CE040000}" name="Столбец1211" dataDxfId="15158" dataCellStyle="Обычный 4"/>
    <tableColumn id="1231" xr3:uid="{00000000-0010-0000-0000-0000CF040000}" name="Столбец1212" dataDxfId="15157" dataCellStyle="Обычный 4"/>
    <tableColumn id="1232" xr3:uid="{00000000-0010-0000-0000-0000D0040000}" name="Столбец1213" dataDxfId="15156" dataCellStyle="Обычный 4"/>
    <tableColumn id="1233" xr3:uid="{00000000-0010-0000-0000-0000D1040000}" name="Столбец1214" dataDxfId="15155" dataCellStyle="Обычный 4"/>
    <tableColumn id="1234" xr3:uid="{00000000-0010-0000-0000-0000D2040000}" name="Столбец1215" dataDxfId="15154" dataCellStyle="Обычный 4"/>
    <tableColumn id="1235" xr3:uid="{00000000-0010-0000-0000-0000D3040000}" name="Столбец1216" dataDxfId="15153" dataCellStyle="Обычный 4"/>
    <tableColumn id="1236" xr3:uid="{00000000-0010-0000-0000-0000D4040000}" name="Столбец1217" dataDxfId="15152" dataCellStyle="Обычный 4"/>
    <tableColumn id="1237" xr3:uid="{00000000-0010-0000-0000-0000D5040000}" name="Столбец1218" dataDxfId="15151" dataCellStyle="Обычный 4"/>
    <tableColumn id="1238" xr3:uid="{00000000-0010-0000-0000-0000D6040000}" name="Столбец1219" dataDxfId="15150" dataCellStyle="Обычный 4"/>
    <tableColumn id="1239" xr3:uid="{00000000-0010-0000-0000-0000D7040000}" name="Столбец1220" dataDxfId="15149" dataCellStyle="Обычный 4"/>
    <tableColumn id="1240" xr3:uid="{00000000-0010-0000-0000-0000D8040000}" name="Столбец1221" dataDxfId="15148" dataCellStyle="Обычный 4"/>
    <tableColumn id="1241" xr3:uid="{00000000-0010-0000-0000-0000D9040000}" name="Столбец1222" dataDxfId="15147" dataCellStyle="Обычный 4"/>
    <tableColumn id="1242" xr3:uid="{00000000-0010-0000-0000-0000DA040000}" name="Столбец1223" dataDxfId="15146" dataCellStyle="Обычный 4"/>
    <tableColumn id="1243" xr3:uid="{00000000-0010-0000-0000-0000DB040000}" name="Столбец1224" dataDxfId="15145" dataCellStyle="Обычный 4"/>
    <tableColumn id="1244" xr3:uid="{00000000-0010-0000-0000-0000DC040000}" name="Столбец1225" dataDxfId="15144" dataCellStyle="Обычный 4"/>
    <tableColumn id="1245" xr3:uid="{00000000-0010-0000-0000-0000DD040000}" name="Столбец1226" dataDxfId="15143" dataCellStyle="Обычный 4"/>
    <tableColumn id="1246" xr3:uid="{00000000-0010-0000-0000-0000DE040000}" name="Столбец1227" dataDxfId="15142" dataCellStyle="Обычный 4"/>
    <tableColumn id="1247" xr3:uid="{00000000-0010-0000-0000-0000DF040000}" name="Столбец1228" dataDxfId="15141" dataCellStyle="Обычный 4"/>
    <tableColumn id="1248" xr3:uid="{00000000-0010-0000-0000-0000E0040000}" name="Столбец1229" dataDxfId="15140" dataCellStyle="Обычный 4"/>
    <tableColumn id="1249" xr3:uid="{00000000-0010-0000-0000-0000E1040000}" name="Столбец1230" dataDxfId="15139" dataCellStyle="Обычный 4"/>
    <tableColumn id="1250" xr3:uid="{00000000-0010-0000-0000-0000E2040000}" name="Столбец1231" dataDxfId="15138" dataCellStyle="Обычный 4"/>
    <tableColumn id="1251" xr3:uid="{00000000-0010-0000-0000-0000E3040000}" name="Столбец1232" dataDxfId="15137" dataCellStyle="Обычный 4"/>
    <tableColumn id="1252" xr3:uid="{00000000-0010-0000-0000-0000E4040000}" name="Столбец1233" dataDxfId="15136" dataCellStyle="Обычный 4"/>
    <tableColumn id="1253" xr3:uid="{00000000-0010-0000-0000-0000E5040000}" name="Столбец1234" dataDxfId="15135" dataCellStyle="Обычный 4"/>
    <tableColumn id="1254" xr3:uid="{00000000-0010-0000-0000-0000E6040000}" name="Столбец1235" dataDxfId="15134" dataCellStyle="Обычный 4"/>
    <tableColumn id="1255" xr3:uid="{00000000-0010-0000-0000-0000E7040000}" name="Столбец1236" dataDxfId="15133" dataCellStyle="Обычный 4"/>
    <tableColumn id="1256" xr3:uid="{00000000-0010-0000-0000-0000E8040000}" name="Столбец1237" dataDxfId="15132" dataCellStyle="Обычный 4"/>
    <tableColumn id="1257" xr3:uid="{00000000-0010-0000-0000-0000E9040000}" name="Столбец1238" dataDxfId="15131" dataCellStyle="Обычный 4"/>
    <tableColumn id="1258" xr3:uid="{00000000-0010-0000-0000-0000EA040000}" name="Столбец1239" dataDxfId="15130" dataCellStyle="Обычный 4"/>
    <tableColumn id="1259" xr3:uid="{00000000-0010-0000-0000-0000EB040000}" name="Столбец1240" dataDxfId="15129" dataCellStyle="Обычный 4"/>
    <tableColumn id="1260" xr3:uid="{00000000-0010-0000-0000-0000EC040000}" name="Столбец1241" dataDxfId="15128" dataCellStyle="Обычный 4"/>
    <tableColumn id="1261" xr3:uid="{00000000-0010-0000-0000-0000ED040000}" name="Столбец1242" dataDxfId="15127" dataCellStyle="Обычный 4"/>
    <tableColumn id="1262" xr3:uid="{00000000-0010-0000-0000-0000EE040000}" name="Столбец1243" dataDxfId="15126" dataCellStyle="Обычный 4"/>
    <tableColumn id="1263" xr3:uid="{00000000-0010-0000-0000-0000EF040000}" name="Столбец1244" dataDxfId="15125" dataCellStyle="Обычный 4"/>
    <tableColumn id="1264" xr3:uid="{00000000-0010-0000-0000-0000F0040000}" name="Столбец1245" dataDxfId="15124" dataCellStyle="Обычный 4"/>
    <tableColumn id="1265" xr3:uid="{00000000-0010-0000-0000-0000F1040000}" name="Столбец1246" dataDxfId="15123" dataCellStyle="Обычный 4"/>
    <tableColumn id="1266" xr3:uid="{00000000-0010-0000-0000-0000F2040000}" name="Столбец1247" dataDxfId="15122" dataCellStyle="Обычный 4"/>
    <tableColumn id="1267" xr3:uid="{00000000-0010-0000-0000-0000F3040000}" name="Столбец1248" dataDxfId="15121" dataCellStyle="Обычный 4"/>
    <tableColumn id="1268" xr3:uid="{00000000-0010-0000-0000-0000F4040000}" name="Столбец1249" dataDxfId="15120" dataCellStyle="Обычный 4"/>
    <tableColumn id="1269" xr3:uid="{00000000-0010-0000-0000-0000F5040000}" name="Столбец1250" dataDxfId="15119" dataCellStyle="Обычный 4"/>
    <tableColumn id="1270" xr3:uid="{00000000-0010-0000-0000-0000F6040000}" name="Столбец1251" dataDxfId="15118" dataCellStyle="Обычный 4"/>
    <tableColumn id="1271" xr3:uid="{00000000-0010-0000-0000-0000F7040000}" name="Столбец1252" dataDxfId="15117" dataCellStyle="Обычный 4"/>
    <tableColumn id="1272" xr3:uid="{00000000-0010-0000-0000-0000F8040000}" name="Столбец1253" dataDxfId="15116" dataCellStyle="Обычный 4"/>
    <tableColumn id="1273" xr3:uid="{00000000-0010-0000-0000-0000F9040000}" name="Столбец1254" dataDxfId="15115" dataCellStyle="Обычный 4"/>
    <tableColumn id="1274" xr3:uid="{00000000-0010-0000-0000-0000FA040000}" name="Столбец1255" dataDxfId="15114" dataCellStyle="Обычный 4"/>
    <tableColumn id="1275" xr3:uid="{00000000-0010-0000-0000-0000FB040000}" name="Столбец1256" dataDxfId="15113" dataCellStyle="Обычный 4"/>
    <tableColumn id="1276" xr3:uid="{00000000-0010-0000-0000-0000FC040000}" name="Столбец1257" dataDxfId="15112" dataCellStyle="Обычный 4"/>
    <tableColumn id="1277" xr3:uid="{00000000-0010-0000-0000-0000FD040000}" name="Столбец1258" dataDxfId="15111" dataCellStyle="Обычный 4"/>
    <tableColumn id="1278" xr3:uid="{00000000-0010-0000-0000-0000FE040000}" name="Столбец1259" dataDxfId="15110" dataCellStyle="Обычный 4"/>
    <tableColumn id="1279" xr3:uid="{00000000-0010-0000-0000-0000FF040000}" name="Столбец1260" dataDxfId="15109" dataCellStyle="Обычный 4"/>
    <tableColumn id="1280" xr3:uid="{00000000-0010-0000-0000-000000050000}" name="Столбец1261" dataDxfId="15108" dataCellStyle="Обычный 4"/>
    <tableColumn id="1281" xr3:uid="{00000000-0010-0000-0000-000001050000}" name="Столбец1262" dataDxfId="15107" dataCellStyle="Обычный 4"/>
    <tableColumn id="1282" xr3:uid="{00000000-0010-0000-0000-000002050000}" name="Столбец1263" dataDxfId="15106" dataCellStyle="Обычный 4"/>
    <tableColumn id="1283" xr3:uid="{00000000-0010-0000-0000-000003050000}" name="Столбец1264" dataDxfId="15105" dataCellStyle="Обычный 4"/>
    <tableColumn id="1284" xr3:uid="{00000000-0010-0000-0000-000004050000}" name="Столбец1265" dataDxfId="15104" dataCellStyle="Обычный 4"/>
    <tableColumn id="1285" xr3:uid="{00000000-0010-0000-0000-000005050000}" name="Столбец1266" dataDxfId="15103" dataCellStyle="Обычный 4"/>
    <tableColumn id="1286" xr3:uid="{00000000-0010-0000-0000-000006050000}" name="Столбец1267" dataDxfId="15102" dataCellStyle="Обычный 4"/>
    <tableColumn id="1287" xr3:uid="{00000000-0010-0000-0000-000007050000}" name="Столбец1268" dataDxfId="15101" dataCellStyle="Обычный 4"/>
    <tableColumn id="1288" xr3:uid="{00000000-0010-0000-0000-000008050000}" name="Столбец1269" dataDxfId="15100" dataCellStyle="Обычный 4"/>
    <tableColumn id="1289" xr3:uid="{00000000-0010-0000-0000-000009050000}" name="Столбец1270" dataDxfId="15099" dataCellStyle="Обычный 4"/>
    <tableColumn id="1290" xr3:uid="{00000000-0010-0000-0000-00000A050000}" name="Столбец1271" dataDxfId="15098" dataCellStyle="Обычный 4"/>
    <tableColumn id="1291" xr3:uid="{00000000-0010-0000-0000-00000B050000}" name="Столбец1272" dataDxfId="15097" dataCellStyle="Обычный 4"/>
    <tableColumn id="1292" xr3:uid="{00000000-0010-0000-0000-00000C050000}" name="Столбец1273" dataDxfId="15096" dataCellStyle="Обычный 4"/>
    <tableColumn id="1293" xr3:uid="{00000000-0010-0000-0000-00000D050000}" name="Столбец1274" dataDxfId="15095" dataCellStyle="Обычный 4"/>
    <tableColumn id="1294" xr3:uid="{00000000-0010-0000-0000-00000E050000}" name="Столбец1275" dataDxfId="15094" dataCellStyle="Обычный 4"/>
    <tableColumn id="1295" xr3:uid="{00000000-0010-0000-0000-00000F050000}" name="Столбец1276" dataDxfId="15093" dataCellStyle="Обычный 4"/>
    <tableColumn id="1296" xr3:uid="{00000000-0010-0000-0000-000010050000}" name="Столбец1277" dataDxfId="15092" dataCellStyle="Обычный 4"/>
    <tableColumn id="1297" xr3:uid="{00000000-0010-0000-0000-000011050000}" name="Столбец1278" dataDxfId="15091" dataCellStyle="Обычный 4"/>
    <tableColumn id="1298" xr3:uid="{00000000-0010-0000-0000-000012050000}" name="Столбец1279" dataDxfId="15090" dataCellStyle="Обычный 4"/>
    <tableColumn id="1299" xr3:uid="{00000000-0010-0000-0000-000013050000}" name="Столбец1280" dataDxfId="15089" dataCellStyle="Обычный 4"/>
    <tableColumn id="1300" xr3:uid="{00000000-0010-0000-0000-000014050000}" name="Столбец1281" dataDxfId="15088" dataCellStyle="Обычный 4"/>
    <tableColumn id="1301" xr3:uid="{00000000-0010-0000-0000-000015050000}" name="Столбец1282" dataDxfId="15087" dataCellStyle="Обычный 4"/>
    <tableColumn id="1302" xr3:uid="{00000000-0010-0000-0000-000016050000}" name="Столбец1283" dataDxfId="15086" dataCellStyle="Обычный 4"/>
    <tableColumn id="1303" xr3:uid="{00000000-0010-0000-0000-000017050000}" name="Столбец1284" dataDxfId="15085" dataCellStyle="Обычный 4"/>
    <tableColumn id="1304" xr3:uid="{00000000-0010-0000-0000-000018050000}" name="Столбец1285" dataDxfId="15084" dataCellStyle="Обычный 4"/>
    <tableColumn id="1305" xr3:uid="{00000000-0010-0000-0000-000019050000}" name="Столбец1286" dataDxfId="15083" dataCellStyle="Обычный 4"/>
    <tableColumn id="1306" xr3:uid="{00000000-0010-0000-0000-00001A050000}" name="Столбец1287" dataDxfId="15082" dataCellStyle="Обычный 4"/>
    <tableColumn id="1307" xr3:uid="{00000000-0010-0000-0000-00001B050000}" name="Столбец1288" dataDxfId="15081" dataCellStyle="Обычный 4"/>
    <tableColumn id="1308" xr3:uid="{00000000-0010-0000-0000-00001C050000}" name="Столбец1289" dataDxfId="15080" dataCellStyle="Обычный 4"/>
    <tableColumn id="1309" xr3:uid="{00000000-0010-0000-0000-00001D050000}" name="Столбец1290" dataDxfId="15079" dataCellStyle="Обычный 4"/>
    <tableColumn id="1310" xr3:uid="{00000000-0010-0000-0000-00001E050000}" name="Столбец1291" dataDxfId="15078" dataCellStyle="Обычный 4"/>
    <tableColumn id="1311" xr3:uid="{00000000-0010-0000-0000-00001F050000}" name="Столбец1292" dataDxfId="15077" dataCellStyle="Обычный 4"/>
    <tableColumn id="1312" xr3:uid="{00000000-0010-0000-0000-000020050000}" name="Столбец1293" dataDxfId="15076" dataCellStyle="Обычный 4"/>
    <tableColumn id="1313" xr3:uid="{00000000-0010-0000-0000-000021050000}" name="Столбец1294" dataDxfId="15075" dataCellStyle="Обычный 4"/>
    <tableColumn id="1314" xr3:uid="{00000000-0010-0000-0000-000022050000}" name="Столбец1295" dataDxfId="15074" dataCellStyle="Обычный 4"/>
    <tableColumn id="1315" xr3:uid="{00000000-0010-0000-0000-000023050000}" name="Столбец1296" dataDxfId="15073" dataCellStyle="Обычный 4"/>
    <tableColumn id="1316" xr3:uid="{00000000-0010-0000-0000-000024050000}" name="Столбец1297" dataDxfId="15072" dataCellStyle="Обычный 4"/>
    <tableColumn id="1317" xr3:uid="{00000000-0010-0000-0000-000025050000}" name="Столбец1298" dataDxfId="15071" dataCellStyle="Обычный 4"/>
    <tableColumn id="1318" xr3:uid="{00000000-0010-0000-0000-000026050000}" name="Столбец1299" dataDxfId="15070" dataCellStyle="Обычный 4"/>
    <tableColumn id="1319" xr3:uid="{00000000-0010-0000-0000-000027050000}" name="Столбец1300" dataDxfId="15069" dataCellStyle="Обычный 4"/>
    <tableColumn id="1320" xr3:uid="{00000000-0010-0000-0000-000028050000}" name="Столбец1301" dataDxfId="15068" dataCellStyle="Обычный 4"/>
    <tableColumn id="1321" xr3:uid="{00000000-0010-0000-0000-000029050000}" name="Столбец1302" dataDxfId="15067" dataCellStyle="Обычный 4"/>
    <tableColumn id="1322" xr3:uid="{00000000-0010-0000-0000-00002A050000}" name="Столбец1303" dataDxfId="15066" dataCellStyle="Обычный 4"/>
    <tableColumn id="1323" xr3:uid="{00000000-0010-0000-0000-00002B050000}" name="Столбец1304" dataDxfId="15065" dataCellStyle="Обычный 4"/>
    <tableColumn id="1324" xr3:uid="{00000000-0010-0000-0000-00002C050000}" name="Столбец1305" dataDxfId="15064" dataCellStyle="Обычный 4"/>
    <tableColumn id="1325" xr3:uid="{00000000-0010-0000-0000-00002D050000}" name="Столбец1306" dataDxfId="15063" dataCellStyle="Обычный 4"/>
    <tableColumn id="1326" xr3:uid="{00000000-0010-0000-0000-00002E050000}" name="Столбец1307" dataDxfId="15062" dataCellStyle="Обычный 4"/>
    <tableColumn id="1327" xr3:uid="{00000000-0010-0000-0000-00002F050000}" name="Столбец1308" dataDxfId="15061" dataCellStyle="Обычный 4"/>
    <tableColumn id="1328" xr3:uid="{00000000-0010-0000-0000-000030050000}" name="Столбец1309" dataDxfId="15060" dataCellStyle="Обычный 4"/>
    <tableColumn id="1329" xr3:uid="{00000000-0010-0000-0000-000031050000}" name="Столбец1310" dataDxfId="15059" dataCellStyle="Обычный 4"/>
    <tableColumn id="1330" xr3:uid="{00000000-0010-0000-0000-000032050000}" name="Столбец1311" dataDxfId="15058" dataCellStyle="Обычный 4"/>
    <tableColumn id="1331" xr3:uid="{00000000-0010-0000-0000-000033050000}" name="Столбец1312" dataDxfId="15057" dataCellStyle="Обычный 4"/>
    <tableColumn id="1332" xr3:uid="{00000000-0010-0000-0000-000034050000}" name="Столбец1313" dataDxfId="15056" dataCellStyle="Обычный 4"/>
    <tableColumn id="1333" xr3:uid="{00000000-0010-0000-0000-000035050000}" name="Столбец1314" dataDxfId="15055" dataCellStyle="Обычный 4"/>
    <tableColumn id="1334" xr3:uid="{00000000-0010-0000-0000-000036050000}" name="Столбец1315" dataDxfId="15054" dataCellStyle="Обычный 4"/>
    <tableColumn id="1335" xr3:uid="{00000000-0010-0000-0000-000037050000}" name="Столбец1316" dataDxfId="15053" dataCellStyle="Обычный 4"/>
    <tableColumn id="1336" xr3:uid="{00000000-0010-0000-0000-000038050000}" name="Столбец1317" dataDxfId="15052" dataCellStyle="Обычный 4"/>
    <tableColumn id="1337" xr3:uid="{00000000-0010-0000-0000-000039050000}" name="Столбец1318" dataDxfId="15051" dataCellStyle="Обычный 4"/>
    <tableColumn id="1338" xr3:uid="{00000000-0010-0000-0000-00003A050000}" name="Столбец1319" dataDxfId="15050" dataCellStyle="Обычный 4"/>
    <tableColumn id="1339" xr3:uid="{00000000-0010-0000-0000-00003B050000}" name="Столбец1320" dataDxfId="15049" dataCellStyle="Обычный 4"/>
    <tableColumn id="1340" xr3:uid="{00000000-0010-0000-0000-00003C050000}" name="Столбец1321" dataDxfId="15048" dataCellStyle="Обычный 4"/>
    <tableColumn id="1341" xr3:uid="{00000000-0010-0000-0000-00003D050000}" name="Столбец1322" dataDxfId="15047" dataCellStyle="Обычный 4"/>
    <tableColumn id="1342" xr3:uid="{00000000-0010-0000-0000-00003E050000}" name="Столбец1323" dataDxfId="15046" dataCellStyle="Обычный 4"/>
    <tableColumn id="1343" xr3:uid="{00000000-0010-0000-0000-00003F050000}" name="Столбец1324" dataDxfId="15045" dataCellStyle="Обычный 4"/>
    <tableColumn id="1344" xr3:uid="{00000000-0010-0000-0000-000040050000}" name="Столбец1325" dataDxfId="15044" dataCellStyle="Обычный 4"/>
    <tableColumn id="1345" xr3:uid="{00000000-0010-0000-0000-000041050000}" name="Столбец1326" dataDxfId="15043" dataCellStyle="Обычный 4"/>
    <tableColumn id="1346" xr3:uid="{00000000-0010-0000-0000-000042050000}" name="Столбец1327" dataDxfId="15042" dataCellStyle="Обычный 4"/>
    <tableColumn id="1347" xr3:uid="{00000000-0010-0000-0000-000043050000}" name="Столбец1328" dataDxfId="15041" dataCellStyle="Обычный 4"/>
    <tableColumn id="1348" xr3:uid="{00000000-0010-0000-0000-000044050000}" name="Столбец1329" dataDxfId="15040" dataCellStyle="Обычный 4"/>
    <tableColumn id="1349" xr3:uid="{00000000-0010-0000-0000-000045050000}" name="Столбец1330" dataDxfId="15039" dataCellStyle="Обычный 4"/>
    <tableColumn id="1350" xr3:uid="{00000000-0010-0000-0000-000046050000}" name="Столбец1331" dataDxfId="15038" dataCellStyle="Обычный 4"/>
    <tableColumn id="1351" xr3:uid="{00000000-0010-0000-0000-000047050000}" name="Столбец1332" dataDxfId="15037" dataCellStyle="Обычный 4"/>
    <tableColumn id="1352" xr3:uid="{00000000-0010-0000-0000-000048050000}" name="Столбец1333" dataDxfId="15036" dataCellStyle="Обычный 4"/>
    <tableColumn id="1353" xr3:uid="{00000000-0010-0000-0000-000049050000}" name="Столбец1334" dataDxfId="15035" dataCellStyle="Обычный 4"/>
    <tableColumn id="1354" xr3:uid="{00000000-0010-0000-0000-00004A050000}" name="Столбец1335" dataDxfId="15034" dataCellStyle="Обычный 4"/>
    <tableColumn id="1355" xr3:uid="{00000000-0010-0000-0000-00004B050000}" name="Столбец1336" dataDxfId="15033" dataCellStyle="Обычный 4"/>
    <tableColumn id="1356" xr3:uid="{00000000-0010-0000-0000-00004C050000}" name="Столбец1337" dataDxfId="15032" dataCellStyle="Обычный 4"/>
    <tableColumn id="1357" xr3:uid="{00000000-0010-0000-0000-00004D050000}" name="Столбец1338" dataDxfId="15031" dataCellStyle="Обычный 4"/>
    <tableColumn id="1358" xr3:uid="{00000000-0010-0000-0000-00004E050000}" name="Столбец1339" dataDxfId="15030" dataCellStyle="Обычный 4"/>
    <tableColumn id="1359" xr3:uid="{00000000-0010-0000-0000-00004F050000}" name="Столбец1340" dataDxfId="15029" dataCellStyle="Обычный 4"/>
    <tableColumn id="1360" xr3:uid="{00000000-0010-0000-0000-000050050000}" name="Столбец1341" dataDxfId="15028" dataCellStyle="Обычный 4"/>
    <tableColumn id="1361" xr3:uid="{00000000-0010-0000-0000-000051050000}" name="Столбец1342" dataDxfId="15027" dataCellStyle="Обычный 4"/>
    <tableColumn id="1362" xr3:uid="{00000000-0010-0000-0000-000052050000}" name="Столбец1343" dataDxfId="15026" dataCellStyle="Обычный 4"/>
    <tableColumn id="1363" xr3:uid="{00000000-0010-0000-0000-000053050000}" name="Столбец1344" dataDxfId="15025" dataCellStyle="Обычный 4"/>
    <tableColumn id="1364" xr3:uid="{00000000-0010-0000-0000-000054050000}" name="Столбец1345" dataDxfId="15024" dataCellStyle="Обычный 4"/>
    <tableColumn id="1365" xr3:uid="{00000000-0010-0000-0000-000055050000}" name="Столбец1346" dataDxfId="15023" dataCellStyle="Обычный 4"/>
    <tableColumn id="1366" xr3:uid="{00000000-0010-0000-0000-000056050000}" name="Столбец1347" dataDxfId="15022" dataCellStyle="Обычный 4"/>
    <tableColumn id="1367" xr3:uid="{00000000-0010-0000-0000-000057050000}" name="Столбец1348" dataDxfId="15021" dataCellStyle="Обычный 4"/>
    <tableColumn id="1368" xr3:uid="{00000000-0010-0000-0000-000058050000}" name="Столбец1349" dataDxfId="15020" dataCellStyle="Обычный 4"/>
    <tableColumn id="1369" xr3:uid="{00000000-0010-0000-0000-000059050000}" name="Столбец1350" dataDxfId="15019" dataCellStyle="Обычный 4"/>
    <tableColumn id="1370" xr3:uid="{00000000-0010-0000-0000-00005A050000}" name="Столбец1351" dataDxfId="15018" dataCellStyle="Обычный 4"/>
    <tableColumn id="1371" xr3:uid="{00000000-0010-0000-0000-00005B050000}" name="Столбец1352" dataDxfId="15017" dataCellStyle="Обычный 4"/>
    <tableColumn id="1372" xr3:uid="{00000000-0010-0000-0000-00005C050000}" name="Столбец1353" dataDxfId="15016" dataCellStyle="Обычный 4"/>
    <tableColumn id="1373" xr3:uid="{00000000-0010-0000-0000-00005D050000}" name="Столбец1354" dataDxfId="15015" dataCellStyle="Обычный 4"/>
    <tableColumn id="1374" xr3:uid="{00000000-0010-0000-0000-00005E050000}" name="Столбец1355" dataDxfId="15014" dataCellStyle="Обычный 4"/>
    <tableColumn id="1375" xr3:uid="{00000000-0010-0000-0000-00005F050000}" name="Столбец1356" dataDxfId="15013" dataCellStyle="Обычный 4"/>
    <tableColumn id="1376" xr3:uid="{00000000-0010-0000-0000-000060050000}" name="Столбец1357" dataDxfId="15012" dataCellStyle="Обычный 4"/>
    <tableColumn id="1377" xr3:uid="{00000000-0010-0000-0000-000061050000}" name="Столбец1358" dataDxfId="15011" dataCellStyle="Обычный 4"/>
    <tableColumn id="1378" xr3:uid="{00000000-0010-0000-0000-000062050000}" name="Столбец1359" dataDxfId="15010" dataCellStyle="Обычный 4"/>
    <tableColumn id="1379" xr3:uid="{00000000-0010-0000-0000-000063050000}" name="Столбец1360" dataDxfId="15009" dataCellStyle="Обычный 4"/>
    <tableColumn id="1380" xr3:uid="{00000000-0010-0000-0000-000064050000}" name="Столбец1361" dataDxfId="15008" dataCellStyle="Обычный 4"/>
    <tableColumn id="1381" xr3:uid="{00000000-0010-0000-0000-000065050000}" name="Столбец1362" dataDxfId="15007" dataCellStyle="Обычный 4"/>
    <tableColumn id="1382" xr3:uid="{00000000-0010-0000-0000-000066050000}" name="Столбец1363" dataDxfId="15006" dataCellStyle="Обычный 4"/>
    <tableColumn id="1383" xr3:uid="{00000000-0010-0000-0000-000067050000}" name="Столбец1364" dataDxfId="15005" dataCellStyle="Обычный 4"/>
    <tableColumn id="1384" xr3:uid="{00000000-0010-0000-0000-000068050000}" name="Столбец1365" dataDxfId="15004" dataCellStyle="Обычный 4"/>
    <tableColumn id="1385" xr3:uid="{00000000-0010-0000-0000-000069050000}" name="Столбец1366" dataDxfId="15003" dataCellStyle="Обычный 4"/>
    <tableColumn id="1386" xr3:uid="{00000000-0010-0000-0000-00006A050000}" name="Столбец1367" dataDxfId="15002" dataCellStyle="Обычный 4"/>
    <tableColumn id="1387" xr3:uid="{00000000-0010-0000-0000-00006B050000}" name="Столбец1368" dataDxfId="15001" dataCellStyle="Обычный 4"/>
    <tableColumn id="1388" xr3:uid="{00000000-0010-0000-0000-00006C050000}" name="Столбец1369" dataDxfId="15000" dataCellStyle="Обычный 4"/>
    <tableColumn id="1389" xr3:uid="{00000000-0010-0000-0000-00006D050000}" name="Столбец1370" dataDxfId="14999" dataCellStyle="Обычный 4"/>
    <tableColumn id="1390" xr3:uid="{00000000-0010-0000-0000-00006E050000}" name="Столбец1371" dataDxfId="14998" dataCellStyle="Обычный 4"/>
    <tableColumn id="1391" xr3:uid="{00000000-0010-0000-0000-00006F050000}" name="Столбец1372" dataDxfId="14997" dataCellStyle="Обычный 4"/>
    <tableColumn id="1392" xr3:uid="{00000000-0010-0000-0000-000070050000}" name="Столбец1373" dataDxfId="14996" dataCellStyle="Обычный 4"/>
    <tableColumn id="1393" xr3:uid="{00000000-0010-0000-0000-000071050000}" name="Столбец1374" dataDxfId="14995" dataCellStyle="Обычный 4"/>
    <tableColumn id="1394" xr3:uid="{00000000-0010-0000-0000-000072050000}" name="Столбец1375" dataDxfId="14994" dataCellStyle="Обычный 4"/>
    <tableColumn id="1395" xr3:uid="{00000000-0010-0000-0000-000073050000}" name="Столбец1376" dataDxfId="14993" dataCellStyle="Обычный 4"/>
    <tableColumn id="1396" xr3:uid="{00000000-0010-0000-0000-000074050000}" name="Столбец1377" dataDxfId="14992" dataCellStyle="Обычный 4"/>
    <tableColumn id="1397" xr3:uid="{00000000-0010-0000-0000-000075050000}" name="Столбец1378" dataDxfId="14991" dataCellStyle="Обычный 4"/>
    <tableColumn id="1398" xr3:uid="{00000000-0010-0000-0000-000076050000}" name="Столбец1379" dataDxfId="14990" dataCellStyle="Обычный 4"/>
    <tableColumn id="1399" xr3:uid="{00000000-0010-0000-0000-000077050000}" name="Столбец1380" dataDxfId="14989" dataCellStyle="Обычный 4"/>
    <tableColumn id="1400" xr3:uid="{00000000-0010-0000-0000-000078050000}" name="Столбец1381" dataDxfId="14988" dataCellStyle="Обычный 4"/>
    <tableColumn id="1401" xr3:uid="{00000000-0010-0000-0000-000079050000}" name="Столбец1382" dataDxfId="14987" dataCellStyle="Обычный 4"/>
    <tableColumn id="1402" xr3:uid="{00000000-0010-0000-0000-00007A050000}" name="Столбец1383" dataDxfId="14986" dataCellStyle="Обычный 4"/>
    <tableColumn id="1403" xr3:uid="{00000000-0010-0000-0000-00007B050000}" name="Столбец1384" dataDxfId="14985" dataCellStyle="Обычный 4"/>
    <tableColumn id="1404" xr3:uid="{00000000-0010-0000-0000-00007C050000}" name="Столбец1385" dataDxfId="14984" dataCellStyle="Обычный 4"/>
    <tableColumn id="1405" xr3:uid="{00000000-0010-0000-0000-00007D050000}" name="Столбец1386" dataDxfId="14983" dataCellStyle="Обычный 4"/>
    <tableColumn id="1406" xr3:uid="{00000000-0010-0000-0000-00007E050000}" name="Столбец1387" dataDxfId="14982" dataCellStyle="Обычный 4"/>
    <tableColumn id="1407" xr3:uid="{00000000-0010-0000-0000-00007F050000}" name="Столбец1388" dataDxfId="14981" dataCellStyle="Обычный 4"/>
    <tableColumn id="1408" xr3:uid="{00000000-0010-0000-0000-000080050000}" name="Столбец1389" dataDxfId="14980" dataCellStyle="Обычный 4"/>
    <tableColumn id="1409" xr3:uid="{00000000-0010-0000-0000-000081050000}" name="Столбец1390" dataDxfId="14979" dataCellStyle="Обычный 4"/>
    <tableColumn id="1410" xr3:uid="{00000000-0010-0000-0000-000082050000}" name="Столбец1391" dataDxfId="14978" dataCellStyle="Обычный 4"/>
    <tableColumn id="1411" xr3:uid="{00000000-0010-0000-0000-000083050000}" name="Столбец1392" dataDxfId="14977" dataCellStyle="Обычный 4"/>
    <tableColumn id="1412" xr3:uid="{00000000-0010-0000-0000-000084050000}" name="Столбец1393" dataDxfId="14976" dataCellStyle="Обычный 4"/>
    <tableColumn id="1413" xr3:uid="{00000000-0010-0000-0000-000085050000}" name="Столбец1394" dataDxfId="14975" dataCellStyle="Обычный 4"/>
    <tableColumn id="1414" xr3:uid="{00000000-0010-0000-0000-000086050000}" name="Столбец1395" dataDxfId="14974" dataCellStyle="Обычный 4"/>
    <tableColumn id="1415" xr3:uid="{00000000-0010-0000-0000-000087050000}" name="Столбец1396" dataDxfId="14973" dataCellStyle="Обычный 4"/>
    <tableColumn id="1416" xr3:uid="{00000000-0010-0000-0000-000088050000}" name="Столбец1397" dataDxfId="14972" dataCellStyle="Обычный 4"/>
    <tableColumn id="1417" xr3:uid="{00000000-0010-0000-0000-000089050000}" name="Столбец1398" dataDxfId="14971" dataCellStyle="Обычный 4"/>
    <tableColumn id="1418" xr3:uid="{00000000-0010-0000-0000-00008A050000}" name="Столбец1399" dataDxfId="14970" dataCellStyle="Обычный 4"/>
    <tableColumn id="1419" xr3:uid="{00000000-0010-0000-0000-00008B050000}" name="Столбец1400" dataDxfId="14969" dataCellStyle="Обычный 4"/>
    <tableColumn id="1420" xr3:uid="{00000000-0010-0000-0000-00008C050000}" name="Столбец1401" dataDxfId="14968" dataCellStyle="Обычный 4"/>
    <tableColumn id="1421" xr3:uid="{00000000-0010-0000-0000-00008D050000}" name="Столбец1402" dataDxfId="14967" dataCellStyle="Обычный 4"/>
    <tableColumn id="1422" xr3:uid="{00000000-0010-0000-0000-00008E050000}" name="Столбец1403" dataDxfId="14966" dataCellStyle="Обычный 4"/>
    <tableColumn id="1423" xr3:uid="{00000000-0010-0000-0000-00008F050000}" name="Столбец1404" dataDxfId="14965" dataCellStyle="Обычный 4"/>
    <tableColumn id="1424" xr3:uid="{00000000-0010-0000-0000-000090050000}" name="Столбец1405" dataDxfId="14964" dataCellStyle="Обычный 4"/>
    <tableColumn id="1425" xr3:uid="{00000000-0010-0000-0000-000091050000}" name="Столбец1406" dataDxfId="14963" dataCellStyle="Обычный 4"/>
    <tableColumn id="1426" xr3:uid="{00000000-0010-0000-0000-000092050000}" name="Столбец1407" dataDxfId="14962" dataCellStyle="Обычный 4"/>
    <tableColumn id="1427" xr3:uid="{00000000-0010-0000-0000-000093050000}" name="Столбец1408" dataDxfId="14961" dataCellStyle="Обычный 4"/>
    <tableColumn id="1428" xr3:uid="{00000000-0010-0000-0000-000094050000}" name="Столбец1409" dataDxfId="14960" dataCellStyle="Обычный 4"/>
    <tableColumn id="1429" xr3:uid="{00000000-0010-0000-0000-000095050000}" name="Столбец1410" dataDxfId="14959" dataCellStyle="Обычный 4"/>
    <tableColumn id="1430" xr3:uid="{00000000-0010-0000-0000-000096050000}" name="Столбец1411" dataDxfId="14958" dataCellStyle="Обычный 4"/>
    <tableColumn id="1431" xr3:uid="{00000000-0010-0000-0000-000097050000}" name="Столбец1412" dataDxfId="14957" dataCellStyle="Обычный 4"/>
    <tableColumn id="1432" xr3:uid="{00000000-0010-0000-0000-000098050000}" name="Столбец1413" dataDxfId="14956" dataCellStyle="Обычный 4"/>
    <tableColumn id="1433" xr3:uid="{00000000-0010-0000-0000-000099050000}" name="Столбец1414" dataDxfId="14955" dataCellStyle="Обычный 4"/>
    <tableColumn id="1434" xr3:uid="{00000000-0010-0000-0000-00009A050000}" name="Столбец1415" dataDxfId="14954" dataCellStyle="Обычный 4"/>
    <tableColumn id="1435" xr3:uid="{00000000-0010-0000-0000-00009B050000}" name="Столбец1416" dataDxfId="14953" dataCellStyle="Обычный 4"/>
    <tableColumn id="1436" xr3:uid="{00000000-0010-0000-0000-00009C050000}" name="Столбец1417" dataDxfId="14952" dataCellStyle="Обычный 4"/>
    <tableColumn id="1437" xr3:uid="{00000000-0010-0000-0000-00009D050000}" name="Столбец1418" dataDxfId="14951" dataCellStyle="Обычный 4"/>
    <tableColumn id="1438" xr3:uid="{00000000-0010-0000-0000-00009E050000}" name="Столбец1419" dataDxfId="14950" dataCellStyle="Обычный 4"/>
    <tableColumn id="1439" xr3:uid="{00000000-0010-0000-0000-00009F050000}" name="Столбец1420" dataDxfId="14949" dataCellStyle="Обычный 4"/>
    <tableColumn id="1440" xr3:uid="{00000000-0010-0000-0000-0000A0050000}" name="Столбец1421" dataDxfId="14948" dataCellStyle="Обычный 4"/>
    <tableColumn id="1441" xr3:uid="{00000000-0010-0000-0000-0000A1050000}" name="Столбец1422" dataDxfId="14947" dataCellStyle="Обычный 4"/>
    <tableColumn id="1442" xr3:uid="{00000000-0010-0000-0000-0000A2050000}" name="Столбец1423" dataDxfId="14946" dataCellStyle="Обычный 4"/>
    <tableColumn id="1443" xr3:uid="{00000000-0010-0000-0000-0000A3050000}" name="Столбец1424" dataDxfId="14945" dataCellStyle="Обычный 4"/>
    <tableColumn id="1444" xr3:uid="{00000000-0010-0000-0000-0000A4050000}" name="Столбец1425" dataDxfId="14944" dataCellStyle="Обычный 4"/>
    <tableColumn id="1445" xr3:uid="{00000000-0010-0000-0000-0000A5050000}" name="Столбец1426" dataDxfId="14943" dataCellStyle="Обычный 4"/>
    <tableColumn id="1446" xr3:uid="{00000000-0010-0000-0000-0000A6050000}" name="Столбец1427" dataDxfId="14942" dataCellStyle="Обычный 4"/>
    <tableColumn id="1447" xr3:uid="{00000000-0010-0000-0000-0000A7050000}" name="Столбец1428" dataDxfId="14941" dataCellStyle="Обычный 4"/>
    <tableColumn id="1448" xr3:uid="{00000000-0010-0000-0000-0000A8050000}" name="Столбец1429" dataDxfId="14940" dataCellStyle="Обычный 4"/>
    <tableColumn id="1449" xr3:uid="{00000000-0010-0000-0000-0000A9050000}" name="Столбец1430" dataDxfId="14939" dataCellStyle="Обычный 4"/>
    <tableColumn id="1450" xr3:uid="{00000000-0010-0000-0000-0000AA050000}" name="Столбец1431" dataDxfId="14938" dataCellStyle="Обычный 4"/>
    <tableColumn id="1451" xr3:uid="{00000000-0010-0000-0000-0000AB050000}" name="Столбец1432" dataDxfId="14937" dataCellStyle="Обычный 4"/>
    <tableColumn id="1452" xr3:uid="{00000000-0010-0000-0000-0000AC050000}" name="Столбец1433" dataDxfId="14936" dataCellStyle="Обычный 4"/>
    <tableColumn id="1453" xr3:uid="{00000000-0010-0000-0000-0000AD050000}" name="Столбец1434" dataDxfId="14935" dataCellStyle="Обычный 4"/>
    <tableColumn id="1454" xr3:uid="{00000000-0010-0000-0000-0000AE050000}" name="Столбец1435" dataDxfId="14934" dataCellStyle="Обычный 4"/>
    <tableColumn id="1455" xr3:uid="{00000000-0010-0000-0000-0000AF050000}" name="Столбец1436" dataDxfId="14933" dataCellStyle="Обычный 4"/>
    <tableColumn id="1456" xr3:uid="{00000000-0010-0000-0000-0000B0050000}" name="Столбец1437" dataDxfId="14932" dataCellStyle="Обычный 4"/>
    <tableColumn id="1457" xr3:uid="{00000000-0010-0000-0000-0000B1050000}" name="Столбец1438" dataDxfId="14931" dataCellStyle="Обычный 4"/>
    <tableColumn id="1458" xr3:uid="{00000000-0010-0000-0000-0000B2050000}" name="Столбец1439" dataDxfId="14930" dataCellStyle="Обычный 4"/>
    <tableColumn id="1459" xr3:uid="{00000000-0010-0000-0000-0000B3050000}" name="Столбец1440" dataDxfId="14929" dataCellStyle="Обычный 4"/>
    <tableColumn id="1460" xr3:uid="{00000000-0010-0000-0000-0000B4050000}" name="Столбец1441" dataDxfId="14928" dataCellStyle="Обычный 4"/>
    <tableColumn id="1461" xr3:uid="{00000000-0010-0000-0000-0000B5050000}" name="Столбец1442" dataDxfId="14927" dataCellStyle="Обычный 4"/>
    <tableColumn id="1462" xr3:uid="{00000000-0010-0000-0000-0000B6050000}" name="Столбец1443" dataDxfId="14926" dataCellStyle="Обычный 4"/>
    <tableColumn id="1463" xr3:uid="{00000000-0010-0000-0000-0000B7050000}" name="Столбец1444" dataDxfId="14925" dataCellStyle="Обычный 4"/>
    <tableColumn id="1464" xr3:uid="{00000000-0010-0000-0000-0000B8050000}" name="Столбец1445" dataDxfId="14924" dataCellStyle="Обычный 4"/>
    <tableColumn id="1465" xr3:uid="{00000000-0010-0000-0000-0000B9050000}" name="Столбец1446" dataDxfId="14923" dataCellStyle="Обычный 4"/>
    <tableColumn id="1466" xr3:uid="{00000000-0010-0000-0000-0000BA050000}" name="Столбец1447" dataDxfId="14922" dataCellStyle="Обычный 4"/>
    <tableColumn id="1467" xr3:uid="{00000000-0010-0000-0000-0000BB050000}" name="Столбец1448" dataDxfId="14921" dataCellStyle="Обычный 4"/>
    <tableColumn id="1468" xr3:uid="{00000000-0010-0000-0000-0000BC050000}" name="Столбец1449" dataDxfId="14920" dataCellStyle="Обычный 4"/>
    <tableColumn id="1469" xr3:uid="{00000000-0010-0000-0000-0000BD050000}" name="Столбец1450" dataDxfId="14919" dataCellStyle="Обычный 4"/>
    <tableColumn id="1470" xr3:uid="{00000000-0010-0000-0000-0000BE050000}" name="Столбец1451" dataDxfId="14918" dataCellStyle="Обычный 4"/>
    <tableColumn id="1471" xr3:uid="{00000000-0010-0000-0000-0000BF050000}" name="Столбец1452" dataDxfId="14917" dataCellStyle="Обычный 4"/>
    <tableColumn id="1472" xr3:uid="{00000000-0010-0000-0000-0000C0050000}" name="Столбец1453" dataDxfId="14916" dataCellStyle="Обычный 4"/>
    <tableColumn id="1473" xr3:uid="{00000000-0010-0000-0000-0000C1050000}" name="Столбец1454" dataDxfId="14915" dataCellStyle="Обычный 4"/>
    <tableColumn id="1474" xr3:uid="{00000000-0010-0000-0000-0000C2050000}" name="Столбец1455" dataDxfId="14914" dataCellStyle="Обычный 4"/>
    <tableColumn id="1475" xr3:uid="{00000000-0010-0000-0000-0000C3050000}" name="Столбец1456" dataDxfId="14913" dataCellStyle="Обычный 4"/>
    <tableColumn id="1476" xr3:uid="{00000000-0010-0000-0000-0000C4050000}" name="Столбец1457" dataDxfId="14912" dataCellStyle="Обычный 4"/>
    <tableColumn id="1477" xr3:uid="{00000000-0010-0000-0000-0000C5050000}" name="Столбец1458" dataDxfId="14911" dataCellStyle="Обычный 4"/>
    <tableColumn id="1478" xr3:uid="{00000000-0010-0000-0000-0000C6050000}" name="Столбец1459" dataDxfId="14910" dataCellStyle="Обычный 4"/>
    <tableColumn id="1479" xr3:uid="{00000000-0010-0000-0000-0000C7050000}" name="Столбец1460" dataDxfId="14909" dataCellStyle="Обычный 4"/>
    <tableColumn id="1480" xr3:uid="{00000000-0010-0000-0000-0000C8050000}" name="Столбец1461" dataDxfId="14908" dataCellStyle="Обычный 4"/>
    <tableColumn id="1481" xr3:uid="{00000000-0010-0000-0000-0000C9050000}" name="Столбец1462" dataDxfId="14907" dataCellStyle="Обычный 4"/>
    <tableColumn id="1482" xr3:uid="{00000000-0010-0000-0000-0000CA050000}" name="Столбец1463" dataDxfId="14906" dataCellStyle="Обычный 4"/>
    <tableColumn id="1483" xr3:uid="{00000000-0010-0000-0000-0000CB050000}" name="Столбец1464" dataDxfId="14905" dataCellStyle="Обычный 4"/>
    <tableColumn id="1484" xr3:uid="{00000000-0010-0000-0000-0000CC050000}" name="Столбец1465" dataDxfId="14904" dataCellStyle="Обычный 4"/>
    <tableColumn id="1485" xr3:uid="{00000000-0010-0000-0000-0000CD050000}" name="Столбец1466" dataDxfId="14903" dataCellStyle="Обычный 4"/>
    <tableColumn id="1486" xr3:uid="{00000000-0010-0000-0000-0000CE050000}" name="Столбец1467" dataDxfId="14902" dataCellStyle="Обычный 4"/>
    <tableColumn id="1487" xr3:uid="{00000000-0010-0000-0000-0000CF050000}" name="Столбец1468" dataDxfId="14901" dataCellStyle="Обычный 4"/>
    <tableColumn id="1488" xr3:uid="{00000000-0010-0000-0000-0000D0050000}" name="Столбец1469" dataDxfId="14900" dataCellStyle="Обычный 4"/>
    <tableColumn id="1489" xr3:uid="{00000000-0010-0000-0000-0000D1050000}" name="Столбец1470" dataDxfId="14899" dataCellStyle="Обычный 4"/>
    <tableColumn id="1490" xr3:uid="{00000000-0010-0000-0000-0000D2050000}" name="Столбец1471" dataDxfId="14898" dataCellStyle="Обычный 4"/>
    <tableColumn id="1491" xr3:uid="{00000000-0010-0000-0000-0000D3050000}" name="Столбец1472" dataDxfId="14897" dataCellStyle="Обычный 4"/>
    <tableColumn id="1492" xr3:uid="{00000000-0010-0000-0000-0000D4050000}" name="Столбец1473" dataDxfId="14896" dataCellStyle="Обычный 4"/>
    <tableColumn id="1493" xr3:uid="{00000000-0010-0000-0000-0000D5050000}" name="Столбец1474" dataDxfId="14895" dataCellStyle="Обычный 4"/>
    <tableColumn id="1494" xr3:uid="{00000000-0010-0000-0000-0000D6050000}" name="Столбец1475" dataDxfId="14894" dataCellStyle="Обычный 4"/>
    <tableColumn id="1495" xr3:uid="{00000000-0010-0000-0000-0000D7050000}" name="Столбец1476" dataDxfId="14893" dataCellStyle="Обычный 4"/>
    <tableColumn id="1496" xr3:uid="{00000000-0010-0000-0000-0000D8050000}" name="Столбец1477" dataDxfId="14892" dataCellStyle="Обычный 4"/>
    <tableColumn id="1497" xr3:uid="{00000000-0010-0000-0000-0000D9050000}" name="Столбец1478" dataDxfId="14891" dataCellStyle="Обычный 4"/>
    <tableColumn id="1498" xr3:uid="{00000000-0010-0000-0000-0000DA050000}" name="Столбец1479" dataDxfId="14890" dataCellStyle="Обычный 4"/>
    <tableColumn id="1499" xr3:uid="{00000000-0010-0000-0000-0000DB050000}" name="Столбец1480" dataDxfId="14889" dataCellStyle="Обычный 4"/>
    <tableColumn id="1500" xr3:uid="{00000000-0010-0000-0000-0000DC050000}" name="Столбец1481" dataDxfId="14888" dataCellStyle="Обычный 4"/>
    <tableColumn id="1501" xr3:uid="{00000000-0010-0000-0000-0000DD050000}" name="Столбец1482" dataDxfId="14887" dataCellStyle="Обычный 4"/>
    <tableColumn id="1502" xr3:uid="{00000000-0010-0000-0000-0000DE050000}" name="Столбец1483" dataDxfId="14886" dataCellStyle="Обычный 4"/>
    <tableColumn id="1503" xr3:uid="{00000000-0010-0000-0000-0000DF050000}" name="Столбец1484" dataDxfId="14885" dataCellStyle="Обычный 4"/>
    <tableColumn id="1504" xr3:uid="{00000000-0010-0000-0000-0000E0050000}" name="Столбец1485" dataDxfId="14884" dataCellStyle="Обычный 4"/>
    <tableColumn id="1505" xr3:uid="{00000000-0010-0000-0000-0000E1050000}" name="Столбец1486" dataDxfId="14883" dataCellStyle="Обычный 4"/>
    <tableColumn id="1506" xr3:uid="{00000000-0010-0000-0000-0000E2050000}" name="Столбец1487" dataDxfId="14882" dataCellStyle="Обычный 4"/>
    <tableColumn id="1507" xr3:uid="{00000000-0010-0000-0000-0000E3050000}" name="Столбец1488" dataDxfId="14881" dataCellStyle="Обычный 4"/>
    <tableColumn id="1508" xr3:uid="{00000000-0010-0000-0000-0000E4050000}" name="Столбец1489" dataDxfId="14880" dataCellStyle="Обычный 4"/>
    <tableColumn id="1509" xr3:uid="{00000000-0010-0000-0000-0000E5050000}" name="Столбец1490" dataDxfId="14879" dataCellStyle="Обычный 4"/>
    <tableColumn id="1510" xr3:uid="{00000000-0010-0000-0000-0000E6050000}" name="Столбец1491" dataDxfId="14878" dataCellStyle="Обычный 4"/>
    <tableColumn id="1511" xr3:uid="{00000000-0010-0000-0000-0000E7050000}" name="Столбец1492" dataDxfId="14877" dataCellStyle="Обычный 4"/>
    <tableColumn id="1512" xr3:uid="{00000000-0010-0000-0000-0000E8050000}" name="Столбец1493" dataDxfId="14876" dataCellStyle="Обычный 4"/>
    <tableColumn id="1513" xr3:uid="{00000000-0010-0000-0000-0000E9050000}" name="Столбец1494" dataDxfId="14875" dataCellStyle="Обычный 4"/>
    <tableColumn id="1514" xr3:uid="{00000000-0010-0000-0000-0000EA050000}" name="Столбец1495" dataDxfId="14874" dataCellStyle="Обычный 4"/>
    <tableColumn id="1515" xr3:uid="{00000000-0010-0000-0000-0000EB050000}" name="Столбец1496" dataDxfId="14873" dataCellStyle="Обычный 4"/>
    <tableColumn id="1516" xr3:uid="{00000000-0010-0000-0000-0000EC050000}" name="Столбец1497" dataDxfId="14872" dataCellStyle="Обычный 4"/>
    <tableColumn id="1517" xr3:uid="{00000000-0010-0000-0000-0000ED050000}" name="Столбец1498" dataDxfId="14871" dataCellStyle="Обычный 4"/>
    <tableColumn id="1518" xr3:uid="{00000000-0010-0000-0000-0000EE050000}" name="Столбец1499" dataDxfId="14870" dataCellStyle="Обычный 4"/>
    <tableColumn id="1519" xr3:uid="{00000000-0010-0000-0000-0000EF050000}" name="Столбец1500" dataDxfId="14869" dataCellStyle="Обычный 4"/>
    <tableColumn id="1520" xr3:uid="{00000000-0010-0000-0000-0000F0050000}" name="Столбец1501" dataDxfId="14868" dataCellStyle="Обычный 4"/>
    <tableColumn id="1521" xr3:uid="{00000000-0010-0000-0000-0000F1050000}" name="Столбец1502" dataDxfId="14867" dataCellStyle="Обычный 4"/>
    <tableColumn id="1522" xr3:uid="{00000000-0010-0000-0000-0000F2050000}" name="Столбец1503" dataDxfId="14866" dataCellStyle="Обычный 4"/>
    <tableColumn id="1523" xr3:uid="{00000000-0010-0000-0000-0000F3050000}" name="Столбец1504" dataDxfId="14865" dataCellStyle="Обычный 4"/>
    <tableColumn id="1524" xr3:uid="{00000000-0010-0000-0000-0000F4050000}" name="Столбец1505" dataDxfId="14864" dataCellStyle="Обычный 4"/>
    <tableColumn id="1525" xr3:uid="{00000000-0010-0000-0000-0000F5050000}" name="Столбец1506" dataDxfId="14863" dataCellStyle="Обычный 4"/>
    <tableColumn id="1526" xr3:uid="{00000000-0010-0000-0000-0000F6050000}" name="Столбец1507" dataDxfId="14862" dataCellStyle="Обычный 4"/>
    <tableColumn id="1527" xr3:uid="{00000000-0010-0000-0000-0000F7050000}" name="Столбец1508" dataDxfId="14861" dataCellStyle="Обычный 4"/>
    <tableColumn id="1528" xr3:uid="{00000000-0010-0000-0000-0000F8050000}" name="Столбец1509" dataDxfId="14860" dataCellStyle="Обычный 4"/>
    <tableColumn id="1529" xr3:uid="{00000000-0010-0000-0000-0000F9050000}" name="Столбец1510" dataDxfId="14859" dataCellStyle="Обычный 4"/>
    <tableColumn id="1530" xr3:uid="{00000000-0010-0000-0000-0000FA050000}" name="Столбец1511" dataDxfId="14858" dataCellStyle="Обычный 4"/>
    <tableColumn id="1531" xr3:uid="{00000000-0010-0000-0000-0000FB050000}" name="Столбец1512" dataDxfId="14857" dataCellStyle="Обычный 4"/>
    <tableColumn id="1532" xr3:uid="{00000000-0010-0000-0000-0000FC050000}" name="Столбец1513" dataDxfId="14856" dataCellStyle="Обычный 4"/>
    <tableColumn id="1533" xr3:uid="{00000000-0010-0000-0000-0000FD050000}" name="Столбец1514" dataDxfId="14855" dataCellStyle="Обычный 4"/>
    <tableColumn id="1534" xr3:uid="{00000000-0010-0000-0000-0000FE050000}" name="Столбец1515" dataDxfId="14854" dataCellStyle="Обычный 4"/>
    <tableColumn id="1535" xr3:uid="{00000000-0010-0000-0000-0000FF050000}" name="Столбец1516" dataDxfId="14853" dataCellStyle="Обычный 4"/>
    <tableColumn id="1536" xr3:uid="{00000000-0010-0000-0000-000000060000}" name="Столбец1517" dataDxfId="14852" dataCellStyle="Обычный 4"/>
    <tableColumn id="1537" xr3:uid="{00000000-0010-0000-0000-000001060000}" name="Столбец1518" dataDxfId="14851" dataCellStyle="Обычный 4"/>
    <tableColumn id="1538" xr3:uid="{00000000-0010-0000-0000-000002060000}" name="Столбец1519" dataDxfId="14850" dataCellStyle="Обычный 4"/>
    <tableColumn id="1539" xr3:uid="{00000000-0010-0000-0000-000003060000}" name="Столбец1520" dataDxfId="14849" dataCellStyle="Обычный 4"/>
    <tableColumn id="1540" xr3:uid="{00000000-0010-0000-0000-000004060000}" name="Столбец1521" dataDxfId="14848" dataCellStyle="Обычный 4"/>
    <tableColumn id="1541" xr3:uid="{00000000-0010-0000-0000-000005060000}" name="Столбец1522" dataDxfId="14847" dataCellStyle="Обычный 4"/>
    <tableColumn id="1542" xr3:uid="{00000000-0010-0000-0000-000006060000}" name="Столбец1523" dataDxfId="14846" dataCellStyle="Обычный 4"/>
    <tableColumn id="1543" xr3:uid="{00000000-0010-0000-0000-000007060000}" name="Столбец1524" dataDxfId="14845" dataCellStyle="Обычный 4"/>
    <tableColumn id="1544" xr3:uid="{00000000-0010-0000-0000-000008060000}" name="Столбец1525" dataDxfId="14844" dataCellStyle="Обычный 4"/>
    <tableColumn id="1545" xr3:uid="{00000000-0010-0000-0000-000009060000}" name="Столбец1526" dataDxfId="14843" dataCellStyle="Обычный 4"/>
    <tableColumn id="1546" xr3:uid="{00000000-0010-0000-0000-00000A060000}" name="Столбец1527" dataDxfId="14842" dataCellStyle="Обычный 4"/>
    <tableColumn id="1547" xr3:uid="{00000000-0010-0000-0000-00000B060000}" name="Столбец1528" dataDxfId="14841" dataCellStyle="Обычный 4"/>
    <tableColumn id="1548" xr3:uid="{00000000-0010-0000-0000-00000C060000}" name="Столбец1529" dataDxfId="14840" dataCellStyle="Обычный 4"/>
    <tableColumn id="1549" xr3:uid="{00000000-0010-0000-0000-00000D060000}" name="Столбец1530" dataDxfId="14839" dataCellStyle="Обычный 4"/>
    <tableColumn id="1550" xr3:uid="{00000000-0010-0000-0000-00000E060000}" name="Столбец1531" dataDxfId="14838" dataCellStyle="Обычный 4"/>
    <tableColumn id="1551" xr3:uid="{00000000-0010-0000-0000-00000F060000}" name="Столбец1532" dataDxfId="14837" dataCellStyle="Обычный 4"/>
    <tableColumn id="1552" xr3:uid="{00000000-0010-0000-0000-000010060000}" name="Столбец1533" dataDxfId="14836" dataCellStyle="Обычный 4"/>
    <tableColumn id="1553" xr3:uid="{00000000-0010-0000-0000-000011060000}" name="Столбец1534" dataDxfId="14835" dataCellStyle="Обычный 4"/>
    <tableColumn id="1554" xr3:uid="{00000000-0010-0000-0000-000012060000}" name="Столбец1535" dataDxfId="14834" dataCellStyle="Обычный 4"/>
    <tableColumn id="1555" xr3:uid="{00000000-0010-0000-0000-000013060000}" name="Столбец1536" dataDxfId="14833" dataCellStyle="Обычный 4"/>
    <tableColumn id="1556" xr3:uid="{00000000-0010-0000-0000-000014060000}" name="Столбец1537" dataDxfId="14832" dataCellStyle="Обычный 4"/>
    <tableColumn id="1557" xr3:uid="{00000000-0010-0000-0000-000015060000}" name="Столбец1538" dataDxfId="14831" dataCellStyle="Обычный 4"/>
    <tableColumn id="1558" xr3:uid="{00000000-0010-0000-0000-000016060000}" name="Столбец1539" dataDxfId="14830" dataCellStyle="Обычный 4"/>
    <tableColumn id="1559" xr3:uid="{00000000-0010-0000-0000-000017060000}" name="Столбец1540" dataDxfId="14829" dataCellStyle="Обычный 4"/>
    <tableColumn id="1560" xr3:uid="{00000000-0010-0000-0000-000018060000}" name="Столбец1541" dataDxfId="14828" dataCellStyle="Обычный 4"/>
    <tableColumn id="1561" xr3:uid="{00000000-0010-0000-0000-000019060000}" name="Столбец1542" dataDxfId="14827" dataCellStyle="Обычный 4"/>
    <tableColumn id="1562" xr3:uid="{00000000-0010-0000-0000-00001A060000}" name="Столбец1543" dataDxfId="14826" dataCellStyle="Обычный 4"/>
    <tableColumn id="1563" xr3:uid="{00000000-0010-0000-0000-00001B060000}" name="Столбец1544" dataDxfId="14825" dataCellStyle="Обычный 4"/>
    <tableColumn id="1564" xr3:uid="{00000000-0010-0000-0000-00001C060000}" name="Столбец1545" dataDxfId="14824" dataCellStyle="Обычный 4"/>
    <tableColumn id="1565" xr3:uid="{00000000-0010-0000-0000-00001D060000}" name="Столбец1546" dataDxfId="14823" dataCellStyle="Обычный 4"/>
    <tableColumn id="1566" xr3:uid="{00000000-0010-0000-0000-00001E060000}" name="Столбец1547" dataDxfId="14822" dataCellStyle="Обычный 4"/>
    <tableColumn id="1567" xr3:uid="{00000000-0010-0000-0000-00001F060000}" name="Столбец1548" dataDxfId="14821" dataCellStyle="Обычный 4"/>
    <tableColumn id="1568" xr3:uid="{00000000-0010-0000-0000-000020060000}" name="Столбец1549" dataDxfId="14820" dataCellStyle="Обычный 4"/>
    <tableColumn id="1569" xr3:uid="{00000000-0010-0000-0000-000021060000}" name="Столбец1550" dataDxfId="14819" dataCellStyle="Обычный 4"/>
    <tableColumn id="1570" xr3:uid="{00000000-0010-0000-0000-000022060000}" name="Столбец1551" dataDxfId="14818" dataCellStyle="Обычный 4"/>
    <tableColumn id="1571" xr3:uid="{00000000-0010-0000-0000-000023060000}" name="Столбец1552" dataDxfId="14817" dataCellStyle="Обычный 4"/>
    <tableColumn id="1572" xr3:uid="{00000000-0010-0000-0000-000024060000}" name="Столбец1553" dataDxfId="14816" dataCellStyle="Обычный 4"/>
    <tableColumn id="1573" xr3:uid="{00000000-0010-0000-0000-000025060000}" name="Столбец1554" dataDxfId="14815" dataCellStyle="Обычный 4"/>
    <tableColumn id="1574" xr3:uid="{00000000-0010-0000-0000-000026060000}" name="Столбец1555" dataDxfId="14814" dataCellStyle="Обычный 4"/>
    <tableColumn id="1575" xr3:uid="{00000000-0010-0000-0000-000027060000}" name="Столбец1556" dataDxfId="14813" dataCellStyle="Обычный 4"/>
    <tableColumn id="1576" xr3:uid="{00000000-0010-0000-0000-000028060000}" name="Столбец1557" dataDxfId="14812" dataCellStyle="Обычный 4"/>
    <tableColumn id="1577" xr3:uid="{00000000-0010-0000-0000-000029060000}" name="Столбец1558" dataDxfId="14811" dataCellStyle="Обычный 4"/>
    <tableColumn id="1578" xr3:uid="{00000000-0010-0000-0000-00002A060000}" name="Столбец1559" dataDxfId="14810" dataCellStyle="Обычный 4"/>
    <tableColumn id="1579" xr3:uid="{00000000-0010-0000-0000-00002B060000}" name="Столбец1560" dataDxfId="14809" dataCellStyle="Обычный 4"/>
    <tableColumn id="1580" xr3:uid="{00000000-0010-0000-0000-00002C060000}" name="Столбец1561" dataDxfId="14808" dataCellStyle="Обычный 4"/>
    <tableColumn id="1581" xr3:uid="{00000000-0010-0000-0000-00002D060000}" name="Столбец1562" dataDxfId="14807" dataCellStyle="Обычный 4"/>
    <tableColumn id="1582" xr3:uid="{00000000-0010-0000-0000-00002E060000}" name="Столбец1563" dataDxfId="14806" dataCellStyle="Обычный 4"/>
    <tableColumn id="1583" xr3:uid="{00000000-0010-0000-0000-00002F060000}" name="Столбец1564" dataDxfId="14805" dataCellStyle="Обычный 4"/>
    <tableColumn id="1584" xr3:uid="{00000000-0010-0000-0000-000030060000}" name="Столбец1565" dataDxfId="14804" dataCellStyle="Обычный 4"/>
    <tableColumn id="1585" xr3:uid="{00000000-0010-0000-0000-000031060000}" name="Столбец1566" dataDxfId="14803" dataCellStyle="Обычный 4"/>
    <tableColumn id="1586" xr3:uid="{00000000-0010-0000-0000-000032060000}" name="Столбец1567" dataDxfId="14802" dataCellStyle="Обычный 4"/>
    <tableColumn id="1587" xr3:uid="{00000000-0010-0000-0000-000033060000}" name="Столбец1568" dataDxfId="14801" dataCellStyle="Обычный 4"/>
    <tableColumn id="1588" xr3:uid="{00000000-0010-0000-0000-000034060000}" name="Столбец1569" dataDxfId="14800" dataCellStyle="Обычный 4"/>
    <tableColumn id="1589" xr3:uid="{00000000-0010-0000-0000-000035060000}" name="Столбец1570" dataDxfId="14799" dataCellStyle="Обычный 4"/>
    <tableColumn id="1590" xr3:uid="{00000000-0010-0000-0000-000036060000}" name="Столбец1571" dataDxfId="14798" dataCellStyle="Обычный 4"/>
    <tableColumn id="1591" xr3:uid="{00000000-0010-0000-0000-000037060000}" name="Столбец1572" dataDxfId="14797" dataCellStyle="Обычный 4"/>
    <tableColumn id="1592" xr3:uid="{00000000-0010-0000-0000-000038060000}" name="Столбец1573" dataDxfId="14796" dataCellStyle="Обычный 4"/>
    <tableColumn id="1593" xr3:uid="{00000000-0010-0000-0000-000039060000}" name="Столбец1574" dataDxfId="14795" dataCellStyle="Обычный 4"/>
    <tableColumn id="1594" xr3:uid="{00000000-0010-0000-0000-00003A060000}" name="Столбец1575" dataDxfId="14794" dataCellStyle="Обычный 4"/>
    <tableColumn id="1595" xr3:uid="{00000000-0010-0000-0000-00003B060000}" name="Столбец1576" dataDxfId="14793" dataCellStyle="Обычный 4"/>
    <tableColumn id="1596" xr3:uid="{00000000-0010-0000-0000-00003C060000}" name="Столбец1577" dataDxfId="14792" dataCellStyle="Обычный 4"/>
    <tableColumn id="1597" xr3:uid="{00000000-0010-0000-0000-00003D060000}" name="Столбец1578" dataDxfId="14791" dataCellStyle="Обычный 4"/>
    <tableColumn id="1598" xr3:uid="{00000000-0010-0000-0000-00003E060000}" name="Столбец1579" dataDxfId="14790" dataCellStyle="Обычный 4"/>
    <tableColumn id="1599" xr3:uid="{00000000-0010-0000-0000-00003F060000}" name="Столбец1580" dataDxfId="14789" dataCellStyle="Обычный 4"/>
    <tableColumn id="1600" xr3:uid="{00000000-0010-0000-0000-000040060000}" name="Столбец1581" dataDxfId="14788" dataCellStyle="Обычный 4"/>
    <tableColumn id="1601" xr3:uid="{00000000-0010-0000-0000-000041060000}" name="Столбец1582" dataDxfId="14787" dataCellStyle="Обычный 4"/>
    <tableColumn id="1602" xr3:uid="{00000000-0010-0000-0000-000042060000}" name="Столбец1583" dataDxfId="14786" dataCellStyle="Обычный 4"/>
    <tableColumn id="1603" xr3:uid="{00000000-0010-0000-0000-000043060000}" name="Столбец1584" dataDxfId="14785" dataCellStyle="Обычный 4"/>
    <tableColumn id="1604" xr3:uid="{00000000-0010-0000-0000-000044060000}" name="Столбец1585" dataDxfId="14784" dataCellStyle="Обычный 4"/>
    <tableColumn id="1605" xr3:uid="{00000000-0010-0000-0000-000045060000}" name="Столбец1586" dataDxfId="14783" dataCellStyle="Обычный 4"/>
    <tableColumn id="1606" xr3:uid="{00000000-0010-0000-0000-000046060000}" name="Столбец1587" dataDxfId="14782" dataCellStyle="Обычный 4"/>
    <tableColumn id="1607" xr3:uid="{00000000-0010-0000-0000-000047060000}" name="Столбец1588" dataDxfId="14781" dataCellStyle="Обычный 4"/>
    <tableColumn id="1608" xr3:uid="{00000000-0010-0000-0000-000048060000}" name="Столбец1589" dataDxfId="14780" dataCellStyle="Обычный 4"/>
    <tableColumn id="1609" xr3:uid="{00000000-0010-0000-0000-000049060000}" name="Столбец1590" dataDxfId="14779" dataCellStyle="Обычный 4"/>
    <tableColumn id="1610" xr3:uid="{00000000-0010-0000-0000-00004A060000}" name="Столбец1591" dataDxfId="14778" dataCellStyle="Обычный 4"/>
    <tableColumn id="1611" xr3:uid="{00000000-0010-0000-0000-00004B060000}" name="Столбец1592" dataDxfId="14777" dataCellStyle="Обычный 4"/>
    <tableColumn id="1612" xr3:uid="{00000000-0010-0000-0000-00004C060000}" name="Столбец1593" dataDxfId="14776" dataCellStyle="Обычный 4"/>
    <tableColumn id="1613" xr3:uid="{00000000-0010-0000-0000-00004D060000}" name="Столбец1594" dataDxfId="14775" dataCellStyle="Обычный 4"/>
    <tableColumn id="1614" xr3:uid="{00000000-0010-0000-0000-00004E060000}" name="Столбец1595" dataDxfId="14774" dataCellStyle="Обычный 4"/>
    <tableColumn id="1615" xr3:uid="{00000000-0010-0000-0000-00004F060000}" name="Столбец1596" dataDxfId="14773" dataCellStyle="Обычный 4"/>
    <tableColumn id="1616" xr3:uid="{00000000-0010-0000-0000-000050060000}" name="Столбец1597" dataDxfId="14772" dataCellStyle="Обычный 4"/>
    <tableColumn id="1617" xr3:uid="{00000000-0010-0000-0000-000051060000}" name="Столбец1598" dataDxfId="14771" dataCellStyle="Обычный 4"/>
    <tableColumn id="1618" xr3:uid="{00000000-0010-0000-0000-000052060000}" name="Столбец1599" dataDxfId="14770" dataCellStyle="Обычный 4"/>
    <tableColumn id="1619" xr3:uid="{00000000-0010-0000-0000-000053060000}" name="Столбец1600" dataDxfId="14769" dataCellStyle="Обычный 4"/>
    <tableColumn id="1620" xr3:uid="{00000000-0010-0000-0000-000054060000}" name="Столбец1601" dataDxfId="14768" dataCellStyle="Обычный 4"/>
    <tableColumn id="1621" xr3:uid="{00000000-0010-0000-0000-000055060000}" name="Столбец1602" dataDxfId="14767" dataCellStyle="Обычный 4"/>
    <tableColumn id="1622" xr3:uid="{00000000-0010-0000-0000-000056060000}" name="Столбец1603" dataDxfId="14766" dataCellStyle="Обычный 4"/>
    <tableColumn id="1623" xr3:uid="{00000000-0010-0000-0000-000057060000}" name="Столбец1604" dataDxfId="14765" dataCellStyle="Обычный 4"/>
    <tableColumn id="1624" xr3:uid="{00000000-0010-0000-0000-000058060000}" name="Столбец1605" dataDxfId="14764" dataCellStyle="Обычный 4"/>
    <tableColumn id="1625" xr3:uid="{00000000-0010-0000-0000-000059060000}" name="Столбец1606" dataDxfId="14763" dataCellStyle="Обычный 4"/>
    <tableColumn id="1626" xr3:uid="{00000000-0010-0000-0000-00005A060000}" name="Столбец1607" dataDxfId="14762" dataCellStyle="Обычный 4"/>
    <tableColumn id="1627" xr3:uid="{00000000-0010-0000-0000-00005B060000}" name="Столбец1608" dataDxfId="14761" dataCellStyle="Обычный 4"/>
    <tableColumn id="1628" xr3:uid="{00000000-0010-0000-0000-00005C060000}" name="Столбец1609" dataDxfId="14760" dataCellStyle="Обычный 4"/>
    <tableColumn id="1629" xr3:uid="{00000000-0010-0000-0000-00005D060000}" name="Столбец1610" dataDxfId="14759" dataCellStyle="Обычный 4"/>
    <tableColumn id="1630" xr3:uid="{00000000-0010-0000-0000-00005E060000}" name="Столбец1611" dataDxfId="14758" dataCellStyle="Обычный 4"/>
    <tableColumn id="1631" xr3:uid="{00000000-0010-0000-0000-00005F060000}" name="Столбец1612" dataDxfId="14757" dataCellStyle="Обычный 4"/>
    <tableColumn id="1632" xr3:uid="{00000000-0010-0000-0000-000060060000}" name="Столбец1613" dataDxfId="14756" dataCellStyle="Обычный 4"/>
    <tableColumn id="1633" xr3:uid="{00000000-0010-0000-0000-000061060000}" name="Столбец1614" dataDxfId="14755" dataCellStyle="Обычный 4"/>
    <tableColumn id="1634" xr3:uid="{00000000-0010-0000-0000-000062060000}" name="Столбец1615" dataDxfId="14754" dataCellStyle="Обычный 4"/>
    <tableColumn id="1635" xr3:uid="{00000000-0010-0000-0000-000063060000}" name="Столбец1616" dataDxfId="14753" dataCellStyle="Обычный 4"/>
    <tableColumn id="1636" xr3:uid="{00000000-0010-0000-0000-000064060000}" name="Столбец1617" dataDxfId="14752" dataCellStyle="Обычный 4"/>
    <tableColumn id="1637" xr3:uid="{00000000-0010-0000-0000-000065060000}" name="Столбец1618" dataDxfId="14751" dataCellStyle="Обычный 4"/>
    <tableColumn id="1638" xr3:uid="{00000000-0010-0000-0000-000066060000}" name="Столбец1619" dataDxfId="14750" dataCellStyle="Обычный 4"/>
    <tableColumn id="1639" xr3:uid="{00000000-0010-0000-0000-000067060000}" name="Столбец1620" dataDxfId="14749" dataCellStyle="Обычный 4"/>
    <tableColumn id="1640" xr3:uid="{00000000-0010-0000-0000-000068060000}" name="Столбец1621" dataDxfId="14748" dataCellStyle="Обычный 4"/>
    <tableColumn id="1641" xr3:uid="{00000000-0010-0000-0000-000069060000}" name="Столбец1622" dataDxfId="14747" dataCellStyle="Обычный 4"/>
    <tableColumn id="1642" xr3:uid="{00000000-0010-0000-0000-00006A060000}" name="Столбец1623" dataDxfId="14746" dataCellStyle="Обычный 4"/>
    <tableColumn id="1643" xr3:uid="{00000000-0010-0000-0000-00006B060000}" name="Столбец1624" dataDxfId="14745" dataCellStyle="Обычный 4"/>
    <tableColumn id="1644" xr3:uid="{00000000-0010-0000-0000-00006C060000}" name="Столбец1625" dataDxfId="14744" dataCellStyle="Обычный 4"/>
    <tableColumn id="1645" xr3:uid="{00000000-0010-0000-0000-00006D060000}" name="Столбец1626" dataDxfId="14743" dataCellStyle="Обычный 4"/>
    <tableColumn id="1646" xr3:uid="{00000000-0010-0000-0000-00006E060000}" name="Столбец1627" dataDxfId="14742" dataCellStyle="Обычный 4"/>
    <tableColumn id="1647" xr3:uid="{00000000-0010-0000-0000-00006F060000}" name="Столбец1628" dataDxfId="14741" dataCellStyle="Обычный 4"/>
    <tableColumn id="1648" xr3:uid="{00000000-0010-0000-0000-000070060000}" name="Столбец1629" dataDxfId="14740" dataCellStyle="Обычный 4"/>
    <tableColumn id="1649" xr3:uid="{00000000-0010-0000-0000-000071060000}" name="Столбец1630" dataDxfId="14739" dataCellStyle="Обычный 4"/>
    <tableColumn id="1650" xr3:uid="{00000000-0010-0000-0000-000072060000}" name="Столбец1631" dataDxfId="14738" dataCellStyle="Обычный 4"/>
    <tableColumn id="1651" xr3:uid="{00000000-0010-0000-0000-000073060000}" name="Столбец1632" dataDxfId="14737" dataCellStyle="Обычный 4"/>
    <tableColumn id="1652" xr3:uid="{00000000-0010-0000-0000-000074060000}" name="Столбец1633" dataDxfId="14736" dataCellStyle="Обычный 4"/>
    <tableColumn id="1653" xr3:uid="{00000000-0010-0000-0000-000075060000}" name="Столбец1634" dataDxfId="14735" dataCellStyle="Обычный 4"/>
    <tableColumn id="1654" xr3:uid="{00000000-0010-0000-0000-000076060000}" name="Столбец1635" dataDxfId="14734" dataCellStyle="Обычный 4"/>
    <tableColumn id="1655" xr3:uid="{00000000-0010-0000-0000-000077060000}" name="Столбец1636" dataDxfId="14733" dataCellStyle="Обычный 4"/>
    <tableColumn id="1656" xr3:uid="{00000000-0010-0000-0000-000078060000}" name="Столбец1637" dataDxfId="14732" dataCellStyle="Обычный 4"/>
    <tableColumn id="1657" xr3:uid="{00000000-0010-0000-0000-000079060000}" name="Столбец1638" dataDxfId="14731" dataCellStyle="Обычный 4"/>
    <tableColumn id="1658" xr3:uid="{00000000-0010-0000-0000-00007A060000}" name="Столбец1639" dataDxfId="14730" dataCellStyle="Обычный 4"/>
    <tableColumn id="1659" xr3:uid="{00000000-0010-0000-0000-00007B060000}" name="Столбец1640" dataDxfId="14729" dataCellStyle="Обычный 4"/>
    <tableColumn id="1660" xr3:uid="{00000000-0010-0000-0000-00007C060000}" name="Столбец1641" dataDxfId="14728" dataCellStyle="Обычный 4"/>
    <tableColumn id="1661" xr3:uid="{00000000-0010-0000-0000-00007D060000}" name="Столбец1642" dataDxfId="14727" dataCellStyle="Обычный 4"/>
    <tableColumn id="1662" xr3:uid="{00000000-0010-0000-0000-00007E060000}" name="Столбец1643" dataDxfId="14726" dataCellStyle="Обычный 4"/>
    <tableColumn id="1663" xr3:uid="{00000000-0010-0000-0000-00007F060000}" name="Столбец1644" dataDxfId="14725" dataCellStyle="Обычный 4"/>
    <tableColumn id="1664" xr3:uid="{00000000-0010-0000-0000-000080060000}" name="Столбец1645" dataDxfId="14724" dataCellStyle="Обычный 4"/>
    <tableColumn id="1665" xr3:uid="{00000000-0010-0000-0000-000081060000}" name="Столбец1646" dataDxfId="14723" dataCellStyle="Обычный 4"/>
    <tableColumn id="1666" xr3:uid="{00000000-0010-0000-0000-000082060000}" name="Столбец1647" dataDxfId="14722" dataCellStyle="Обычный 4"/>
    <tableColumn id="1667" xr3:uid="{00000000-0010-0000-0000-000083060000}" name="Столбец1648" dataDxfId="14721" dataCellStyle="Обычный 4"/>
    <tableColumn id="1668" xr3:uid="{00000000-0010-0000-0000-000084060000}" name="Столбец1649" dataDxfId="14720" dataCellStyle="Обычный 4"/>
    <tableColumn id="1669" xr3:uid="{00000000-0010-0000-0000-000085060000}" name="Столбец1650" dataDxfId="14719" dataCellStyle="Обычный 4"/>
    <tableColumn id="1670" xr3:uid="{00000000-0010-0000-0000-000086060000}" name="Столбец1651" dataDxfId="14718" dataCellStyle="Обычный 4"/>
    <tableColumn id="1671" xr3:uid="{00000000-0010-0000-0000-000087060000}" name="Столбец1652" dataDxfId="14717" dataCellStyle="Обычный 4"/>
    <tableColumn id="1672" xr3:uid="{00000000-0010-0000-0000-000088060000}" name="Столбец1653" dataDxfId="14716" dataCellStyle="Обычный 4"/>
    <tableColumn id="1673" xr3:uid="{00000000-0010-0000-0000-000089060000}" name="Столбец1654" dataDxfId="14715" dataCellStyle="Обычный 4"/>
    <tableColumn id="1674" xr3:uid="{00000000-0010-0000-0000-00008A060000}" name="Столбец1655" dataDxfId="14714" dataCellStyle="Обычный 4"/>
    <tableColumn id="1675" xr3:uid="{00000000-0010-0000-0000-00008B060000}" name="Столбец1656" dataDxfId="14713" dataCellStyle="Обычный 4"/>
    <tableColumn id="1676" xr3:uid="{00000000-0010-0000-0000-00008C060000}" name="Столбец1657" dataDxfId="14712" dataCellStyle="Обычный 4"/>
    <tableColumn id="1677" xr3:uid="{00000000-0010-0000-0000-00008D060000}" name="Столбец1658" dataDxfId="14711" dataCellStyle="Обычный 4"/>
    <tableColumn id="1678" xr3:uid="{00000000-0010-0000-0000-00008E060000}" name="Столбец1659" dataDxfId="14710" dataCellStyle="Обычный 4"/>
    <tableColumn id="1679" xr3:uid="{00000000-0010-0000-0000-00008F060000}" name="Столбец1660" dataDxfId="14709" dataCellStyle="Обычный 4"/>
    <tableColumn id="1680" xr3:uid="{00000000-0010-0000-0000-000090060000}" name="Столбец1661" dataDxfId="14708" dataCellStyle="Обычный 4"/>
    <tableColumn id="1681" xr3:uid="{00000000-0010-0000-0000-000091060000}" name="Столбец1662" dataDxfId="14707" dataCellStyle="Обычный 4"/>
    <tableColumn id="1682" xr3:uid="{00000000-0010-0000-0000-000092060000}" name="Столбец1663" dataDxfId="14706" dataCellStyle="Обычный 4"/>
    <tableColumn id="1683" xr3:uid="{00000000-0010-0000-0000-000093060000}" name="Столбец1664" dataDxfId="14705" dataCellStyle="Обычный 4"/>
    <tableColumn id="1684" xr3:uid="{00000000-0010-0000-0000-000094060000}" name="Столбец1665" dataDxfId="14704" dataCellStyle="Обычный 4"/>
    <tableColumn id="1685" xr3:uid="{00000000-0010-0000-0000-000095060000}" name="Столбец1666" dataDxfId="14703" dataCellStyle="Обычный 4"/>
    <tableColumn id="1686" xr3:uid="{00000000-0010-0000-0000-000096060000}" name="Столбец1667" dataDxfId="14702" dataCellStyle="Обычный 4"/>
    <tableColumn id="1687" xr3:uid="{00000000-0010-0000-0000-000097060000}" name="Столбец1668" dataDxfId="14701" dataCellStyle="Обычный 4"/>
    <tableColumn id="1688" xr3:uid="{00000000-0010-0000-0000-000098060000}" name="Столбец1669" dataDxfId="14700" dataCellStyle="Обычный 4"/>
    <tableColumn id="1689" xr3:uid="{00000000-0010-0000-0000-000099060000}" name="Столбец1670" dataDxfId="14699" dataCellStyle="Обычный 4"/>
    <tableColumn id="1690" xr3:uid="{00000000-0010-0000-0000-00009A060000}" name="Столбец1671" dataDxfId="14698" dataCellStyle="Обычный 4"/>
    <tableColumn id="1691" xr3:uid="{00000000-0010-0000-0000-00009B060000}" name="Столбец1672" dataDxfId="14697" dataCellStyle="Обычный 4"/>
    <tableColumn id="1692" xr3:uid="{00000000-0010-0000-0000-00009C060000}" name="Столбец1673" dataDxfId="14696" dataCellStyle="Обычный 4"/>
    <tableColumn id="1693" xr3:uid="{00000000-0010-0000-0000-00009D060000}" name="Столбец1674" dataDxfId="14695" dataCellStyle="Обычный 4"/>
    <tableColumn id="1694" xr3:uid="{00000000-0010-0000-0000-00009E060000}" name="Столбец1675" dataDxfId="14694" dataCellStyle="Обычный 4"/>
    <tableColumn id="1695" xr3:uid="{00000000-0010-0000-0000-00009F060000}" name="Столбец1676" dataDxfId="14693" dataCellStyle="Обычный 4"/>
    <tableColumn id="1696" xr3:uid="{00000000-0010-0000-0000-0000A0060000}" name="Столбец1677" dataDxfId="14692" dataCellStyle="Обычный 4"/>
    <tableColumn id="1697" xr3:uid="{00000000-0010-0000-0000-0000A1060000}" name="Столбец1678" dataDxfId="14691" dataCellStyle="Обычный 4"/>
    <tableColumn id="1698" xr3:uid="{00000000-0010-0000-0000-0000A2060000}" name="Столбец1679" dataDxfId="14690" dataCellStyle="Обычный 4"/>
    <tableColumn id="1699" xr3:uid="{00000000-0010-0000-0000-0000A3060000}" name="Столбец1680" dataDxfId="14689" dataCellStyle="Обычный 4"/>
    <tableColumn id="1700" xr3:uid="{00000000-0010-0000-0000-0000A4060000}" name="Столбец1681" dataDxfId="14688" dataCellStyle="Обычный 4"/>
    <tableColumn id="1701" xr3:uid="{00000000-0010-0000-0000-0000A5060000}" name="Столбец1682" dataDxfId="14687" dataCellStyle="Обычный 4"/>
    <tableColumn id="1702" xr3:uid="{00000000-0010-0000-0000-0000A6060000}" name="Столбец1683" dataDxfId="14686" dataCellStyle="Обычный 4"/>
    <tableColumn id="1703" xr3:uid="{00000000-0010-0000-0000-0000A7060000}" name="Столбец1684" dataDxfId="14685" dataCellStyle="Обычный 4"/>
    <tableColumn id="1704" xr3:uid="{00000000-0010-0000-0000-0000A8060000}" name="Столбец1685" dataDxfId="14684" dataCellStyle="Обычный 4"/>
    <tableColumn id="1705" xr3:uid="{00000000-0010-0000-0000-0000A9060000}" name="Столбец1686" dataDxfId="14683" dataCellStyle="Обычный 4"/>
    <tableColumn id="1706" xr3:uid="{00000000-0010-0000-0000-0000AA060000}" name="Столбец1687" dataDxfId="14682" dataCellStyle="Обычный 4"/>
    <tableColumn id="1707" xr3:uid="{00000000-0010-0000-0000-0000AB060000}" name="Столбец1688" dataDxfId="14681" dataCellStyle="Обычный 4"/>
    <tableColumn id="1708" xr3:uid="{00000000-0010-0000-0000-0000AC060000}" name="Столбец1689" dataDxfId="14680" dataCellStyle="Обычный 4"/>
    <tableColumn id="1709" xr3:uid="{00000000-0010-0000-0000-0000AD060000}" name="Столбец1690" dataDxfId="14679" dataCellStyle="Обычный 4"/>
    <tableColumn id="1710" xr3:uid="{00000000-0010-0000-0000-0000AE060000}" name="Столбец1691" dataDxfId="14678" dataCellStyle="Обычный 4"/>
    <tableColumn id="1711" xr3:uid="{00000000-0010-0000-0000-0000AF060000}" name="Столбец1692" dataDxfId="14677" dataCellStyle="Обычный 4"/>
    <tableColumn id="1712" xr3:uid="{00000000-0010-0000-0000-0000B0060000}" name="Столбец1693" dataDxfId="14676" dataCellStyle="Обычный 4"/>
    <tableColumn id="1713" xr3:uid="{00000000-0010-0000-0000-0000B1060000}" name="Столбец1694" dataDxfId="14675" dataCellStyle="Обычный 4"/>
    <tableColumn id="1714" xr3:uid="{00000000-0010-0000-0000-0000B2060000}" name="Столбец1695" dataDxfId="14674" dataCellStyle="Обычный 4"/>
    <tableColumn id="1715" xr3:uid="{00000000-0010-0000-0000-0000B3060000}" name="Столбец1696" dataDxfId="14673" dataCellStyle="Обычный 4"/>
    <tableColumn id="1716" xr3:uid="{00000000-0010-0000-0000-0000B4060000}" name="Столбец1697" dataDxfId="14672" dataCellStyle="Обычный 4"/>
    <tableColumn id="1717" xr3:uid="{00000000-0010-0000-0000-0000B5060000}" name="Столбец1698" dataDxfId="14671" dataCellStyle="Обычный 4"/>
    <tableColumn id="1718" xr3:uid="{00000000-0010-0000-0000-0000B6060000}" name="Столбец1699" dataDxfId="14670" dataCellStyle="Обычный 4"/>
    <tableColumn id="1719" xr3:uid="{00000000-0010-0000-0000-0000B7060000}" name="Столбец1700" dataDxfId="14669" dataCellStyle="Обычный 4"/>
    <tableColumn id="1720" xr3:uid="{00000000-0010-0000-0000-0000B8060000}" name="Столбец1701" dataDxfId="14668" dataCellStyle="Обычный 4"/>
    <tableColumn id="1721" xr3:uid="{00000000-0010-0000-0000-0000B9060000}" name="Столбец1702" dataDxfId="14667" dataCellStyle="Обычный 4"/>
    <tableColumn id="1722" xr3:uid="{00000000-0010-0000-0000-0000BA060000}" name="Столбец1703" dataDxfId="14666" dataCellStyle="Обычный 4"/>
    <tableColumn id="1723" xr3:uid="{00000000-0010-0000-0000-0000BB060000}" name="Столбец1704" dataDxfId="14665" dataCellStyle="Обычный 4"/>
    <tableColumn id="1724" xr3:uid="{00000000-0010-0000-0000-0000BC060000}" name="Столбец1705" dataDxfId="14664" dataCellStyle="Обычный 4"/>
    <tableColumn id="1725" xr3:uid="{00000000-0010-0000-0000-0000BD060000}" name="Столбец1706" dataDxfId="14663" dataCellStyle="Обычный 4"/>
    <tableColumn id="1726" xr3:uid="{00000000-0010-0000-0000-0000BE060000}" name="Столбец1707" dataDxfId="14662" dataCellStyle="Обычный 4"/>
    <tableColumn id="1727" xr3:uid="{00000000-0010-0000-0000-0000BF060000}" name="Столбец1708" dataDxfId="14661" dataCellStyle="Обычный 4"/>
    <tableColumn id="1728" xr3:uid="{00000000-0010-0000-0000-0000C0060000}" name="Столбец1709" dataDxfId="14660" dataCellStyle="Обычный 4"/>
    <tableColumn id="1729" xr3:uid="{00000000-0010-0000-0000-0000C1060000}" name="Столбец1710" dataDxfId="14659" dataCellStyle="Обычный 4"/>
    <tableColumn id="1730" xr3:uid="{00000000-0010-0000-0000-0000C2060000}" name="Столбец1711" dataDxfId="14658" dataCellStyle="Обычный 4"/>
    <tableColumn id="1731" xr3:uid="{00000000-0010-0000-0000-0000C3060000}" name="Столбец1712" dataDxfId="14657" dataCellStyle="Обычный 4"/>
    <tableColumn id="1732" xr3:uid="{00000000-0010-0000-0000-0000C4060000}" name="Столбец1713" dataDxfId="14656" dataCellStyle="Обычный 4"/>
    <tableColumn id="1733" xr3:uid="{00000000-0010-0000-0000-0000C5060000}" name="Столбец1714" dataDxfId="14655" dataCellStyle="Обычный 4"/>
    <tableColumn id="1734" xr3:uid="{00000000-0010-0000-0000-0000C6060000}" name="Столбец1715" dataDxfId="14654" dataCellStyle="Обычный 4"/>
    <tableColumn id="1735" xr3:uid="{00000000-0010-0000-0000-0000C7060000}" name="Столбец1716" dataDxfId="14653" dataCellStyle="Обычный 4"/>
    <tableColumn id="1736" xr3:uid="{00000000-0010-0000-0000-0000C8060000}" name="Столбец1717" dataDxfId="14652" dataCellStyle="Обычный 4"/>
    <tableColumn id="1737" xr3:uid="{00000000-0010-0000-0000-0000C9060000}" name="Столбец1718" dataDxfId="14651" dataCellStyle="Обычный 4"/>
    <tableColumn id="1738" xr3:uid="{00000000-0010-0000-0000-0000CA060000}" name="Столбец1719" dataDxfId="14650" dataCellStyle="Обычный 4"/>
    <tableColumn id="1739" xr3:uid="{00000000-0010-0000-0000-0000CB060000}" name="Столбец1720" dataDxfId="14649" dataCellStyle="Обычный 4"/>
    <tableColumn id="1740" xr3:uid="{00000000-0010-0000-0000-0000CC060000}" name="Столбец1721" dataDxfId="14648" dataCellStyle="Обычный 4"/>
    <tableColumn id="1741" xr3:uid="{00000000-0010-0000-0000-0000CD060000}" name="Столбец1722" dataDxfId="14647" dataCellStyle="Обычный 4"/>
    <tableColumn id="1742" xr3:uid="{00000000-0010-0000-0000-0000CE060000}" name="Столбец1723" dataDxfId="14646" dataCellStyle="Обычный 4"/>
    <tableColumn id="1743" xr3:uid="{00000000-0010-0000-0000-0000CF060000}" name="Столбец1724" dataDxfId="14645" dataCellStyle="Обычный 4"/>
    <tableColumn id="1744" xr3:uid="{00000000-0010-0000-0000-0000D0060000}" name="Столбец1725" dataDxfId="14644" dataCellStyle="Обычный 4"/>
    <tableColumn id="1745" xr3:uid="{00000000-0010-0000-0000-0000D1060000}" name="Столбец1726" dataDxfId="14643" dataCellStyle="Обычный 4"/>
    <tableColumn id="1746" xr3:uid="{00000000-0010-0000-0000-0000D2060000}" name="Столбец1727" dataDxfId="14642" dataCellStyle="Обычный 4"/>
    <tableColumn id="1747" xr3:uid="{00000000-0010-0000-0000-0000D3060000}" name="Столбец1728" dataDxfId="14641" dataCellStyle="Обычный 4"/>
    <tableColumn id="1748" xr3:uid="{00000000-0010-0000-0000-0000D4060000}" name="Столбец1729" dataDxfId="14640" dataCellStyle="Обычный 4"/>
    <tableColumn id="1749" xr3:uid="{00000000-0010-0000-0000-0000D5060000}" name="Столбец1730" dataDxfId="14639" dataCellStyle="Обычный 4"/>
    <tableColumn id="1750" xr3:uid="{00000000-0010-0000-0000-0000D6060000}" name="Столбец1731" dataDxfId="14638" dataCellStyle="Обычный 4"/>
    <tableColumn id="1751" xr3:uid="{00000000-0010-0000-0000-0000D7060000}" name="Столбец1732" dataDxfId="14637" dataCellStyle="Обычный 4"/>
    <tableColumn id="1752" xr3:uid="{00000000-0010-0000-0000-0000D8060000}" name="Столбец1733" dataDxfId="14636" dataCellStyle="Обычный 4"/>
    <tableColumn id="1753" xr3:uid="{00000000-0010-0000-0000-0000D9060000}" name="Столбец1734" dataDxfId="14635" dataCellStyle="Обычный 4"/>
    <tableColumn id="1754" xr3:uid="{00000000-0010-0000-0000-0000DA060000}" name="Столбец1735" dataDxfId="14634" dataCellStyle="Обычный 4"/>
    <tableColumn id="1755" xr3:uid="{00000000-0010-0000-0000-0000DB060000}" name="Столбец1736" dataDxfId="14633" dataCellStyle="Обычный 4"/>
    <tableColumn id="1756" xr3:uid="{00000000-0010-0000-0000-0000DC060000}" name="Столбец1737" dataDxfId="14632" dataCellStyle="Обычный 4"/>
    <tableColumn id="1757" xr3:uid="{00000000-0010-0000-0000-0000DD060000}" name="Столбец1738" dataDxfId="14631" dataCellStyle="Обычный 4"/>
    <tableColumn id="1758" xr3:uid="{00000000-0010-0000-0000-0000DE060000}" name="Столбец1739" dataDxfId="14630" dataCellStyle="Обычный 4"/>
    <tableColumn id="1759" xr3:uid="{00000000-0010-0000-0000-0000DF060000}" name="Столбец1740" dataDxfId="14629" dataCellStyle="Обычный 4"/>
    <tableColumn id="1760" xr3:uid="{00000000-0010-0000-0000-0000E0060000}" name="Столбец1741" dataDxfId="14628" dataCellStyle="Обычный 4"/>
    <tableColumn id="1761" xr3:uid="{00000000-0010-0000-0000-0000E1060000}" name="Столбец1742" dataDxfId="14627" dataCellStyle="Обычный 4"/>
    <tableColumn id="1762" xr3:uid="{00000000-0010-0000-0000-0000E2060000}" name="Столбец1743" dataDxfId="14626" dataCellStyle="Обычный 4"/>
    <tableColumn id="1763" xr3:uid="{00000000-0010-0000-0000-0000E3060000}" name="Столбец1744" dataDxfId="14625" dataCellStyle="Обычный 4"/>
    <tableColumn id="1764" xr3:uid="{00000000-0010-0000-0000-0000E4060000}" name="Столбец1745" dataDxfId="14624" dataCellStyle="Обычный 4"/>
    <tableColumn id="1765" xr3:uid="{00000000-0010-0000-0000-0000E5060000}" name="Столбец1746" dataDxfId="14623" dataCellStyle="Обычный 4"/>
    <tableColumn id="1766" xr3:uid="{00000000-0010-0000-0000-0000E6060000}" name="Столбец1747" dataDxfId="14622" dataCellStyle="Обычный 4"/>
    <tableColumn id="1767" xr3:uid="{00000000-0010-0000-0000-0000E7060000}" name="Столбец1748" dataDxfId="14621" dataCellStyle="Обычный 4"/>
    <tableColumn id="1768" xr3:uid="{00000000-0010-0000-0000-0000E8060000}" name="Столбец1749" dataDxfId="14620" dataCellStyle="Обычный 4"/>
    <tableColumn id="1769" xr3:uid="{00000000-0010-0000-0000-0000E9060000}" name="Столбец1750" dataDxfId="14619" dataCellStyle="Обычный 4"/>
    <tableColumn id="1770" xr3:uid="{00000000-0010-0000-0000-0000EA060000}" name="Столбец1751" dataDxfId="14618" dataCellStyle="Обычный 4"/>
    <tableColumn id="1771" xr3:uid="{00000000-0010-0000-0000-0000EB060000}" name="Столбец1752" dataDxfId="14617" dataCellStyle="Обычный 4"/>
    <tableColumn id="1772" xr3:uid="{00000000-0010-0000-0000-0000EC060000}" name="Столбец1753" dataDxfId="14616" dataCellStyle="Обычный 4"/>
    <tableColumn id="1773" xr3:uid="{00000000-0010-0000-0000-0000ED060000}" name="Столбец1754" dataDxfId="14615" dataCellStyle="Обычный 4"/>
    <tableColumn id="1774" xr3:uid="{00000000-0010-0000-0000-0000EE060000}" name="Столбец1755" dataDxfId="14614" dataCellStyle="Обычный 4"/>
    <tableColumn id="1775" xr3:uid="{00000000-0010-0000-0000-0000EF060000}" name="Столбец1756" dataDxfId="14613" dataCellStyle="Обычный 4"/>
    <tableColumn id="1776" xr3:uid="{00000000-0010-0000-0000-0000F0060000}" name="Столбец1757" dataDxfId="14612" dataCellStyle="Обычный 4"/>
    <tableColumn id="1777" xr3:uid="{00000000-0010-0000-0000-0000F1060000}" name="Столбец1758" dataDxfId="14611" dataCellStyle="Обычный 4"/>
    <tableColumn id="1778" xr3:uid="{00000000-0010-0000-0000-0000F2060000}" name="Столбец1759" dataDxfId="14610" dataCellStyle="Обычный 4"/>
    <tableColumn id="1779" xr3:uid="{00000000-0010-0000-0000-0000F3060000}" name="Столбец1760" dataDxfId="14609" dataCellStyle="Обычный 4"/>
    <tableColumn id="1780" xr3:uid="{00000000-0010-0000-0000-0000F4060000}" name="Столбец1761" dataDxfId="14608" dataCellStyle="Обычный 4"/>
    <tableColumn id="1781" xr3:uid="{00000000-0010-0000-0000-0000F5060000}" name="Столбец1762" dataDxfId="14607" dataCellStyle="Обычный 4"/>
    <tableColumn id="1782" xr3:uid="{00000000-0010-0000-0000-0000F6060000}" name="Столбец1763" dataDxfId="14606" dataCellStyle="Обычный 4"/>
    <tableColumn id="1783" xr3:uid="{00000000-0010-0000-0000-0000F7060000}" name="Столбец1764" dataDxfId="14605" dataCellStyle="Обычный 4"/>
    <tableColumn id="1784" xr3:uid="{00000000-0010-0000-0000-0000F8060000}" name="Столбец1765" dataDxfId="14604" dataCellStyle="Обычный 4"/>
    <tableColumn id="1785" xr3:uid="{00000000-0010-0000-0000-0000F9060000}" name="Столбец1766" dataDxfId="14603" dataCellStyle="Обычный 4"/>
    <tableColumn id="1786" xr3:uid="{00000000-0010-0000-0000-0000FA060000}" name="Столбец1767" dataDxfId="14602" dataCellStyle="Обычный 4"/>
    <tableColumn id="1787" xr3:uid="{00000000-0010-0000-0000-0000FB060000}" name="Столбец1768" dataDxfId="14601" dataCellStyle="Обычный 4"/>
    <tableColumn id="1788" xr3:uid="{00000000-0010-0000-0000-0000FC060000}" name="Столбец1769" dataDxfId="14600" dataCellStyle="Обычный 4"/>
    <tableColumn id="1789" xr3:uid="{00000000-0010-0000-0000-0000FD060000}" name="Столбец1770" dataDxfId="14599" dataCellStyle="Обычный 4"/>
    <tableColumn id="1790" xr3:uid="{00000000-0010-0000-0000-0000FE060000}" name="Столбец1771" dataDxfId="14598" dataCellStyle="Обычный 4"/>
    <tableColumn id="1791" xr3:uid="{00000000-0010-0000-0000-0000FF060000}" name="Столбец1772" dataDxfId="14597" dataCellStyle="Обычный 4"/>
    <tableColumn id="1792" xr3:uid="{00000000-0010-0000-0000-000000070000}" name="Столбец1773" dataDxfId="14596" dataCellStyle="Обычный 4"/>
    <tableColumn id="1793" xr3:uid="{00000000-0010-0000-0000-000001070000}" name="Столбец1774" dataDxfId="14595" dataCellStyle="Обычный 4"/>
    <tableColumn id="1794" xr3:uid="{00000000-0010-0000-0000-000002070000}" name="Столбец1775" dataDxfId="14594" dataCellStyle="Обычный 4"/>
    <tableColumn id="1795" xr3:uid="{00000000-0010-0000-0000-000003070000}" name="Столбец1776" dataDxfId="14593" dataCellStyle="Обычный 4"/>
    <tableColumn id="1796" xr3:uid="{00000000-0010-0000-0000-000004070000}" name="Столбец1777" dataDxfId="14592" dataCellStyle="Обычный 4"/>
    <tableColumn id="1797" xr3:uid="{00000000-0010-0000-0000-000005070000}" name="Столбец1778" dataDxfId="14591" dataCellStyle="Обычный 4"/>
    <tableColumn id="1798" xr3:uid="{00000000-0010-0000-0000-000006070000}" name="Столбец1779" dataDxfId="14590" dataCellStyle="Обычный 4"/>
    <tableColumn id="1799" xr3:uid="{00000000-0010-0000-0000-000007070000}" name="Столбец1780" dataDxfId="14589" dataCellStyle="Обычный 4"/>
    <tableColumn id="1800" xr3:uid="{00000000-0010-0000-0000-000008070000}" name="Столбец1781" dataDxfId="14588" dataCellStyle="Обычный 4"/>
    <tableColumn id="1801" xr3:uid="{00000000-0010-0000-0000-000009070000}" name="Столбец1782" dataDxfId="14587" dataCellStyle="Обычный 4"/>
    <tableColumn id="1802" xr3:uid="{00000000-0010-0000-0000-00000A070000}" name="Столбец1783" dataDxfId="14586" dataCellStyle="Обычный 4"/>
    <tableColumn id="1803" xr3:uid="{00000000-0010-0000-0000-00000B070000}" name="Столбец1784" dataDxfId="14585" dataCellStyle="Обычный 4"/>
    <tableColumn id="1804" xr3:uid="{00000000-0010-0000-0000-00000C070000}" name="Столбец1785" dataDxfId="14584" dataCellStyle="Обычный 4"/>
    <tableColumn id="1805" xr3:uid="{00000000-0010-0000-0000-00000D070000}" name="Столбец1786" dataDxfId="14583" dataCellStyle="Обычный 4"/>
    <tableColumn id="1806" xr3:uid="{00000000-0010-0000-0000-00000E070000}" name="Столбец1787" dataDxfId="14582" dataCellStyle="Обычный 4"/>
    <tableColumn id="1807" xr3:uid="{00000000-0010-0000-0000-00000F070000}" name="Столбец1788" dataDxfId="14581" dataCellStyle="Обычный 4"/>
    <tableColumn id="1808" xr3:uid="{00000000-0010-0000-0000-000010070000}" name="Столбец1789" dataDxfId="14580" dataCellStyle="Обычный 4"/>
    <tableColumn id="1809" xr3:uid="{00000000-0010-0000-0000-000011070000}" name="Столбец1790" dataDxfId="14579" dataCellStyle="Обычный 4"/>
    <tableColumn id="1810" xr3:uid="{00000000-0010-0000-0000-000012070000}" name="Столбец1791" dataDxfId="14578" dataCellStyle="Обычный 4"/>
    <tableColumn id="1811" xr3:uid="{00000000-0010-0000-0000-000013070000}" name="Столбец1792" dataDxfId="14577" dataCellStyle="Обычный 4"/>
    <tableColumn id="1812" xr3:uid="{00000000-0010-0000-0000-000014070000}" name="Столбец1793" dataDxfId="14576" dataCellStyle="Обычный 4"/>
    <tableColumn id="1813" xr3:uid="{00000000-0010-0000-0000-000015070000}" name="Столбец1794" dataDxfId="14575" dataCellStyle="Обычный 4"/>
    <tableColumn id="1814" xr3:uid="{00000000-0010-0000-0000-000016070000}" name="Столбец1795" dataDxfId="14574" dataCellStyle="Обычный 4"/>
    <tableColumn id="1815" xr3:uid="{00000000-0010-0000-0000-000017070000}" name="Столбец1796" dataDxfId="14573" dataCellStyle="Обычный 4"/>
    <tableColumn id="1816" xr3:uid="{00000000-0010-0000-0000-000018070000}" name="Столбец1797" dataDxfId="14572" dataCellStyle="Обычный 4"/>
    <tableColumn id="1817" xr3:uid="{00000000-0010-0000-0000-000019070000}" name="Столбец1798" dataDxfId="14571" dataCellStyle="Обычный 4"/>
    <tableColumn id="1818" xr3:uid="{00000000-0010-0000-0000-00001A070000}" name="Столбец1799" dataDxfId="14570" dataCellStyle="Обычный 4"/>
    <tableColumn id="1819" xr3:uid="{00000000-0010-0000-0000-00001B070000}" name="Столбец1800" dataDxfId="14569" dataCellStyle="Обычный 4"/>
    <tableColumn id="1820" xr3:uid="{00000000-0010-0000-0000-00001C070000}" name="Столбец1801" dataDxfId="14568" dataCellStyle="Обычный 4"/>
    <tableColumn id="1821" xr3:uid="{00000000-0010-0000-0000-00001D070000}" name="Столбец1802" dataDxfId="14567" dataCellStyle="Обычный 4"/>
    <tableColumn id="1822" xr3:uid="{00000000-0010-0000-0000-00001E070000}" name="Столбец1803" dataDxfId="14566" dataCellStyle="Обычный 4"/>
    <tableColumn id="1823" xr3:uid="{00000000-0010-0000-0000-00001F070000}" name="Столбец1804" dataDxfId="14565" dataCellStyle="Обычный 4"/>
    <tableColumn id="1824" xr3:uid="{00000000-0010-0000-0000-000020070000}" name="Столбец1805" dataDxfId="14564" dataCellStyle="Обычный 4"/>
    <tableColumn id="1825" xr3:uid="{00000000-0010-0000-0000-000021070000}" name="Столбец1806" dataDxfId="14563" dataCellStyle="Обычный 4"/>
    <tableColumn id="1826" xr3:uid="{00000000-0010-0000-0000-000022070000}" name="Столбец1807" dataDxfId="14562" dataCellStyle="Обычный 4"/>
    <tableColumn id="1827" xr3:uid="{00000000-0010-0000-0000-000023070000}" name="Столбец1808" dataDxfId="14561" dataCellStyle="Обычный 4"/>
    <tableColumn id="1828" xr3:uid="{00000000-0010-0000-0000-000024070000}" name="Столбец1809" dataDxfId="14560" dataCellStyle="Обычный 4"/>
    <tableColumn id="1829" xr3:uid="{00000000-0010-0000-0000-000025070000}" name="Столбец1810" dataDxfId="14559" dataCellStyle="Обычный 4"/>
    <tableColumn id="1830" xr3:uid="{00000000-0010-0000-0000-000026070000}" name="Столбец1811" dataDxfId="14558" dataCellStyle="Обычный 4"/>
    <tableColumn id="1831" xr3:uid="{00000000-0010-0000-0000-000027070000}" name="Столбец1812" dataDxfId="14557" dataCellStyle="Обычный 4"/>
    <tableColumn id="1832" xr3:uid="{00000000-0010-0000-0000-000028070000}" name="Столбец1813" dataDxfId="14556" dataCellStyle="Обычный 4"/>
    <tableColumn id="1833" xr3:uid="{00000000-0010-0000-0000-000029070000}" name="Столбец1814" dataDxfId="14555" dataCellStyle="Обычный 4"/>
    <tableColumn id="1834" xr3:uid="{00000000-0010-0000-0000-00002A070000}" name="Столбец1815" dataDxfId="14554" dataCellStyle="Обычный 4"/>
    <tableColumn id="1835" xr3:uid="{00000000-0010-0000-0000-00002B070000}" name="Столбец1816" dataDxfId="14553" dataCellStyle="Обычный 4"/>
    <tableColumn id="1836" xr3:uid="{00000000-0010-0000-0000-00002C070000}" name="Столбец1817" dataDxfId="14552" dataCellStyle="Обычный 4"/>
    <tableColumn id="1837" xr3:uid="{00000000-0010-0000-0000-00002D070000}" name="Столбец1818" dataDxfId="14551" dataCellStyle="Обычный 4"/>
    <tableColumn id="1838" xr3:uid="{00000000-0010-0000-0000-00002E070000}" name="Столбец1819" dataDxfId="14550" dataCellStyle="Обычный 4"/>
    <tableColumn id="1839" xr3:uid="{00000000-0010-0000-0000-00002F070000}" name="Столбец1820" dataDxfId="14549" dataCellStyle="Обычный 4"/>
    <tableColumn id="1840" xr3:uid="{00000000-0010-0000-0000-000030070000}" name="Столбец1821" dataDxfId="14548" dataCellStyle="Обычный 4"/>
    <tableColumn id="1841" xr3:uid="{00000000-0010-0000-0000-000031070000}" name="Столбец1822" dataDxfId="14547" dataCellStyle="Обычный 4"/>
    <tableColumn id="1842" xr3:uid="{00000000-0010-0000-0000-000032070000}" name="Столбец1823" dataDxfId="14546" dataCellStyle="Обычный 4"/>
    <tableColumn id="1843" xr3:uid="{00000000-0010-0000-0000-000033070000}" name="Столбец1824" dataDxfId="14545" dataCellStyle="Обычный 4"/>
    <tableColumn id="1844" xr3:uid="{00000000-0010-0000-0000-000034070000}" name="Столбец1825" dataDxfId="14544" dataCellStyle="Обычный 4"/>
    <tableColumn id="1845" xr3:uid="{00000000-0010-0000-0000-000035070000}" name="Столбец1826" dataDxfId="14543" dataCellStyle="Обычный 4"/>
    <tableColumn id="1846" xr3:uid="{00000000-0010-0000-0000-000036070000}" name="Столбец1827" dataDxfId="14542" dataCellStyle="Обычный 4"/>
    <tableColumn id="1847" xr3:uid="{00000000-0010-0000-0000-000037070000}" name="Столбец1828" dataDxfId="14541" dataCellStyle="Обычный 4"/>
    <tableColumn id="1848" xr3:uid="{00000000-0010-0000-0000-000038070000}" name="Столбец1829" dataDxfId="14540" dataCellStyle="Обычный 4"/>
    <tableColumn id="1849" xr3:uid="{00000000-0010-0000-0000-000039070000}" name="Столбец1830" dataDxfId="14539" dataCellStyle="Обычный 4"/>
    <tableColumn id="1850" xr3:uid="{00000000-0010-0000-0000-00003A070000}" name="Столбец1831" dataDxfId="14538" dataCellStyle="Обычный 4"/>
    <tableColumn id="1851" xr3:uid="{00000000-0010-0000-0000-00003B070000}" name="Столбец1832" dataDxfId="14537" dataCellStyle="Обычный 4"/>
    <tableColumn id="1852" xr3:uid="{00000000-0010-0000-0000-00003C070000}" name="Столбец1833" dataDxfId="14536" dataCellStyle="Обычный 4"/>
    <tableColumn id="1853" xr3:uid="{00000000-0010-0000-0000-00003D070000}" name="Столбец1834" dataDxfId="14535" dataCellStyle="Обычный 4"/>
    <tableColumn id="1854" xr3:uid="{00000000-0010-0000-0000-00003E070000}" name="Столбец1835" dataDxfId="14534" dataCellStyle="Обычный 4"/>
    <tableColumn id="1855" xr3:uid="{00000000-0010-0000-0000-00003F070000}" name="Столбец1836" dataDxfId="14533" dataCellStyle="Обычный 4"/>
    <tableColumn id="1856" xr3:uid="{00000000-0010-0000-0000-000040070000}" name="Столбец1837" dataDxfId="14532" dataCellStyle="Обычный 4"/>
    <tableColumn id="1857" xr3:uid="{00000000-0010-0000-0000-000041070000}" name="Столбец1838" dataDxfId="14531" dataCellStyle="Обычный 4"/>
    <tableColumn id="1858" xr3:uid="{00000000-0010-0000-0000-000042070000}" name="Столбец1839" dataDxfId="14530" dataCellStyle="Обычный 4"/>
    <tableColumn id="1859" xr3:uid="{00000000-0010-0000-0000-000043070000}" name="Столбец1840" dataDxfId="14529" dataCellStyle="Обычный 4"/>
    <tableColumn id="1860" xr3:uid="{00000000-0010-0000-0000-000044070000}" name="Столбец1841" dataDxfId="14528" dataCellStyle="Обычный 4"/>
    <tableColumn id="1861" xr3:uid="{00000000-0010-0000-0000-000045070000}" name="Столбец1842" dataDxfId="14527" dataCellStyle="Обычный 4"/>
    <tableColumn id="1862" xr3:uid="{00000000-0010-0000-0000-000046070000}" name="Столбец1843" dataDxfId="14526" dataCellStyle="Обычный 4"/>
    <tableColumn id="1863" xr3:uid="{00000000-0010-0000-0000-000047070000}" name="Столбец1844" dataDxfId="14525" dataCellStyle="Обычный 4"/>
    <tableColumn id="1864" xr3:uid="{00000000-0010-0000-0000-000048070000}" name="Столбец1845" dataDxfId="14524" dataCellStyle="Обычный 4"/>
    <tableColumn id="1865" xr3:uid="{00000000-0010-0000-0000-000049070000}" name="Столбец1846" dataDxfId="14523" dataCellStyle="Обычный 4"/>
    <tableColumn id="1866" xr3:uid="{00000000-0010-0000-0000-00004A070000}" name="Столбец1847" dataDxfId="14522" dataCellStyle="Обычный 4"/>
    <tableColumn id="1867" xr3:uid="{00000000-0010-0000-0000-00004B070000}" name="Столбец1848" dataDxfId="14521" dataCellStyle="Обычный 4"/>
    <tableColumn id="1868" xr3:uid="{00000000-0010-0000-0000-00004C070000}" name="Столбец1849" dataDxfId="14520" dataCellStyle="Обычный 4"/>
    <tableColumn id="1869" xr3:uid="{00000000-0010-0000-0000-00004D070000}" name="Столбец1850" dataDxfId="14519" dataCellStyle="Обычный 4"/>
    <tableColumn id="1870" xr3:uid="{00000000-0010-0000-0000-00004E070000}" name="Столбец1851" dataDxfId="14518" dataCellStyle="Обычный 4"/>
    <tableColumn id="1871" xr3:uid="{00000000-0010-0000-0000-00004F070000}" name="Столбец1852" dataDxfId="14517" dataCellStyle="Обычный 4"/>
    <tableColumn id="1872" xr3:uid="{00000000-0010-0000-0000-000050070000}" name="Столбец1853" dataDxfId="14516" dataCellStyle="Обычный 4"/>
    <tableColumn id="1873" xr3:uid="{00000000-0010-0000-0000-000051070000}" name="Столбец1854" dataDxfId="14515" dataCellStyle="Обычный 4"/>
    <tableColumn id="1874" xr3:uid="{00000000-0010-0000-0000-000052070000}" name="Столбец1855" dataDxfId="14514" dataCellStyle="Обычный 4"/>
    <tableColumn id="1875" xr3:uid="{00000000-0010-0000-0000-000053070000}" name="Столбец1856" dataDxfId="14513" dataCellStyle="Обычный 4"/>
    <tableColumn id="1876" xr3:uid="{00000000-0010-0000-0000-000054070000}" name="Столбец1857" dataDxfId="14512" dataCellStyle="Обычный 4"/>
    <tableColumn id="1877" xr3:uid="{00000000-0010-0000-0000-000055070000}" name="Столбец1858" dataDxfId="14511" dataCellStyle="Обычный 4"/>
    <tableColumn id="1878" xr3:uid="{00000000-0010-0000-0000-000056070000}" name="Столбец1859" dataDxfId="14510" dataCellStyle="Обычный 4"/>
    <tableColumn id="1879" xr3:uid="{00000000-0010-0000-0000-000057070000}" name="Столбец1860" dataDxfId="14509" dataCellStyle="Обычный 4"/>
    <tableColumn id="1880" xr3:uid="{00000000-0010-0000-0000-000058070000}" name="Столбец1861" dataDxfId="14508" dataCellStyle="Обычный 4"/>
    <tableColumn id="1881" xr3:uid="{00000000-0010-0000-0000-000059070000}" name="Столбец1862" dataDxfId="14507" dataCellStyle="Обычный 4"/>
    <tableColumn id="1882" xr3:uid="{00000000-0010-0000-0000-00005A070000}" name="Столбец1863" dataDxfId="14506" dataCellStyle="Обычный 4"/>
    <tableColumn id="1883" xr3:uid="{00000000-0010-0000-0000-00005B070000}" name="Столбец1864" dataDxfId="14505" dataCellStyle="Обычный 4"/>
    <tableColumn id="1884" xr3:uid="{00000000-0010-0000-0000-00005C070000}" name="Столбец1865" dataDxfId="14504" dataCellStyle="Обычный 4"/>
    <tableColumn id="1885" xr3:uid="{00000000-0010-0000-0000-00005D070000}" name="Столбец1866" dataDxfId="14503" dataCellStyle="Обычный 4"/>
    <tableColumn id="1886" xr3:uid="{00000000-0010-0000-0000-00005E070000}" name="Столбец1867" dataDxfId="14502" dataCellStyle="Обычный 4"/>
    <tableColumn id="1887" xr3:uid="{00000000-0010-0000-0000-00005F070000}" name="Столбец1868" dataDxfId="14501" dataCellStyle="Обычный 4"/>
    <tableColumn id="1888" xr3:uid="{00000000-0010-0000-0000-000060070000}" name="Столбец1869" dataDxfId="14500" dataCellStyle="Обычный 4"/>
    <tableColumn id="1889" xr3:uid="{00000000-0010-0000-0000-000061070000}" name="Столбец1870" dataDxfId="14499" dataCellStyle="Обычный 4"/>
    <tableColumn id="1890" xr3:uid="{00000000-0010-0000-0000-000062070000}" name="Столбец1871" dataDxfId="14498" dataCellStyle="Обычный 4"/>
    <tableColumn id="1891" xr3:uid="{00000000-0010-0000-0000-000063070000}" name="Столбец1872" dataDxfId="14497" dataCellStyle="Обычный 4"/>
    <tableColumn id="1892" xr3:uid="{00000000-0010-0000-0000-000064070000}" name="Столбец1873" dataDxfId="14496" dataCellStyle="Обычный 4"/>
    <tableColumn id="1893" xr3:uid="{00000000-0010-0000-0000-000065070000}" name="Столбец1874" dataDxfId="14495" dataCellStyle="Обычный 4"/>
    <tableColumn id="1894" xr3:uid="{00000000-0010-0000-0000-000066070000}" name="Столбец1875" dataDxfId="14494" dataCellStyle="Обычный 4"/>
    <tableColumn id="1895" xr3:uid="{00000000-0010-0000-0000-000067070000}" name="Столбец1876" dataDxfId="14493" dataCellStyle="Обычный 4"/>
    <tableColumn id="1896" xr3:uid="{00000000-0010-0000-0000-000068070000}" name="Столбец1877" dataDxfId="14492" dataCellStyle="Обычный 4"/>
    <tableColumn id="1897" xr3:uid="{00000000-0010-0000-0000-000069070000}" name="Столбец1878" dataDxfId="14491" dataCellStyle="Обычный 4"/>
    <tableColumn id="1898" xr3:uid="{00000000-0010-0000-0000-00006A070000}" name="Столбец1879" dataDxfId="14490" dataCellStyle="Обычный 4"/>
    <tableColumn id="1899" xr3:uid="{00000000-0010-0000-0000-00006B070000}" name="Столбец1880" dataDxfId="14489" dataCellStyle="Обычный 4"/>
    <tableColumn id="1900" xr3:uid="{00000000-0010-0000-0000-00006C070000}" name="Столбец1881" dataDxfId="14488" dataCellStyle="Обычный 4"/>
    <tableColumn id="1901" xr3:uid="{00000000-0010-0000-0000-00006D070000}" name="Столбец1882" dataDxfId="14487" dataCellStyle="Обычный 4"/>
    <tableColumn id="1902" xr3:uid="{00000000-0010-0000-0000-00006E070000}" name="Столбец1883" dataDxfId="14486" dataCellStyle="Обычный 4"/>
    <tableColumn id="1903" xr3:uid="{00000000-0010-0000-0000-00006F070000}" name="Столбец1884" dataDxfId="14485" dataCellStyle="Обычный 4"/>
    <tableColumn id="1904" xr3:uid="{00000000-0010-0000-0000-000070070000}" name="Столбец1885" dataDxfId="14484" dataCellStyle="Обычный 4"/>
    <tableColumn id="1905" xr3:uid="{00000000-0010-0000-0000-000071070000}" name="Столбец1886" dataDxfId="14483" dataCellStyle="Обычный 4"/>
    <tableColumn id="1906" xr3:uid="{00000000-0010-0000-0000-000072070000}" name="Столбец1887" dataDxfId="14482" dataCellStyle="Обычный 4"/>
    <tableColumn id="1907" xr3:uid="{00000000-0010-0000-0000-000073070000}" name="Столбец1888" dataDxfId="14481" dataCellStyle="Обычный 4"/>
    <tableColumn id="1908" xr3:uid="{00000000-0010-0000-0000-000074070000}" name="Столбец1889" dataDxfId="14480" dataCellStyle="Обычный 4"/>
    <tableColumn id="1909" xr3:uid="{00000000-0010-0000-0000-000075070000}" name="Столбец1890" dataDxfId="14479" dataCellStyle="Обычный 4"/>
    <tableColumn id="1910" xr3:uid="{00000000-0010-0000-0000-000076070000}" name="Столбец1891" dataDxfId="14478" dataCellStyle="Обычный 4"/>
    <tableColumn id="1911" xr3:uid="{00000000-0010-0000-0000-000077070000}" name="Столбец1892" dataDxfId="14477" dataCellStyle="Обычный 4"/>
    <tableColumn id="1912" xr3:uid="{00000000-0010-0000-0000-000078070000}" name="Столбец1893" dataDxfId="14476" dataCellStyle="Обычный 4"/>
    <tableColumn id="1913" xr3:uid="{00000000-0010-0000-0000-000079070000}" name="Столбец1894" dataDxfId="14475" dataCellStyle="Обычный 4"/>
    <tableColumn id="1914" xr3:uid="{00000000-0010-0000-0000-00007A070000}" name="Столбец1895" dataDxfId="14474" dataCellStyle="Обычный 4"/>
    <tableColumn id="1915" xr3:uid="{00000000-0010-0000-0000-00007B070000}" name="Столбец1896" dataDxfId="14473" dataCellStyle="Обычный 4"/>
    <tableColumn id="1916" xr3:uid="{00000000-0010-0000-0000-00007C070000}" name="Столбец1897" dataDxfId="14472" dataCellStyle="Обычный 4"/>
    <tableColumn id="1917" xr3:uid="{00000000-0010-0000-0000-00007D070000}" name="Столбец1898" dataDxfId="14471" dataCellStyle="Обычный 4"/>
    <tableColumn id="1918" xr3:uid="{00000000-0010-0000-0000-00007E070000}" name="Столбец1899" dataDxfId="14470" dataCellStyle="Обычный 4"/>
    <tableColumn id="1919" xr3:uid="{00000000-0010-0000-0000-00007F070000}" name="Столбец1900" dataDxfId="14469" dataCellStyle="Обычный 4"/>
    <tableColumn id="1920" xr3:uid="{00000000-0010-0000-0000-000080070000}" name="Столбец1901" dataDxfId="14468" dataCellStyle="Обычный 4"/>
    <tableColumn id="1921" xr3:uid="{00000000-0010-0000-0000-000081070000}" name="Столбец1902" dataDxfId="14467" dataCellStyle="Обычный 4"/>
    <tableColumn id="1922" xr3:uid="{00000000-0010-0000-0000-000082070000}" name="Столбец1903" dataDxfId="14466" dataCellStyle="Обычный 4"/>
    <tableColumn id="1923" xr3:uid="{00000000-0010-0000-0000-000083070000}" name="Столбец1904" dataDxfId="14465" dataCellStyle="Обычный 4"/>
    <tableColumn id="1924" xr3:uid="{00000000-0010-0000-0000-000084070000}" name="Столбец1905" dataDxfId="14464" dataCellStyle="Обычный 4"/>
    <tableColumn id="1925" xr3:uid="{00000000-0010-0000-0000-000085070000}" name="Столбец1906" dataDxfId="14463" dataCellStyle="Обычный 4"/>
    <tableColumn id="1926" xr3:uid="{00000000-0010-0000-0000-000086070000}" name="Столбец1907" dataDxfId="14462" dataCellStyle="Обычный 4"/>
    <tableColumn id="1927" xr3:uid="{00000000-0010-0000-0000-000087070000}" name="Столбец1908" dataDxfId="14461" dataCellStyle="Обычный 4"/>
    <tableColumn id="1928" xr3:uid="{00000000-0010-0000-0000-000088070000}" name="Столбец1909" dataDxfId="14460" dataCellStyle="Обычный 4"/>
    <tableColumn id="1929" xr3:uid="{00000000-0010-0000-0000-000089070000}" name="Столбец1910" dataDxfId="14459" dataCellStyle="Обычный 4"/>
    <tableColumn id="1930" xr3:uid="{00000000-0010-0000-0000-00008A070000}" name="Столбец1911" dataDxfId="14458" dataCellStyle="Обычный 4"/>
    <tableColumn id="1931" xr3:uid="{00000000-0010-0000-0000-00008B070000}" name="Столбец1912" dataDxfId="14457" dataCellStyle="Обычный 4"/>
    <tableColumn id="1932" xr3:uid="{00000000-0010-0000-0000-00008C070000}" name="Столбец1913" dataDxfId="14456" dataCellStyle="Обычный 4"/>
    <tableColumn id="1933" xr3:uid="{00000000-0010-0000-0000-00008D070000}" name="Столбец1914" dataDxfId="14455" dataCellStyle="Обычный 4"/>
    <tableColumn id="1934" xr3:uid="{00000000-0010-0000-0000-00008E070000}" name="Столбец1915" dataDxfId="14454" dataCellStyle="Обычный 4"/>
    <tableColumn id="1935" xr3:uid="{00000000-0010-0000-0000-00008F070000}" name="Столбец1916" dataDxfId="14453" dataCellStyle="Обычный 4"/>
    <tableColumn id="1936" xr3:uid="{00000000-0010-0000-0000-000090070000}" name="Столбец1917" dataDxfId="14452" dataCellStyle="Обычный 4"/>
    <tableColumn id="1937" xr3:uid="{00000000-0010-0000-0000-000091070000}" name="Столбец1918" dataDxfId="14451" dataCellStyle="Обычный 4"/>
    <tableColumn id="1938" xr3:uid="{00000000-0010-0000-0000-000092070000}" name="Столбец1919" dataDxfId="14450" dataCellStyle="Обычный 4"/>
    <tableColumn id="1939" xr3:uid="{00000000-0010-0000-0000-000093070000}" name="Столбец1920" dataDxfId="14449" dataCellStyle="Обычный 4"/>
    <tableColumn id="1940" xr3:uid="{00000000-0010-0000-0000-000094070000}" name="Столбец1921" dataDxfId="14448" dataCellStyle="Обычный 4"/>
    <tableColumn id="1941" xr3:uid="{00000000-0010-0000-0000-000095070000}" name="Столбец1922" dataDxfId="14447" dataCellStyle="Обычный 4"/>
    <tableColumn id="1942" xr3:uid="{00000000-0010-0000-0000-000096070000}" name="Столбец1923" dataDxfId="14446" dataCellStyle="Обычный 4"/>
    <tableColumn id="1943" xr3:uid="{00000000-0010-0000-0000-000097070000}" name="Столбец1924" dataDxfId="14445" dataCellStyle="Обычный 4"/>
    <tableColumn id="1944" xr3:uid="{00000000-0010-0000-0000-000098070000}" name="Столбец1925" dataDxfId="14444" dataCellStyle="Обычный 4"/>
    <tableColumn id="1945" xr3:uid="{00000000-0010-0000-0000-000099070000}" name="Столбец1926" dataDxfId="14443" dataCellStyle="Обычный 4"/>
    <tableColumn id="1946" xr3:uid="{00000000-0010-0000-0000-00009A070000}" name="Столбец1927" dataDxfId="14442" dataCellStyle="Обычный 4"/>
    <tableColumn id="1947" xr3:uid="{00000000-0010-0000-0000-00009B070000}" name="Столбец1928" dataDxfId="14441" dataCellStyle="Обычный 4"/>
    <tableColumn id="1948" xr3:uid="{00000000-0010-0000-0000-00009C070000}" name="Столбец1929" dataDxfId="14440" dataCellStyle="Обычный 4"/>
    <tableColumn id="1949" xr3:uid="{00000000-0010-0000-0000-00009D070000}" name="Столбец1930" dataDxfId="14439" dataCellStyle="Обычный 4"/>
    <tableColumn id="1950" xr3:uid="{00000000-0010-0000-0000-00009E070000}" name="Столбец1931" dataDxfId="14438" dataCellStyle="Обычный 4"/>
    <tableColumn id="1951" xr3:uid="{00000000-0010-0000-0000-00009F070000}" name="Столбец1932" dataDxfId="14437" dataCellStyle="Обычный 4"/>
    <tableColumn id="1952" xr3:uid="{00000000-0010-0000-0000-0000A0070000}" name="Столбец1933" dataDxfId="14436" dataCellStyle="Обычный 4"/>
    <tableColumn id="1953" xr3:uid="{00000000-0010-0000-0000-0000A1070000}" name="Столбец1934" dataDxfId="14435" dataCellStyle="Обычный 4"/>
    <tableColumn id="1954" xr3:uid="{00000000-0010-0000-0000-0000A2070000}" name="Столбец1935" dataDxfId="14434" dataCellStyle="Обычный 4"/>
    <tableColumn id="1955" xr3:uid="{00000000-0010-0000-0000-0000A3070000}" name="Столбец1936" dataDxfId="14433" dataCellStyle="Обычный 4"/>
    <tableColumn id="1956" xr3:uid="{00000000-0010-0000-0000-0000A4070000}" name="Столбец1937" dataDxfId="14432" dataCellStyle="Обычный 4"/>
    <tableColumn id="1957" xr3:uid="{00000000-0010-0000-0000-0000A5070000}" name="Столбец1938" dataDxfId="14431" dataCellStyle="Обычный 4"/>
    <tableColumn id="1958" xr3:uid="{00000000-0010-0000-0000-0000A6070000}" name="Столбец1939" dataDxfId="14430" dataCellStyle="Обычный 4"/>
    <tableColumn id="1959" xr3:uid="{00000000-0010-0000-0000-0000A7070000}" name="Столбец1940" dataDxfId="14429" dataCellStyle="Обычный 4"/>
    <tableColumn id="1960" xr3:uid="{00000000-0010-0000-0000-0000A8070000}" name="Столбец1941" dataDxfId="14428" dataCellStyle="Обычный 4"/>
    <tableColumn id="1961" xr3:uid="{00000000-0010-0000-0000-0000A9070000}" name="Столбец1942" dataDxfId="14427" dataCellStyle="Обычный 4"/>
    <tableColumn id="1962" xr3:uid="{00000000-0010-0000-0000-0000AA070000}" name="Столбец1943" dataDxfId="14426" dataCellStyle="Обычный 4"/>
    <tableColumn id="1963" xr3:uid="{00000000-0010-0000-0000-0000AB070000}" name="Столбец1944" dataDxfId="14425" dataCellStyle="Обычный 4"/>
    <tableColumn id="1964" xr3:uid="{00000000-0010-0000-0000-0000AC070000}" name="Столбец1945" dataDxfId="14424" dataCellStyle="Обычный 4"/>
    <tableColumn id="1965" xr3:uid="{00000000-0010-0000-0000-0000AD070000}" name="Столбец1946" dataDxfId="14423" dataCellStyle="Обычный 4"/>
    <tableColumn id="1966" xr3:uid="{00000000-0010-0000-0000-0000AE070000}" name="Столбец1947" dataDxfId="14422" dataCellStyle="Обычный 4"/>
    <tableColumn id="1967" xr3:uid="{00000000-0010-0000-0000-0000AF070000}" name="Столбец1948" dataDxfId="14421" dataCellStyle="Обычный 4"/>
    <tableColumn id="1968" xr3:uid="{00000000-0010-0000-0000-0000B0070000}" name="Столбец1949" dataDxfId="14420" dataCellStyle="Обычный 4"/>
    <tableColumn id="1969" xr3:uid="{00000000-0010-0000-0000-0000B1070000}" name="Столбец1950" dataDxfId="14419" dataCellStyle="Обычный 4"/>
    <tableColumn id="1970" xr3:uid="{00000000-0010-0000-0000-0000B2070000}" name="Столбец1951" dataDxfId="14418" dataCellStyle="Обычный 4"/>
    <tableColumn id="1971" xr3:uid="{00000000-0010-0000-0000-0000B3070000}" name="Столбец1952" dataDxfId="14417" dataCellStyle="Обычный 4"/>
    <tableColumn id="1972" xr3:uid="{00000000-0010-0000-0000-0000B4070000}" name="Столбец1953" dataDxfId="14416" dataCellStyle="Обычный 4"/>
    <tableColumn id="1973" xr3:uid="{00000000-0010-0000-0000-0000B5070000}" name="Столбец1954" dataDxfId="14415" dataCellStyle="Обычный 4"/>
    <tableColumn id="1974" xr3:uid="{00000000-0010-0000-0000-0000B6070000}" name="Столбец1955" dataDxfId="14414" dataCellStyle="Обычный 4"/>
    <tableColumn id="1975" xr3:uid="{00000000-0010-0000-0000-0000B7070000}" name="Столбец1956" dataDxfId="14413" dataCellStyle="Обычный 4"/>
    <tableColumn id="1976" xr3:uid="{00000000-0010-0000-0000-0000B8070000}" name="Столбец1957" dataDxfId="14412" dataCellStyle="Обычный 4"/>
    <tableColumn id="1977" xr3:uid="{00000000-0010-0000-0000-0000B9070000}" name="Столбец1958" dataDxfId="14411" dataCellStyle="Обычный 4"/>
    <tableColumn id="1978" xr3:uid="{00000000-0010-0000-0000-0000BA070000}" name="Столбец1959" dataDxfId="14410" dataCellStyle="Обычный 4"/>
    <tableColumn id="1979" xr3:uid="{00000000-0010-0000-0000-0000BB070000}" name="Столбец1960" dataDxfId="14409" dataCellStyle="Обычный 4"/>
    <tableColumn id="1980" xr3:uid="{00000000-0010-0000-0000-0000BC070000}" name="Столбец1961" dataDxfId="14408" dataCellStyle="Обычный 4"/>
    <tableColumn id="1981" xr3:uid="{00000000-0010-0000-0000-0000BD070000}" name="Столбец1962" dataDxfId="14407" dataCellStyle="Обычный 4"/>
    <tableColumn id="1982" xr3:uid="{00000000-0010-0000-0000-0000BE070000}" name="Столбец1963" dataDxfId="14406" dataCellStyle="Обычный 4"/>
    <tableColumn id="1983" xr3:uid="{00000000-0010-0000-0000-0000BF070000}" name="Столбец1964" dataDxfId="14405" dataCellStyle="Обычный 4"/>
    <tableColumn id="1984" xr3:uid="{00000000-0010-0000-0000-0000C0070000}" name="Столбец1965" dataDxfId="14404" dataCellStyle="Обычный 4"/>
    <tableColumn id="1985" xr3:uid="{00000000-0010-0000-0000-0000C1070000}" name="Столбец1966" dataDxfId="14403" dataCellStyle="Обычный 4"/>
    <tableColumn id="1986" xr3:uid="{00000000-0010-0000-0000-0000C2070000}" name="Столбец1967" dataDxfId="14402" dataCellStyle="Обычный 4"/>
    <tableColumn id="1987" xr3:uid="{00000000-0010-0000-0000-0000C3070000}" name="Столбец1968" dataDxfId="14401" dataCellStyle="Обычный 4"/>
    <tableColumn id="1988" xr3:uid="{00000000-0010-0000-0000-0000C4070000}" name="Столбец1969" dataDxfId="14400" dataCellStyle="Обычный 4"/>
    <tableColumn id="1989" xr3:uid="{00000000-0010-0000-0000-0000C5070000}" name="Столбец1970" dataDxfId="14399" dataCellStyle="Обычный 4"/>
    <tableColumn id="1990" xr3:uid="{00000000-0010-0000-0000-0000C6070000}" name="Столбец1971" dataDxfId="14398" dataCellStyle="Обычный 4"/>
    <tableColumn id="1991" xr3:uid="{00000000-0010-0000-0000-0000C7070000}" name="Столбец1972" dataDxfId="14397" dataCellStyle="Обычный 4"/>
    <tableColumn id="1992" xr3:uid="{00000000-0010-0000-0000-0000C8070000}" name="Столбец1973" dataDxfId="14396" dataCellStyle="Обычный 4"/>
    <tableColumn id="1993" xr3:uid="{00000000-0010-0000-0000-0000C9070000}" name="Столбец1974" dataDxfId="14395" dataCellStyle="Обычный 4"/>
    <tableColumn id="1994" xr3:uid="{00000000-0010-0000-0000-0000CA070000}" name="Столбец1975" dataDxfId="14394" dataCellStyle="Обычный 4"/>
    <tableColumn id="1995" xr3:uid="{00000000-0010-0000-0000-0000CB070000}" name="Столбец1976" dataDxfId="14393" dataCellStyle="Обычный 4"/>
    <tableColumn id="1996" xr3:uid="{00000000-0010-0000-0000-0000CC070000}" name="Столбец1977" dataDxfId="14392" dataCellStyle="Обычный 4"/>
    <tableColumn id="1997" xr3:uid="{00000000-0010-0000-0000-0000CD070000}" name="Столбец1978" dataDxfId="14391" dataCellStyle="Обычный 4"/>
    <tableColumn id="1998" xr3:uid="{00000000-0010-0000-0000-0000CE070000}" name="Столбец1979" dataDxfId="14390" dataCellStyle="Обычный 4"/>
    <tableColumn id="1999" xr3:uid="{00000000-0010-0000-0000-0000CF070000}" name="Столбец1980" dataDxfId="14389" dataCellStyle="Обычный 4"/>
    <tableColumn id="2000" xr3:uid="{00000000-0010-0000-0000-0000D0070000}" name="Столбец1981" dataDxfId="14388" dataCellStyle="Обычный 4"/>
    <tableColumn id="2001" xr3:uid="{00000000-0010-0000-0000-0000D1070000}" name="Столбец1982" dataDxfId="14387" dataCellStyle="Обычный 4"/>
    <tableColumn id="2002" xr3:uid="{00000000-0010-0000-0000-0000D2070000}" name="Столбец1983" dataDxfId="14386" dataCellStyle="Обычный 4"/>
    <tableColumn id="2003" xr3:uid="{00000000-0010-0000-0000-0000D3070000}" name="Столбец1984" dataDxfId="14385" dataCellStyle="Обычный 4"/>
    <tableColumn id="2004" xr3:uid="{00000000-0010-0000-0000-0000D4070000}" name="Столбец1985" dataDxfId="14384" dataCellStyle="Обычный 4"/>
    <tableColumn id="2005" xr3:uid="{00000000-0010-0000-0000-0000D5070000}" name="Столбец1986" dataDxfId="14383" dataCellStyle="Обычный 4"/>
    <tableColumn id="2006" xr3:uid="{00000000-0010-0000-0000-0000D6070000}" name="Столбец1987" dataDxfId="14382" dataCellStyle="Обычный 4"/>
    <tableColumn id="2007" xr3:uid="{00000000-0010-0000-0000-0000D7070000}" name="Столбец1988" dataDxfId="14381" dataCellStyle="Обычный 4"/>
    <tableColumn id="2008" xr3:uid="{00000000-0010-0000-0000-0000D8070000}" name="Столбец1989" dataDxfId="14380" dataCellStyle="Обычный 4"/>
    <tableColumn id="2009" xr3:uid="{00000000-0010-0000-0000-0000D9070000}" name="Столбец1990" dataDxfId="14379" dataCellStyle="Обычный 4"/>
    <tableColumn id="2010" xr3:uid="{00000000-0010-0000-0000-0000DA070000}" name="Столбец1991" dataDxfId="14378" dataCellStyle="Обычный 4"/>
    <tableColumn id="2011" xr3:uid="{00000000-0010-0000-0000-0000DB070000}" name="Столбец1992" dataDxfId="14377" dataCellStyle="Обычный 4"/>
    <tableColumn id="2012" xr3:uid="{00000000-0010-0000-0000-0000DC070000}" name="Столбец1993" dataDxfId="14376" dataCellStyle="Обычный 4"/>
    <tableColumn id="2013" xr3:uid="{00000000-0010-0000-0000-0000DD070000}" name="Столбец1994" dataDxfId="14375" dataCellStyle="Обычный 4"/>
    <tableColumn id="2014" xr3:uid="{00000000-0010-0000-0000-0000DE070000}" name="Столбец1995" dataDxfId="14374" dataCellStyle="Обычный 4"/>
    <tableColumn id="2015" xr3:uid="{00000000-0010-0000-0000-0000DF070000}" name="Столбец1996" dataDxfId="14373" dataCellStyle="Обычный 4"/>
    <tableColumn id="2016" xr3:uid="{00000000-0010-0000-0000-0000E0070000}" name="Столбец1997" dataDxfId="14372" dataCellStyle="Обычный 4"/>
    <tableColumn id="2017" xr3:uid="{00000000-0010-0000-0000-0000E1070000}" name="Столбец1998" dataDxfId="14371" dataCellStyle="Обычный 4"/>
    <tableColumn id="2018" xr3:uid="{00000000-0010-0000-0000-0000E2070000}" name="Столбец1999" dataDxfId="14370" dataCellStyle="Обычный 4"/>
    <tableColumn id="2019" xr3:uid="{00000000-0010-0000-0000-0000E3070000}" name="Столбец2000" dataDxfId="14369" dataCellStyle="Обычный 4"/>
    <tableColumn id="2020" xr3:uid="{00000000-0010-0000-0000-0000E4070000}" name="Столбец2001" dataDxfId="14368" dataCellStyle="Обычный 4"/>
    <tableColumn id="2021" xr3:uid="{00000000-0010-0000-0000-0000E5070000}" name="Столбец2002" dataDxfId="14367" dataCellStyle="Обычный 4"/>
    <tableColumn id="2022" xr3:uid="{00000000-0010-0000-0000-0000E6070000}" name="Столбец2003" dataDxfId="14366" dataCellStyle="Обычный 4"/>
    <tableColumn id="2023" xr3:uid="{00000000-0010-0000-0000-0000E7070000}" name="Столбец2004" dataDxfId="14365" dataCellStyle="Обычный 4"/>
    <tableColumn id="2024" xr3:uid="{00000000-0010-0000-0000-0000E8070000}" name="Столбец2005" dataDxfId="14364" dataCellStyle="Обычный 4"/>
    <tableColumn id="2025" xr3:uid="{00000000-0010-0000-0000-0000E9070000}" name="Столбец2006" dataDxfId="14363" dataCellStyle="Обычный 4"/>
    <tableColumn id="2026" xr3:uid="{00000000-0010-0000-0000-0000EA070000}" name="Столбец2007" dataDxfId="14362" dataCellStyle="Обычный 4"/>
    <tableColumn id="2027" xr3:uid="{00000000-0010-0000-0000-0000EB070000}" name="Столбец2008" dataDxfId="14361" dataCellStyle="Обычный 4"/>
    <tableColumn id="2028" xr3:uid="{00000000-0010-0000-0000-0000EC070000}" name="Столбец2009" dataDxfId="14360" dataCellStyle="Обычный 4"/>
    <tableColumn id="2029" xr3:uid="{00000000-0010-0000-0000-0000ED070000}" name="Столбец2010" dataDxfId="14359" dataCellStyle="Обычный 4"/>
    <tableColumn id="2030" xr3:uid="{00000000-0010-0000-0000-0000EE070000}" name="Столбец2011" dataDxfId="14358" dataCellStyle="Обычный 4"/>
    <tableColumn id="2031" xr3:uid="{00000000-0010-0000-0000-0000EF070000}" name="Столбец2012" dataDxfId="14357" dataCellStyle="Обычный 4"/>
    <tableColumn id="2032" xr3:uid="{00000000-0010-0000-0000-0000F0070000}" name="Столбец2013" dataDxfId="14356" dataCellStyle="Обычный 4"/>
    <tableColumn id="2033" xr3:uid="{00000000-0010-0000-0000-0000F1070000}" name="Столбец2014" dataDxfId="14355" dataCellStyle="Обычный 4"/>
    <tableColumn id="2034" xr3:uid="{00000000-0010-0000-0000-0000F2070000}" name="Столбец2015" dataDxfId="14354" dataCellStyle="Обычный 4"/>
    <tableColumn id="2035" xr3:uid="{00000000-0010-0000-0000-0000F3070000}" name="Столбец2016" dataDxfId="14353" dataCellStyle="Обычный 4"/>
    <tableColumn id="2036" xr3:uid="{00000000-0010-0000-0000-0000F4070000}" name="Столбец2017" dataDxfId="14352" dataCellStyle="Обычный 4"/>
    <tableColumn id="2037" xr3:uid="{00000000-0010-0000-0000-0000F5070000}" name="Столбец2018" dataDxfId="14351" dataCellStyle="Обычный 4"/>
    <tableColumn id="2038" xr3:uid="{00000000-0010-0000-0000-0000F6070000}" name="Столбец2019" dataDxfId="14350" dataCellStyle="Обычный 4"/>
    <tableColumn id="2039" xr3:uid="{00000000-0010-0000-0000-0000F7070000}" name="Столбец2020" dataDxfId="14349" dataCellStyle="Обычный 4"/>
    <tableColumn id="2040" xr3:uid="{00000000-0010-0000-0000-0000F8070000}" name="Столбец2021" dataDxfId="14348" dataCellStyle="Обычный 4"/>
    <tableColumn id="2041" xr3:uid="{00000000-0010-0000-0000-0000F9070000}" name="Столбец2022" dataDxfId="14347" dataCellStyle="Обычный 4"/>
    <tableColumn id="2042" xr3:uid="{00000000-0010-0000-0000-0000FA070000}" name="Столбец2023" dataDxfId="14346" dataCellStyle="Обычный 4"/>
    <tableColumn id="2043" xr3:uid="{00000000-0010-0000-0000-0000FB070000}" name="Столбец2024" dataDxfId="14345" dataCellStyle="Обычный 4"/>
    <tableColumn id="2044" xr3:uid="{00000000-0010-0000-0000-0000FC070000}" name="Столбец2025" dataDxfId="14344" dataCellStyle="Обычный 4"/>
    <tableColumn id="2045" xr3:uid="{00000000-0010-0000-0000-0000FD070000}" name="Столбец2026" dataDxfId="14343" dataCellStyle="Обычный 4"/>
    <tableColumn id="2046" xr3:uid="{00000000-0010-0000-0000-0000FE070000}" name="Столбец2027" dataDxfId="14342" dataCellStyle="Обычный 4"/>
    <tableColumn id="2047" xr3:uid="{00000000-0010-0000-0000-0000FF070000}" name="Столбец2028" dataDxfId="14341" dataCellStyle="Обычный 4"/>
    <tableColumn id="2048" xr3:uid="{00000000-0010-0000-0000-000000080000}" name="Столбец2029" dataDxfId="14340" dataCellStyle="Обычный 4"/>
    <tableColumn id="2049" xr3:uid="{00000000-0010-0000-0000-000001080000}" name="Столбец2030" dataDxfId="14339" dataCellStyle="Обычный 4"/>
    <tableColumn id="2050" xr3:uid="{00000000-0010-0000-0000-000002080000}" name="Столбец2031" dataDxfId="14338" dataCellStyle="Обычный 4"/>
    <tableColumn id="2051" xr3:uid="{00000000-0010-0000-0000-000003080000}" name="Столбец2032" dataDxfId="14337" dataCellStyle="Обычный 4"/>
    <tableColumn id="2052" xr3:uid="{00000000-0010-0000-0000-000004080000}" name="Столбец2033" dataDxfId="14336" dataCellStyle="Обычный 4"/>
    <tableColumn id="2053" xr3:uid="{00000000-0010-0000-0000-000005080000}" name="Столбец2034" dataDxfId="14335" dataCellStyle="Обычный 4"/>
    <tableColumn id="2054" xr3:uid="{00000000-0010-0000-0000-000006080000}" name="Столбец2035" dataDxfId="14334" dataCellStyle="Обычный 4"/>
    <tableColumn id="2055" xr3:uid="{00000000-0010-0000-0000-000007080000}" name="Столбец2036" dataDxfId="14333" dataCellStyle="Обычный 4"/>
    <tableColumn id="2056" xr3:uid="{00000000-0010-0000-0000-000008080000}" name="Столбец2037" dataDxfId="14332" dataCellStyle="Обычный 4"/>
    <tableColumn id="2057" xr3:uid="{00000000-0010-0000-0000-000009080000}" name="Столбец2038" dataDxfId="14331" dataCellStyle="Обычный 4"/>
    <tableColumn id="2058" xr3:uid="{00000000-0010-0000-0000-00000A080000}" name="Столбец2039" dataDxfId="14330" dataCellStyle="Обычный 4"/>
    <tableColumn id="2059" xr3:uid="{00000000-0010-0000-0000-00000B080000}" name="Столбец2040" dataDxfId="14329" dataCellStyle="Обычный 4"/>
    <tableColumn id="2060" xr3:uid="{00000000-0010-0000-0000-00000C080000}" name="Столбец2041" dataDxfId="14328" dataCellStyle="Обычный 4"/>
    <tableColumn id="2061" xr3:uid="{00000000-0010-0000-0000-00000D080000}" name="Столбец2042" dataDxfId="14327" dataCellStyle="Обычный 4"/>
    <tableColumn id="2062" xr3:uid="{00000000-0010-0000-0000-00000E080000}" name="Столбец2043" dataDxfId="14326" dataCellStyle="Обычный 4"/>
    <tableColumn id="2063" xr3:uid="{00000000-0010-0000-0000-00000F080000}" name="Столбец2044" dataDxfId="14325" dataCellStyle="Обычный 4"/>
    <tableColumn id="2064" xr3:uid="{00000000-0010-0000-0000-000010080000}" name="Столбец2045" dataDxfId="14324" dataCellStyle="Обычный 4"/>
    <tableColumn id="2065" xr3:uid="{00000000-0010-0000-0000-000011080000}" name="Столбец2046" dataDxfId="14323" dataCellStyle="Обычный 4"/>
    <tableColumn id="2066" xr3:uid="{00000000-0010-0000-0000-000012080000}" name="Столбец2047" dataDxfId="14322" dataCellStyle="Обычный 4"/>
    <tableColumn id="2067" xr3:uid="{00000000-0010-0000-0000-000013080000}" name="Столбец2048" dataDxfId="14321" dataCellStyle="Обычный 4"/>
    <tableColumn id="2068" xr3:uid="{00000000-0010-0000-0000-000014080000}" name="Столбец2049" dataDxfId="14320" dataCellStyle="Обычный 4"/>
    <tableColumn id="2069" xr3:uid="{00000000-0010-0000-0000-000015080000}" name="Столбец2050" dataDxfId="14319" dataCellStyle="Обычный 4"/>
    <tableColumn id="2070" xr3:uid="{00000000-0010-0000-0000-000016080000}" name="Столбец2051" dataDxfId="14318" dataCellStyle="Обычный 4"/>
    <tableColumn id="2071" xr3:uid="{00000000-0010-0000-0000-000017080000}" name="Столбец2052" dataDxfId="14317" dataCellStyle="Обычный 4"/>
    <tableColumn id="2072" xr3:uid="{00000000-0010-0000-0000-000018080000}" name="Столбец2053" dataDxfId="14316" dataCellStyle="Обычный 4"/>
    <tableColumn id="2073" xr3:uid="{00000000-0010-0000-0000-000019080000}" name="Столбец2054" dataDxfId="14315" dataCellStyle="Обычный 4"/>
    <tableColumn id="2074" xr3:uid="{00000000-0010-0000-0000-00001A080000}" name="Столбец2055" dataDxfId="14314" dataCellStyle="Обычный 4"/>
    <tableColumn id="2075" xr3:uid="{00000000-0010-0000-0000-00001B080000}" name="Столбец2056" dataDxfId="14313" dataCellStyle="Обычный 4"/>
    <tableColumn id="2076" xr3:uid="{00000000-0010-0000-0000-00001C080000}" name="Столбец2057" dataDxfId="14312" dataCellStyle="Обычный 4"/>
    <tableColumn id="2077" xr3:uid="{00000000-0010-0000-0000-00001D080000}" name="Столбец2058" dataDxfId="14311" dataCellStyle="Обычный 4"/>
    <tableColumn id="2078" xr3:uid="{00000000-0010-0000-0000-00001E080000}" name="Столбец2059" dataDxfId="14310" dataCellStyle="Обычный 4"/>
    <tableColumn id="2079" xr3:uid="{00000000-0010-0000-0000-00001F080000}" name="Столбец2060" dataDxfId="14309" dataCellStyle="Обычный 4"/>
    <tableColumn id="2080" xr3:uid="{00000000-0010-0000-0000-000020080000}" name="Столбец2061" dataDxfId="14308" dataCellStyle="Обычный 4"/>
    <tableColumn id="2081" xr3:uid="{00000000-0010-0000-0000-000021080000}" name="Столбец2062" dataDxfId="14307" dataCellStyle="Обычный 4"/>
    <tableColumn id="2082" xr3:uid="{00000000-0010-0000-0000-000022080000}" name="Столбец2063" dataDxfId="14306" dataCellStyle="Обычный 4"/>
    <tableColumn id="2083" xr3:uid="{00000000-0010-0000-0000-000023080000}" name="Столбец2064" dataDxfId="14305" dataCellStyle="Обычный 4"/>
    <tableColumn id="2084" xr3:uid="{00000000-0010-0000-0000-000024080000}" name="Столбец2065" dataDxfId="14304" dataCellStyle="Обычный 4"/>
    <tableColumn id="2085" xr3:uid="{00000000-0010-0000-0000-000025080000}" name="Столбец2066" dataDxfId="14303" dataCellStyle="Обычный 4"/>
    <tableColumn id="2086" xr3:uid="{00000000-0010-0000-0000-000026080000}" name="Столбец2067" dataDxfId="14302" dataCellStyle="Обычный 4"/>
    <tableColumn id="2087" xr3:uid="{00000000-0010-0000-0000-000027080000}" name="Столбец2068" dataDxfId="14301" dataCellStyle="Обычный 4"/>
    <tableColumn id="2088" xr3:uid="{00000000-0010-0000-0000-000028080000}" name="Столбец2069" dataDxfId="14300" dataCellStyle="Обычный 4"/>
    <tableColumn id="2089" xr3:uid="{00000000-0010-0000-0000-000029080000}" name="Столбец2070" dataDxfId="14299" dataCellStyle="Обычный 4"/>
    <tableColumn id="2090" xr3:uid="{00000000-0010-0000-0000-00002A080000}" name="Столбец2071" dataDxfId="14298" dataCellStyle="Обычный 4"/>
    <tableColumn id="2091" xr3:uid="{00000000-0010-0000-0000-00002B080000}" name="Столбец2072" dataDxfId="14297" dataCellStyle="Обычный 4"/>
    <tableColumn id="2092" xr3:uid="{00000000-0010-0000-0000-00002C080000}" name="Столбец2073" dataDxfId="14296" dataCellStyle="Обычный 4"/>
    <tableColumn id="2093" xr3:uid="{00000000-0010-0000-0000-00002D080000}" name="Столбец2074" dataDxfId="14295" dataCellStyle="Обычный 4"/>
    <tableColumn id="2094" xr3:uid="{00000000-0010-0000-0000-00002E080000}" name="Столбец2075" dataDxfId="14294" dataCellStyle="Обычный 4"/>
    <tableColumn id="2095" xr3:uid="{00000000-0010-0000-0000-00002F080000}" name="Столбец2076" dataDxfId="14293" dataCellStyle="Обычный 4"/>
    <tableColumn id="2096" xr3:uid="{00000000-0010-0000-0000-000030080000}" name="Столбец2077" dataDxfId="14292" dataCellStyle="Обычный 4"/>
    <tableColumn id="2097" xr3:uid="{00000000-0010-0000-0000-000031080000}" name="Столбец2078" dataDxfId="14291" dataCellStyle="Обычный 4"/>
    <tableColumn id="2098" xr3:uid="{00000000-0010-0000-0000-000032080000}" name="Столбец2079" dataDxfId="14290" dataCellStyle="Обычный 4"/>
    <tableColumn id="2099" xr3:uid="{00000000-0010-0000-0000-000033080000}" name="Столбец2080" dataDxfId="14289" dataCellStyle="Обычный 4"/>
    <tableColumn id="2100" xr3:uid="{00000000-0010-0000-0000-000034080000}" name="Столбец2081" dataDxfId="14288" dataCellStyle="Обычный 4"/>
    <tableColumn id="2101" xr3:uid="{00000000-0010-0000-0000-000035080000}" name="Столбец2082" dataDxfId="14287" dataCellStyle="Обычный 4"/>
    <tableColumn id="2102" xr3:uid="{00000000-0010-0000-0000-000036080000}" name="Столбец2083" dataDxfId="14286" dataCellStyle="Обычный 4"/>
    <tableColumn id="2103" xr3:uid="{00000000-0010-0000-0000-000037080000}" name="Столбец2084" dataDxfId="14285" dataCellStyle="Обычный 4"/>
    <tableColumn id="2104" xr3:uid="{00000000-0010-0000-0000-000038080000}" name="Столбец2085" dataDxfId="14284" dataCellStyle="Обычный 4"/>
    <tableColumn id="2105" xr3:uid="{00000000-0010-0000-0000-000039080000}" name="Столбец2086" dataDxfId="14283" dataCellStyle="Обычный 4"/>
    <tableColumn id="2106" xr3:uid="{00000000-0010-0000-0000-00003A080000}" name="Столбец2087" dataDxfId="14282" dataCellStyle="Обычный 4"/>
    <tableColumn id="2107" xr3:uid="{00000000-0010-0000-0000-00003B080000}" name="Столбец2088" dataDxfId="14281" dataCellStyle="Обычный 4"/>
    <tableColumn id="2108" xr3:uid="{00000000-0010-0000-0000-00003C080000}" name="Столбец2089" dataDxfId="14280" dataCellStyle="Обычный 4"/>
    <tableColumn id="2109" xr3:uid="{00000000-0010-0000-0000-00003D080000}" name="Столбец2090" dataDxfId="14279" dataCellStyle="Обычный 4"/>
    <tableColumn id="2110" xr3:uid="{00000000-0010-0000-0000-00003E080000}" name="Столбец2091" dataDxfId="14278" dataCellStyle="Обычный 4"/>
    <tableColumn id="2111" xr3:uid="{00000000-0010-0000-0000-00003F080000}" name="Столбец2092" dataDxfId="14277" dataCellStyle="Обычный 4"/>
    <tableColumn id="2112" xr3:uid="{00000000-0010-0000-0000-000040080000}" name="Столбец2093" dataDxfId="14276" dataCellStyle="Обычный 4"/>
    <tableColumn id="2113" xr3:uid="{00000000-0010-0000-0000-000041080000}" name="Столбец2094" dataDxfId="14275" dataCellStyle="Обычный 4"/>
    <tableColumn id="2114" xr3:uid="{00000000-0010-0000-0000-000042080000}" name="Столбец2095" dataDxfId="14274" dataCellStyle="Обычный 4"/>
    <tableColumn id="2115" xr3:uid="{00000000-0010-0000-0000-000043080000}" name="Столбец2096" dataDxfId="14273" dataCellStyle="Обычный 4"/>
    <tableColumn id="2116" xr3:uid="{00000000-0010-0000-0000-000044080000}" name="Столбец2097" dataDxfId="14272" dataCellStyle="Обычный 4"/>
    <tableColumn id="2117" xr3:uid="{00000000-0010-0000-0000-000045080000}" name="Столбец2098" dataDxfId="14271" dataCellStyle="Обычный 4"/>
    <tableColumn id="2118" xr3:uid="{00000000-0010-0000-0000-000046080000}" name="Столбец2099" dataDxfId="14270" dataCellStyle="Обычный 4"/>
    <tableColumn id="2119" xr3:uid="{00000000-0010-0000-0000-000047080000}" name="Столбец2100" dataDxfId="14269" dataCellStyle="Обычный 4"/>
    <tableColumn id="2120" xr3:uid="{00000000-0010-0000-0000-000048080000}" name="Столбец2101" dataDxfId="14268" dataCellStyle="Обычный 4"/>
    <tableColumn id="2121" xr3:uid="{00000000-0010-0000-0000-000049080000}" name="Столбец2102" dataDxfId="14267" dataCellStyle="Обычный 4"/>
    <tableColumn id="2122" xr3:uid="{00000000-0010-0000-0000-00004A080000}" name="Столбец2103" dataDxfId="14266" dataCellStyle="Обычный 4"/>
    <tableColumn id="2123" xr3:uid="{00000000-0010-0000-0000-00004B080000}" name="Столбец2104" dataDxfId="14265" dataCellStyle="Обычный 4"/>
    <tableColumn id="2124" xr3:uid="{00000000-0010-0000-0000-00004C080000}" name="Столбец2105" dataDxfId="14264" dataCellStyle="Обычный 4"/>
    <tableColumn id="2125" xr3:uid="{00000000-0010-0000-0000-00004D080000}" name="Столбец2106" dataDxfId="14263" dataCellStyle="Обычный 4"/>
    <tableColumn id="2126" xr3:uid="{00000000-0010-0000-0000-00004E080000}" name="Столбец2107" dataDxfId="14262" dataCellStyle="Обычный 4"/>
    <tableColumn id="2127" xr3:uid="{00000000-0010-0000-0000-00004F080000}" name="Столбец2108" dataDxfId="14261" dataCellStyle="Обычный 4"/>
    <tableColumn id="2128" xr3:uid="{00000000-0010-0000-0000-000050080000}" name="Столбец2109" dataDxfId="14260" dataCellStyle="Обычный 4"/>
    <tableColumn id="2129" xr3:uid="{00000000-0010-0000-0000-000051080000}" name="Столбец2110" dataDxfId="14259" dataCellStyle="Обычный 4"/>
    <tableColumn id="2130" xr3:uid="{00000000-0010-0000-0000-000052080000}" name="Столбец2111" dataDxfId="14258" dataCellStyle="Обычный 4"/>
    <tableColumn id="2131" xr3:uid="{00000000-0010-0000-0000-000053080000}" name="Столбец2112" dataDxfId="14257" dataCellStyle="Обычный 4"/>
    <tableColumn id="2132" xr3:uid="{00000000-0010-0000-0000-000054080000}" name="Столбец2113" dataDxfId="14256" dataCellStyle="Обычный 4"/>
    <tableColumn id="2133" xr3:uid="{00000000-0010-0000-0000-000055080000}" name="Столбец2114" dataDxfId="14255" dataCellStyle="Обычный 4"/>
    <tableColumn id="2134" xr3:uid="{00000000-0010-0000-0000-000056080000}" name="Столбец2115" dataDxfId="14254" dataCellStyle="Обычный 4"/>
    <tableColumn id="2135" xr3:uid="{00000000-0010-0000-0000-000057080000}" name="Столбец2116" dataDxfId="14253" dataCellStyle="Обычный 4"/>
    <tableColumn id="2136" xr3:uid="{00000000-0010-0000-0000-000058080000}" name="Столбец2117" dataDxfId="14252" dataCellStyle="Обычный 4"/>
    <tableColumn id="2137" xr3:uid="{00000000-0010-0000-0000-000059080000}" name="Столбец2118" dataDxfId="14251" dataCellStyle="Обычный 4"/>
    <tableColumn id="2138" xr3:uid="{00000000-0010-0000-0000-00005A080000}" name="Столбец2119" dataDxfId="14250" dataCellStyle="Обычный 4"/>
    <tableColumn id="2139" xr3:uid="{00000000-0010-0000-0000-00005B080000}" name="Столбец2120" dataDxfId="14249" dataCellStyle="Обычный 4"/>
    <tableColumn id="2140" xr3:uid="{00000000-0010-0000-0000-00005C080000}" name="Столбец2121" dataDxfId="14248" dataCellStyle="Обычный 4"/>
    <tableColumn id="2141" xr3:uid="{00000000-0010-0000-0000-00005D080000}" name="Столбец2122" dataDxfId="14247" dataCellStyle="Обычный 4"/>
    <tableColumn id="2142" xr3:uid="{00000000-0010-0000-0000-00005E080000}" name="Столбец2123" dataDxfId="14246" dataCellStyle="Обычный 4"/>
    <tableColumn id="2143" xr3:uid="{00000000-0010-0000-0000-00005F080000}" name="Столбец2124" dataDxfId="14245" dataCellStyle="Обычный 4"/>
    <tableColumn id="2144" xr3:uid="{00000000-0010-0000-0000-000060080000}" name="Столбец2125" dataDxfId="14244" dataCellStyle="Обычный 4"/>
    <tableColumn id="2145" xr3:uid="{00000000-0010-0000-0000-000061080000}" name="Столбец2126" dataDxfId="14243" dataCellStyle="Обычный 4"/>
    <tableColumn id="2146" xr3:uid="{00000000-0010-0000-0000-000062080000}" name="Столбец2127" dataDxfId="14242" dataCellStyle="Обычный 4"/>
    <tableColumn id="2147" xr3:uid="{00000000-0010-0000-0000-000063080000}" name="Столбец2128" dataDxfId="14241" dataCellStyle="Обычный 4"/>
    <tableColumn id="2148" xr3:uid="{00000000-0010-0000-0000-000064080000}" name="Столбец2129" dataDxfId="14240" dataCellStyle="Обычный 4"/>
    <tableColumn id="2149" xr3:uid="{00000000-0010-0000-0000-000065080000}" name="Столбец2130" dataDxfId="14239" dataCellStyle="Обычный 4"/>
    <tableColumn id="2150" xr3:uid="{00000000-0010-0000-0000-000066080000}" name="Столбец2131" dataDxfId="14238" dataCellStyle="Обычный 4"/>
    <tableColumn id="2151" xr3:uid="{00000000-0010-0000-0000-000067080000}" name="Столбец2132" dataDxfId="14237" dataCellStyle="Обычный 4"/>
    <tableColumn id="2152" xr3:uid="{00000000-0010-0000-0000-000068080000}" name="Столбец2133" dataDxfId="14236" dataCellStyle="Обычный 4"/>
    <tableColumn id="2153" xr3:uid="{00000000-0010-0000-0000-000069080000}" name="Столбец2134" dataDxfId="14235" dataCellStyle="Обычный 4"/>
    <tableColumn id="2154" xr3:uid="{00000000-0010-0000-0000-00006A080000}" name="Столбец2135" dataDxfId="14234" dataCellStyle="Обычный 4"/>
    <tableColumn id="2155" xr3:uid="{00000000-0010-0000-0000-00006B080000}" name="Столбец2136" dataDxfId="14233" dataCellStyle="Обычный 4"/>
    <tableColumn id="2156" xr3:uid="{00000000-0010-0000-0000-00006C080000}" name="Столбец2137" dataDxfId="14232" dataCellStyle="Обычный 4"/>
    <tableColumn id="2157" xr3:uid="{00000000-0010-0000-0000-00006D080000}" name="Столбец2138" dataDxfId="14231" dataCellStyle="Обычный 4"/>
    <tableColumn id="2158" xr3:uid="{00000000-0010-0000-0000-00006E080000}" name="Столбец2139" dataDxfId="14230" dataCellStyle="Обычный 4"/>
    <tableColumn id="2159" xr3:uid="{00000000-0010-0000-0000-00006F080000}" name="Столбец2140" dataDxfId="14229" dataCellStyle="Обычный 4"/>
    <tableColumn id="2160" xr3:uid="{00000000-0010-0000-0000-000070080000}" name="Столбец2141" dataDxfId="14228" dataCellStyle="Обычный 4"/>
    <tableColumn id="2161" xr3:uid="{00000000-0010-0000-0000-000071080000}" name="Столбец2142" dataDxfId="14227" dataCellStyle="Обычный 4"/>
    <tableColumn id="2162" xr3:uid="{00000000-0010-0000-0000-000072080000}" name="Столбец2143" dataDxfId="14226" dataCellStyle="Обычный 4"/>
    <tableColumn id="2163" xr3:uid="{00000000-0010-0000-0000-000073080000}" name="Столбец2144" dataDxfId="14225" dataCellStyle="Обычный 4"/>
    <tableColumn id="2164" xr3:uid="{00000000-0010-0000-0000-000074080000}" name="Столбец2145" dataDxfId="14224" dataCellStyle="Обычный 4"/>
    <tableColumn id="2165" xr3:uid="{00000000-0010-0000-0000-000075080000}" name="Столбец2146" dataDxfId="14223" dataCellStyle="Обычный 4"/>
    <tableColumn id="2166" xr3:uid="{00000000-0010-0000-0000-000076080000}" name="Столбец2147" dataDxfId="14222" dataCellStyle="Обычный 4"/>
    <tableColumn id="2167" xr3:uid="{00000000-0010-0000-0000-000077080000}" name="Столбец2148" dataDxfId="14221" dataCellStyle="Обычный 4"/>
    <tableColumn id="2168" xr3:uid="{00000000-0010-0000-0000-000078080000}" name="Столбец2149" dataDxfId="14220" dataCellStyle="Обычный 4"/>
    <tableColumn id="2169" xr3:uid="{00000000-0010-0000-0000-000079080000}" name="Столбец2150" dataDxfId="14219" dataCellStyle="Обычный 4"/>
    <tableColumn id="2170" xr3:uid="{00000000-0010-0000-0000-00007A080000}" name="Столбец2151" dataDxfId="14218" dataCellStyle="Обычный 4"/>
    <tableColumn id="2171" xr3:uid="{00000000-0010-0000-0000-00007B080000}" name="Столбец2152" dataDxfId="14217" dataCellStyle="Обычный 4"/>
    <tableColumn id="2172" xr3:uid="{00000000-0010-0000-0000-00007C080000}" name="Столбец2153" dataDxfId="14216" dataCellStyle="Обычный 4"/>
    <tableColumn id="2173" xr3:uid="{00000000-0010-0000-0000-00007D080000}" name="Столбец2154" dataDxfId="14215" dataCellStyle="Обычный 4"/>
    <tableColumn id="2174" xr3:uid="{00000000-0010-0000-0000-00007E080000}" name="Столбец2155" dataDxfId="14214" dataCellStyle="Обычный 4"/>
    <tableColumn id="2175" xr3:uid="{00000000-0010-0000-0000-00007F080000}" name="Столбец2156" dataDxfId="14213" dataCellStyle="Обычный 4"/>
    <tableColumn id="2176" xr3:uid="{00000000-0010-0000-0000-000080080000}" name="Столбец2157" dataDxfId="14212" dataCellStyle="Обычный 4"/>
    <tableColumn id="2177" xr3:uid="{00000000-0010-0000-0000-000081080000}" name="Столбец2158" dataDxfId="14211" dataCellStyle="Обычный 4"/>
    <tableColumn id="2178" xr3:uid="{00000000-0010-0000-0000-000082080000}" name="Столбец2159" dataDxfId="14210" dataCellStyle="Обычный 4"/>
    <tableColumn id="2179" xr3:uid="{00000000-0010-0000-0000-000083080000}" name="Столбец2160" dataDxfId="14209" dataCellStyle="Обычный 4"/>
    <tableColumn id="2180" xr3:uid="{00000000-0010-0000-0000-000084080000}" name="Столбец2161" dataDxfId="14208" dataCellStyle="Обычный 4"/>
    <tableColumn id="2181" xr3:uid="{00000000-0010-0000-0000-000085080000}" name="Столбец2162" dataDxfId="14207" dataCellStyle="Обычный 4"/>
    <tableColumn id="2182" xr3:uid="{00000000-0010-0000-0000-000086080000}" name="Столбец2163" dataDxfId="14206" dataCellStyle="Обычный 4"/>
    <tableColumn id="2183" xr3:uid="{00000000-0010-0000-0000-000087080000}" name="Столбец2164" dataDxfId="14205" dataCellStyle="Обычный 4"/>
    <tableColumn id="2184" xr3:uid="{00000000-0010-0000-0000-000088080000}" name="Столбец2165" dataDxfId="14204" dataCellStyle="Обычный 4"/>
    <tableColumn id="2185" xr3:uid="{00000000-0010-0000-0000-000089080000}" name="Столбец2166" dataDxfId="14203" dataCellStyle="Обычный 4"/>
    <tableColumn id="2186" xr3:uid="{00000000-0010-0000-0000-00008A080000}" name="Столбец2167" dataDxfId="14202" dataCellStyle="Обычный 4"/>
    <tableColumn id="2187" xr3:uid="{00000000-0010-0000-0000-00008B080000}" name="Столбец2168" dataDxfId="14201" dataCellStyle="Обычный 4"/>
    <tableColumn id="2188" xr3:uid="{00000000-0010-0000-0000-00008C080000}" name="Столбец2169" dataDxfId="14200" dataCellStyle="Обычный 4"/>
    <tableColumn id="2189" xr3:uid="{00000000-0010-0000-0000-00008D080000}" name="Столбец2170" dataDxfId="14199" dataCellStyle="Обычный 4"/>
    <tableColumn id="2190" xr3:uid="{00000000-0010-0000-0000-00008E080000}" name="Столбец2171" dataDxfId="14198" dataCellStyle="Обычный 4"/>
    <tableColumn id="2191" xr3:uid="{00000000-0010-0000-0000-00008F080000}" name="Столбец2172" dataDxfId="14197" dataCellStyle="Обычный 4"/>
    <tableColumn id="2192" xr3:uid="{00000000-0010-0000-0000-000090080000}" name="Столбец2173" dataDxfId="14196" dataCellStyle="Обычный 4"/>
    <tableColumn id="2193" xr3:uid="{00000000-0010-0000-0000-000091080000}" name="Столбец2174" dataDxfId="14195" dataCellStyle="Обычный 4"/>
    <tableColumn id="2194" xr3:uid="{00000000-0010-0000-0000-000092080000}" name="Столбец2175" dataDxfId="14194" dataCellStyle="Обычный 4"/>
    <tableColumn id="2195" xr3:uid="{00000000-0010-0000-0000-000093080000}" name="Столбец2176" dataDxfId="14193" dataCellStyle="Обычный 4"/>
    <tableColumn id="2196" xr3:uid="{00000000-0010-0000-0000-000094080000}" name="Столбец2177" dataDxfId="14192" dataCellStyle="Обычный 4"/>
    <tableColumn id="2197" xr3:uid="{00000000-0010-0000-0000-000095080000}" name="Столбец2178" dataDxfId="14191" dataCellStyle="Обычный 4"/>
    <tableColumn id="2198" xr3:uid="{00000000-0010-0000-0000-000096080000}" name="Столбец2179" dataDxfId="14190" dataCellStyle="Обычный 4"/>
    <tableColumn id="2199" xr3:uid="{00000000-0010-0000-0000-000097080000}" name="Столбец2180" dataDxfId="14189" dataCellStyle="Обычный 4"/>
    <tableColumn id="2200" xr3:uid="{00000000-0010-0000-0000-000098080000}" name="Столбец2181" dataDxfId="14188" dataCellStyle="Обычный 4"/>
    <tableColumn id="2201" xr3:uid="{00000000-0010-0000-0000-000099080000}" name="Столбец2182" dataDxfId="14187" dataCellStyle="Обычный 4"/>
    <tableColumn id="2202" xr3:uid="{00000000-0010-0000-0000-00009A080000}" name="Столбец2183" dataDxfId="14186" dataCellStyle="Обычный 4"/>
    <tableColumn id="2203" xr3:uid="{00000000-0010-0000-0000-00009B080000}" name="Столбец2184" dataDxfId="14185" dataCellStyle="Обычный 4"/>
    <tableColumn id="2204" xr3:uid="{00000000-0010-0000-0000-00009C080000}" name="Столбец2185" dataDxfId="14184" dataCellStyle="Обычный 4"/>
    <tableColumn id="2205" xr3:uid="{00000000-0010-0000-0000-00009D080000}" name="Столбец2186" dataDxfId="14183" dataCellStyle="Обычный 4"/>
    <tableColumn id="2206" xr3:uid="{00000000-0010-0000-0000-00009E080000}" name="Столбец2187" dataDxfId="14182" dataCellStyle="Обычный 4"/>
    <tableColumn id="2207" xr3:uid="{00000000-0010-0000-0000-00009F080000}" name="Столбец2188" dataDxfId="14181" dataCellStyle="Обычный 4"/>
    <tableColumn id="2208" xr3:uid="{00000000-0010-0000-0000-0000A0080000}" name="Столбец2189" dataDxfId="14180" dataCellStyle="Обычный 4"/>
    <tableColumn id="2209" xr3:uid="{00000000-0010-0000-0000-0000A1080000}" name="Столбец2190" dataDxfId="14179" dataCellStyle="Обычный 4"/>
    <tableColumn id="2210" xr3:uid="{00000000-0010-0000-0000-0000A2080000}" name="Столбец2191" dataDxfId="14178" dataCellStyle="Обычный 4"/>
    <tableColumn id="2211" xr3:uid="{00000000-0010-0000-0000-0000A3080000}" name="Столбец2192" dataDxfId="14177" dataCellStyle="Обычный 4"/>
    <tableColumn id="2212" xr3:uid="{00000000-0010-0000-0000-0000A4080000}" name="Столбец2193" dataDxfId="14176" dataCellStyle="Обычный 4"/>
    <tableColumn id="2213" xr3:uid="{00000000-0010-0000-0000-0000A5080000}" name="Столбец2194" dataDxfId="14175" dataCellStyle="Обычный 4"/>
    <tableColumn id="2214" xr3:uid="{00000000-0010-0000-0000-0000A6080000}" name="Столбец2195" dataDxfId="14174" dataCellStyle="Обычный 4"/>
    <tableColumn id="2215" xr3:uid="{00000000-0010-0000-0000-0000A7080000}" name="Столбец2196" dataDxfId="14173" dataCellStyle="Обычный 4"/>
    <tableColumn id="2216" xr3:uid="{00000000-0010-0000-0000-0000A8080000}" name="Столбец2197" dataDxfId="14172" dataCellStyle="Обычный 4"/>
    <tableColumn id="2217" xr3:uid="{00000000-0010-0000-0000-0000A9080000}" name="Столбец2198" dataDxfId="14171" dataCellStyle="Обычный 4"/>
    <tableColumn id="2218" xr3:uid="{00000000-0010-0000-0000-0000AA080000}" name="Столбец2199" dataDxfId="14170" dataCellStyle="Обычный 4"/>
    <tableColumn id="2219" xr3:uid="{00000000-0010-0000-0000-0000AB080000}" name="Столбец2200" dataDxfId="14169" dataCellStyle="Обычный 4"/>
    <tableColumn id="2220" xr3:uid="{00000000-0010-0000-0000-0000AC080000}" name="Столбец2201" dataDxfId="14168" dataCellStyle="Обычный 4"/>
    <tableColumn id="2221" xr3:uid="{00000000-0010-0000-0000-0000AD080000}" name="Столбец2202" dataDxfId="14167" dataCellStyle="Обычный 4"/>
    <tableColumn id="2222" xr3:uid="{00000000-0010-0000-0000-0000AE080000}" name="Столбец2203" dataDxfId="14166" dataCellStyle="Обычный 4"/>
    <tableColumn id="2223" xr3:uid="{00000000-0010-0000-0000-0000AF080000}" name="Столбец2204" dataDxfId="14165" dataCellStyle="Обычный 4"/>
    <tableColumn id="2224" xr3:uid="{00000000-0010-0000-0000-0000B0080000}" name="Столбец2205" dataDxfId="14164" dataCellStyle="Обычный 4"/>
    <tableColumn id="2225" xr3:uid="{00000000-0010-0000-0000-0000B1080000}" name="Столбец2206" dataDxfId="14163" dataCellStyle="Обычный 4"/>
    <tableColumn id="2226" xr3:uid="{00000000-0010-0000-0000-0000B2080000}" name="Столбец2207" dataDxfId="14162" dataCellStyle="Обычный 4"/>
    <tableColumn id="2227" xr3:uid="{00000000-0010-0000-0000-0000B3080000}" name="Столбец2208" dataDxfId="14161" dataCellStyle="Обычный 4"/>
    <tableColumn id="2228" xr3:uid="{00000000-0010-0000-0000-0000B4080000}" name="Столбец2209" dataDxfId="14160" dataCellStyle="Обычный 4"/>
    <tableColumn id="2229" xr3:uid="{00000000-0010-0000-0000-0000B5080000}" name="Столбец2210" dataDxfId="14159" dataCellStyle="Обычный 4"/>
    <tableColumn id="2230" xr3:uid="{00000000-0010-0000-0000-0000B6080000}" name="Столбец2211" dataDxfId="14158" dataCellStyle="Обычный 4"/>
    <tableColumn id="2231" xr3:uid="{00000000-0010-0000-0000-0000B7080000}" name="Столбец2212" dataDxfId="14157" dataCellStyle="Обычный 4"/>
    <tableColumn id="2232" xr3:uid="{00000000-0010-0000-0000-0000B8080000}" name="Столбец2213" dataDxfId="14156" dataCellStyle="Обычный 4"/>
    <tableColumn id="2233" xr3:uid="{00000000-0010-0000-0000-0000B9080000}" name="Столбец2214" dataDxfId="14155" dataCellStyle="Обычный 4"/>
    <tableColumn id="2234" xr3:uid="{00000000-0010-0000-0000-0000BA080000}" name="Столбец2215" dataDxfId="14154" dataCellStyle="Обычный 4"/>
    <tableColumn id="2235" xr3:uid="{00000000-0010-0000-0000-0000BB080000}" name="Столбец2216" dataDxfId="14153" dataCellStyle="Обычный 4"/>
    <tableColumn id="2236" xr3:uid="{00000000-0010-0000-0000-0000BC080000}" name="Столбец2217" dataDxfId="14152" dataCellStyle="Обычный 4"/>
    <tableColumn id="2237" xr3:uid="{00000000-0010-0000-0000-0000BD080000}" name="Столбец2218" dataDxfId="14151" dataCellStyle="Обычный 4"/>
    <tableColumn id="2238" xr3:uid="{00000000-0010-0000-0000-0000BE080000}" name="Столбец2219" dataDxfId="14150" dataCellStyle="Обычный 4"/>
    <tableColumn id="2239" xr3:uid="{00000000-0010-0000-0000-0000BF080000}" name="Столбец2220" dataDxfId="14149" dataCellStyle="Обычный 4"/>
    <tableColumn id="2240" xr3:uid="{00000000-0010-0000-0000-0000C0080000}" name="Столбец2221" dataDxfId="14148" dataCellStyle="Обычный 4"/>
    <tableColumn id="2241" xr3:uid="{00000000-0010-0000-0000-0000C1080000}" name="Столбец2222" dataDxfId="14147" dataCellStyle="Обычный 4"/>
    <tableColumn id="2242" xr3:uid="{00000000-0010-0000-0000-0000C2080000}" name="Столбец2223" dataDxfId="14146" dataCellStyle="Обычный 4"/>
    <tableColumn id="2243" xr3:uid="{00000000-0010-0000-0000-0000C3080000}" name="Столбец2224" dataDxfId="14145" dataCellStyle="Обычный 4"/>
    <tableColumn id="2244" xr3:uid="{00000000-0010-0000-0000-0000C4080000}" name="Столбец2225" dataDxfId="14144" dataCellStyle="Обычный 4"/>
    <tableColumn id="2245" xr3:uid="{00000000-0010-0000-0000-0000C5080000}" name="Столбец2226" dataDxfId="14143" dataCellStyle="Обычный 4"/>
    <tableColumn id="2246" xr3:uid="{00000000-0010-0000-0000-0000C6080000}" name="Столбец2227" dataDxfId="14142" dataCellStyle="Обычный 4"/>
    <tableColumn id="2247" xr3:uid="{00000000-0010-0000-0000-0000C7080000}" name="Столбец2228" dataDxfId="14141" dataCellStyle="Обычный 4"/>
    <tableColumn id="2248" xr3:uid="{00000000-0010-0000-0000-0000C8080000}" name="Столбец2229" dataDxfId="14140" dataCellStyle="Обычный 4"/>
    <tableColumn id="2249" xr3:uid="{00000000-0010-0000-0000-0000C9080000}" name="Столбец2230" dataDxfId="14139" dataCellStyle="Обычный 4"/>
    <tableColumn id="2250" xr3:uid="{00000000-0010-0000-0000-0000CA080000}" name="Столбец2231" dataDxfId="14138" dataCellStyle="Обычный 4"/>
    <tableColumn id="2251" xr3:uid="{00000000-0010-0000-0000-0000CB080000}" name="Столбец2232" dataDxfId="14137" dataCellStyle="Обычный 4"/>
    <tableColumn id="2252" xr3:uid="{00000000-0010-0000-0000-0000CC080000}" name="Столбец2233" dataDxfId="14136" dataCellStyle="Обычный 4"/>
    <tableColumn id="2253" xr3:uid="{00000000-0010-0000-0000-0000CD080000}" name="Столбец2234" dataDxfId="14135" dataCellStyle="Обычный 4"/>
    <tableColumn id="2254" xr3:uid="{00000000-0010-0000-0000-0000CE080000}" name="Столбец2235" dataDxfId="14134" dataCellStyle="Обычный 4"/>
    <tableColumn id="2255" xr3:uid="{00000000-0010-0000-0000-0000CF080000}" name="Столбец2236" dataDxfId="14133" dataCellStyle="Обычный 4"/>
    <tableColumn id="2256" xr3:uid="{00000000-0010-0000-0000-0000D0080000}" name="Столбец2237" dataDxfId="14132" dataCellStyle="Обычный 4"/>
    <tableColumn id="2257" xr3:uid="{00000000-0010-0000-0000-0000D1080000}" name="Столбец2238" dataDxfId="14131" dataCellStyle="Обычный 4"/>
    <tableColumn id="2258" xr3:uid="{00000000-0010-0000-0000-0000D2080000}" name="Столбец2239" dataDxfId="14130" dataCellStyle="Обычный 4"/>
    <tableColumn id="2259" xr3:uid="{00000000-0010-0000-0000-0000D3080000}" name="Столбец2240" dataDxfId="14129" dataCellStyle="Обычный 4"/>
    <tableColumn id="2260" xr3:uid="{00000000-0010-0000-0000-0000D4080000}" name="Столбец2241" dataDxfId="14128" dataCellStyle="Обычный 4"/>
    <tableColumn id="2261" xr3:uid="{00000000-0010-0000-0000-0000D5080000}" name="Столбец2242" dataDxfId="14127" dataCellStyle="Обычный 4"/>
    <tableColumn id="2262" xr3:uid="{00000000-0010-0000-0000-0000D6080000}" name="Столбец2243" dataDxfId="14126" dataCellStyle="Обычный 4"/>
    <tableColumn id="2263" xr3:uid="{00000000-0010-0000-0000-0000D7080000}" name="Столбец2244" dataDxfId="14125" dataCellStyle="Обычный 4"/>
    <tableColumn id="2264" xr3:uid="{00000000-0010-0000-0000-0000D8080000}" name="Столбец2245" dataDxfId="14124" dataCellStyle="Обычный 4"/>
    <tableColumn id="2265" xr3:uid="{00000000-0010-0000-0000-0000D9080000}" name="Столбец2246" dataDxfId="14123" dataCellStyle="Обычный 4"/>
    <tableColumn id="2266" xr3:uid="{00000000-0010-0000-0000-0000DA080000}" name="Столбец2247" dataDxfId="14122" dataCellStyle="Обычный 4"/>
    <tableColumn id="2267" xr3:uid="{00000000-0010-0000-0000-0000DB080000}" name="Столбец2248" dataDxfId="14121" dataCellStyle="Обычный 4"/>
    <tableColumn id="2268" xr3:uid="{00000000-0010-0000-0000-0000DC080000}" name="Столбец2249" dataDxfId="14120" dataCellStyle="Обычный 4"/>
    <tableColumn id="2269" xr3:uid="{00000000-0010-0000-0000-0000DD080000}" name="Столбец2250" dataDxfId="14119" dataCellStyle="Обычный 4"/>
    <tableColumn id="2270" xr3:uid="{00000000-0010-0000-0000-0000DE080000}" name="Столбец2251" dataDxfId="14118" dataCellStyle="Обычный 4"/>
    <tableColumn id="2271" xr3:uid="{00000000-0010-0000-0000-0000DF080000}" name="Столбец2252" dataDxfId="14117" dataCellStyle="Обычный 4"/>
    <tableColumn id="2272" xr3:uid="{00000000-0010-0000-0000-0000E0080000}" name="Столбец2253" dataDxfId="14116" dataCellStyle="Обычный 4"/>
    <tableColumn id="2273" xr3:uid="{00000000-0010-0000-0000-0000E1080000}" name="Столбец2254" dataDxfId="14115" dataCellStyle="Обычный 4"/>
    <tableColumn id="2274" xr3:uid="{00000000-0010-0000-0000-0000E2080000}" name="Столбец2255" dataDxfId="14114" dataCellStyle="Обычный 4"/>
    <tableColumn id="2275" xr3:uid="{00000000-0010-0000-0000-0000E3080000}" name="Столбец2256" dataDxfId="14113" dataCellStyle="Обычный 4"/>
    <tableColumn id="2276" xr3:uid="{00000000-0010-0000-0000-0000E4080000}" name="Столбец2257" dataDxfId="14112" dataCellStyle="Обычный 4"/>
    <tableColumn id="2277" xr3:uid="{00000000-0010-0000-0000-0000E5080000}" name="Столбец2258" dataDxfId="14111" dataCellStyle="Обычный 4"/>
    <tableColumn id="2278" xr3:uid="{00000000-0010-0000-0000-0000E6080000}" name="Столбец2259" dataDxfId="14110" dataCellStyle="Обычный 4"/>
    <tableColumn id="2279" xr3:uid="{00000000-0010-0000-0000-0000E7080000}" name="Столбец2260" dataDxfId="14109" dataCellStyle="Обычный 4"/>
    <tableColumn id="2280" xr3:uid="{00000000-0010-0000-0000-0000E8080000}" name="Столбец2261" dataDxfId="14108" dataCellStyle="Обычный 4"/>
    <tableColumn id="2281" xr3:uid="{00000000-0010-0000-0000-0000E9080000}" name="Столбец2262" dataDxfId="14107" dataCellStyle="Обычный 4"/>
    <tableColumn id="2282" xr3:uid="{00000000-0010-0000-0000-0000EA080000}" name="Столбец2263" dataDxfId="14106" dataCellStyle="Обычный 4"/>
    <tableColumn id="2283" xr3:uid="{00000000-0010-0000-0000-0000EB080000}" name="Столбец2264" dataDxfId="14105" dataCellStyle="Обычный 4"/>
    <tableColumn id="2284" xr3:uid="{00000000-0010-0000-0000-0000EC080000}" name="Столбец2265" dataDxfId="14104" dataCellStyle="Обычный 4"/>
    <tableColumn id="2285" xr3:uid="{00000000-0010-0000-0000-0000ED080000}" name="Столбец2266" dataDxfId="14103" dataCellStyle="Обычный 4"/>
    <tableColumn id="2286" xr3:uid="{00000000-0010-0000-0000-0000EE080000}" name="Столбец2267" dataDxfId="14102" dataCellStyle="Обычный 4"/>
    <tableColumn id="2287" xr3:uid="{00000000-0010-0000-0000-0000EF080000}" name="Столбец2268" dataDxfId="14101" dataCellStyle="Обычный 4"/>
    <tableColumn id="2288" xr3:uid="{00000000-0010-0000-0000-0000F0080000}" name="Столбец2269" dataDxfId="14100" dataCellStyle="Обычный 4"/>
    <tableColumn id="2289" xr3:uid="{00000000-0010-0000-0000-0000F1080000}" name="Столбец2270" dataDxfId="14099" dataCellStyle="Обычный 4"/>
    <tableColumn id="2290" xr3:uid="{00000000-0010-0000-0000-0000F2080000}" name="Столбец2271" dataDxfId="14098" dataCellStyle="Обычный 4"/>
    <tableColumn id="2291" xr3:uid="{00000000-0010-0000-0000-0000F3080000}" name="Столбец2272" dataDxfId="14097" dataCellStyle="Обычный 4"/>
    <tableColumn id="2292" xr3:uid="{00000000-0010-0000-0000-0000F4080000}" name="Столбец2273" dataDxfId="14096" dataCellStyle="Обычный 4"/>
    <tableColumn id="2293" xr3:uid="{00000000-0010-0000-0000-0000F5080000}" name="Столбец2274" dataDxfId="14095" dataCellStyle="Обычный 4"/>
    <tableColumn id="2294" xr3:uid="{00000000-0010-0000-0000-0000F6080000}" name="Столбец2275" dataDxfId="14094" dataCellStyle="Обычный 4"/>
    <tableColumn id="2295" xr3:uid="{00000000-0010-0000-0000-0000F7080000}" name="Столбец2276" dataDxfId="14093" dataCellStyle="Обычный 4"/>
    <tableColumn id="2296" xr3:uid="{00000000-0010-0000-0000-0000F8080000}" name="Столбец2277" dataDxfId="14092" dataCellStyle="Обычный 4"/>
    <tableColumn id="2297" xr3:uid="{00000000-0010-0000-0000-0000F9080000}" name="Столбец2278" dataDxfId="14091" dataCellStyle="Обычный 4"/>
    <tableColumn id="2298" xr3:uid="{00000000-0010-0000-0000-0000FA080000}" name="Столбец2279" dataDxfId="14090" dataCellStyle="Обычный 4"/>
    <tableColumn id="2299" xr3:uid="{00000000-0010-0000-0000-0000FB080000}" name="Столбец2280" dataDxfId="14089" dataCellStyle="Обычный 4"/>
    <tableColumn id="2300" xr3:uid="{00000000-0010-0000-0000-0000FC080000}" name="Столбец2281" dataDxfId="14088" dataCellStyle="Обычный 4"/>
    <tableColumn id="2301" xr3:uid="{00000000-0010-0000-0000-0000FD080000}" name="Столбец2282" dataDxfId="14087" dataCellStyle="Обычный 4"/>
    <tableColumn id="2302" xr3:uid="{00000000-0010-0000-0000-0000FE080000}" name="Столбец2283" dataDxfId="14086" dataCellStyle="Обычный 4"/>
    <tableColumn id="2303" xr3:uid="{00000000-0010-0000-0000-0000FF080000}" name="Столбец2284" dataDxfId="14085" dataCellStyle="Обычный 4"/>
    <tableColumn id="2304" xr3:uid="{00000000-0010-0000-0000-000000090000}" name="Столбец2285" dataDxfId="14084" dataCellStyle="Обычный 4"/>
    <tableColumn id="2305" xr3:uid="{00000000-0010-0000-0000-000001090000}" name="Столбец2286" dataDxfId="14083" dataCellStyle="Обычный 4"/>
    <tableColumn id="2306" xr3:uid="{00000000-0010-0000-0000-000002090000}" name="Столбец2287" dataDxfId="14082" dataCellStyle="Обычный 4"/>
    <tableColumn id="2307" xr3:uid="{00000000-0010-0000-0000-000003090000}" name="Столбец2288" dataDxfId="14081" dataCellStyle="Обычный 4"/>
    <tableColumn id="2308" xr3:uid="{00000000-0010-0000-0000-000004090000}" name="Столбец2289" dataDxfId="14080" dataCellStyle="Обычный 4"/>
    <tableColumn id="2309" xr3:uid="{00000000-0010-0000-0000-000005090000}" name="Столбец2290" dataDxfId="14079" dataCellStyle="Обычный 4"/>
    <tableColumn id="2310" xr3:uid="{00000000-0010-0000-0000-000006090000}" name="Столбец2291" dataDxfId="14078" dataCellStyle="Обычный 4"/>
    <tableColumn id="2311" xr3:uid="{00000000-0010-0000-0000-000007090000}" name="Столбец2292" dataDxfId="14077" dataCellStyle="Обычный 4"/>
    <tableColumn id="2312" xr3:uid="{00000000-0010-0000-0000-000008090000}" name="Столбец2293" dataDxfId="14076" dataCellStyle="Обычный 4"/>
    <tableColumn id="2313" xr3:uid="{00000000-0010-0000-0000-000009090000}" name="Столбец2294" dataDxfId="14075" dataCellStyle="Обычный 4"/>
    <tableColumn id="2314" xr3:uid="{00000000-0010-0000-0000-00000A090000}" name="Столбец2295" dataDxfId="14074" dataCellStyle="Обычный 4"/>
    <tableColumn id="2315" xr3:uid="{00000000-0010-0000-0000-00000B090000}" name="Столбец2296" dataDxfId="14073" dataCellStyle="Обычный 4"/>
    <tableColumn id="2316" xr3:uid="{00000000-0010-0000-0000-00000C090000}" name="Столбец2297" dataDxfId="14072" dataCellStyle="Обычный 4"/>
    <tableColumn id="2317" xr3:uid="{00000000-0010-0000-0000-00000D090000}" name="Столбец2298" dataDxfId="14071" dataCellStyle="Обычный 4"/>
    <tableColumn id="2318" xr3:uid="{00000000-0010-0000-0000-00000E090000}" name="Столбец2299" dataDxfId="14070" dataCellStyle="Обычный 4"/>
    <tableColumn id="2319" xr3:uid="{00000000-0010-0000-0000-00000F090000}" name="Столбец2300" dataDxfId="14069" dataCellStyle="Обычный 4"/>
    <tableColumn id="2320" xr3:uid="{00000000-0010-0000-0000-000010090000}" name="Столбец2301" dataDxfId="14068" dataCellStyle="Обычный 4"/>
    <tableColumn id="2321" xr3:uid="{00000000-0010-0000-0000-000011090000}" name="Столбец2302" dataDxfId="14067" dataCellStyle="Обычный 4"/>
    <tableColumn id="2322" xr3:uid="{00000000-0010-0000-0000-000012090000}" name="Столбец2303" dataDxfId="14066" dataCellStyle="Обычный 4"/>
    <tableColumn id="2323" xr3:uid="{00000000-0010-0000-0000-000013090000}" name="Столбец2304" dataDxfId="14065" dataCellStyle="Обычный 4"/>
    <tableColumn id="2324" xr3:uid="{00000000-0010-0000-0000-000014090000}" name="Столбец2305" dataDxfId="14064" dataCellStyle="Обычный 4"/>
    <tableColumn id="2325" xr3:uid="{00000000-0010-0000-0000-000015090000}" name="Столбец2306" dataDxfId="14063" dataCellStyle="Обычный 4"/>
    <tableColumn id="2326" xr3:uid="{00000000-0010-0000-0000-000016090000}" name="Столбец2307" dataDxfId="14062" dataCellStyle="Обычный 4"/>
    <tableColumn id="2327" xr3:uid="{00000000-0010-0000-0000-000017090000}" name="Столбец2308" dataDxfId="14061" dataCellStyle="Обычный 4"/>
    <tableColumn id="2328" xr3:uid="{00000000-0010-0000-0000-000018090000}" name="Столбец2309" dataDxfId="14060" dataCellStyle="Обычный 4"/>
    <tableColumn id="2329" xr3:uid="{00000000-0010-0000-0000-000019090000}" name="Столбец2310" dataDxfId="14059" dataCellStyle="Обычный 4"/>
    <tableColumn id="2330" xr3:uid="{00000000-0010-0000-0000-00001A090000}" name="Столбец2311" dataDxfId="14058" dataCellStyle="Обычный 4"/>
    <tableColumn id="2331" xr3:uid="{00000000-0010-0000-0000-00001B090000}" name="Столбец2312" dataDxfId="14057" dataCellStyle="Обычный 4"/>
    <tableColumn id="2332" xr3:uid="{00000000-0010-0000-0000-00001C090000}" name="Столбец2313" dataDxfId="14056" dataCellStyle="Обычный 4"/>
    <tableColumn id="2333" xr3:uid="{00000000-0010-0000-0000-00001D090000}" name="Столбец2314" dataDxfId="14055" dataCellStyle="Обычный 4"/>
    <tableColumn id="2334" xr3:uid="{00000000-0010-0000-0000-00001E090000}" name="Столбец2315" dataDxfId="14054" dataCellStyle="Обычный 4"/>
    <tableColumn id="2335" xr3:uid="{00000000-0010-0000-0000-00001F090000}" name="Столбец2316" dataDxfId="14053" dataCellStyle="Обычный 4"/>
    <tableColumn id="2336" xr3:uid="{00000000-0010-0000-0000-000020090000}" name="Столбец2317" dataDxfId="14052" dataCellStyle="Обычный 4"/>
    <tableColumn id="2337" xr3:uid="{00000000-0010-0000-0000-000021090000}" name="Столбец2318" dataDxfId="14051" dataCellStyle="Обычный 4"/>
    <tableColumn id="2338" xr3:uid="{00000000-0010-0000-0000-000022090000}" name="Столбец2319" dataDxfId="14050" dataCellStyle="Обычный 4"/>
    <tableColumn id="2339" xr3:uid="{00000000-0010-0000-0000-000023090000}" name="Столбец2320" dataDxfId="14049" dataCellStyle="Обычный 4"/>
    <tableColumn id="2340" xr3:uid="{00000000-0010-0000-0000-000024090000}" name="Столбец2321" dataDxfId="14048" dataCellStyle="Обычный 4"/>
    <tableColumn id="2341" xr3:uid="{00000000-0010-0000-0000-000025090000}" name="Столбец2322" dataDxfId="14047" dataCellStyle="Обычный 4"/>
    <tableColumn id="2342" xr3:uid="{00000000-0010-0000-0000-000026090000}" name="Столбец2323" dataDxfId="14046" dataCellStyle="Обычный 4"/>
    <tableColumn id="2343" xr3:uid="{00000000-0010-0000-0000-000027090000}" name="Столбец2324" dataDxfId="14045" dataCellStyle="Обычный 4"/>
    <tableColumn id="2344" xr3:uid="{00000000-0010-0000-0000-000028090000}" name="Столбец2325" dataDxfId="14044" dataCellStyle="Обычный 4"/>
    <tableColumn id="2345" xr3:uid="{00000000-0010-0000-0000-000029090000}" name="Столбец2326" dataDxfId="14043" dataCellStyle="Обычный 4"/>
    <tableColumn id="2346" xr3:uid="{00000000-0010-0000-0000-00002A090000}" name="Столбец2327" dataDxfId="14042" dataCellStyle="Обычный 4"/>
    <tableColumn id="2347" xr3:uid="{00000000-0010-0000-0000-00002B090000}" name="Столбец2328" dataDxfId="14041" dataCellStyle="Обычный 4"/>
    <tableColumn id="2348" xr3:uid="{00000000-0010-0000-0000-00002C090000}" name="Столбец2329" dataDxfId="14040" dataCellStyle="Обычный 4"/>
    <tableColumn id="2349" xr3:uid="{00000000-0010-0000-0000-00002D090000}" name="Столбец2330" dataDxfId="14039" dataCellStyle="Обычный 4"/>
    <tableColumn id="2350" xr3:uid="{00000000-0010-0000-0000-00002E090000}" name="Столбец2331" dataDxfId="14038" dataCellStyle="Обычный 4"/>
    <tableColumn id="2351" xr3:uid="{00000000-0010-0000-0000-00002F090000}" name="Столбец2332" dataDxfId="14037" dataCellStyle="Обычный 4"/>
    <tableColumn id="2352" xr3:uid="{00000000-0010-0000-0000-000030090000}" name="Столбец2333" dataDxfId="14036" dataCellStyle="Обычный 4"/>
    <tableColumn id="2353" xr3:uid="{00000000-0010-0000-0000-000031090000}" name="Столбец2334" dataDxfId="14035" dataCellStyle="Обычный 4"/>
    <tableColumn id="2354" xr3:uid="{00000000-0010-0000-0000-000032090000}" name="Столбец2335" dataDxfId="14034" dataCellStyle="Обычный 4"/>
    <tableColumn id="2355" xr3:uid="{00000000-0010-0000-0000-000033090000}" name="Столбец2336" dataDxfId="14033" dataCellStyle="Обычный 4"/>
    <tableColumn id="2356" xr3:uid="{00000000-0010-0000-0000-000034090000}" name="Столбец2337" dataDxfId="14032" dataCellStyle="Обычный 4"/>
    <tableColumn id="2357" xr3:uid="{00000000-0010-0000-0000-000035090000}" name="Столбец2338" dataDxfId="14031" dataCellStyle="Обычный 4"/>
    <tableColumn id="2358" xr3:uid="{00000000-0010-0000-0000-000036090000}" name="Столбец2339" dataDxfId="14030" dataCellStyle="Обычный 4"/>
    <tableColumn id="2359" xr3:uid="{00000000-0010-0000-0000-000037090000}" name="Столбец2340" dataDxfId="14029" dataCellStyle="Обычный 4"/>
    <tableColumn id="2360" xr3:uid="{00000000-0010-0000-0000-000038090000}" name="Столбец2341" dataDxfId="14028" dataCellStyle="Обычный 4"/>
    <tableColumn id="2361" xr3:uid="{00000000-0010-0000-0000-000039090000}" name="Столбец2342" dataDxfId="14027" dataCellStyle="Обычный 4"/>
    <tableColumn id="2362" xr3:uid="{00000000-0010-0000-0000-00003A090000}" name="Столбец2343" dataDxfId="14026" dataCellStyle="Обычный 4"/>
    <tableColumn id="2363" xr3:uid="{00000000-0010-0000-0000-00003B090000}" name="Столбец2344" dataDxfId="14025" dataCellStyle="Обычный 4"/>
    <tableColumn id="2364" xr3:uid="{00000000-0010-0000-0000-00003C090000}" name="Столбец2345" dataDxfId="14024" dataCellStyle="Обычный 4"/>
    <tableColumn id="2365" xr3:uid="{00000000-0010-0000-0000-00003D090000}" name="Столбец2346" dataDxfId="14023" dataCellStyle="Обычный 4"/>
    <tableColumn id="2366" xr3:uid="{00000000-0010-0000-0000-00003E090000}" name="Столбец2347" dataDxfId="14022" dataCellStyle="Обычный 4"/>
    <tableColumn id="2367" xr3:uid="{00000000-0010-0000-0000-00003F090000}" name="Столбец2348" dataDxfId="14021" dataCellStyle="Обычный 4"/>
    <tableColumn id="2368" xr3:uid="{00000000-0010-0000-0000-000040090000}" name="Столбец2349" dataDxfId="14020" dataCellStyle="Обычный 4"/>
    <tableColumn id="2369" xr3:uid="{00000000-0010-0000-0000-000041090000}" name="Столбец2350" dataDxfId="14019" dataCellStyle="Обычный 4"/>
    <tableColumn id="2370" xr3:uid="{00000000-0010-0000-0000-000042090000}" name="Столбец2351" dataDxfId="14018" dataCellStyle="Обычный 4"/>
    <tableColumn id="2371" xr3:uid="{00000000-0010-0000-0000-000043090000}" name="Столбец2352" dataDxfId="14017" dataCellStyle="Обычный 4"/>
    <tableColumn id="2372" xr3:uid="{00000000-0010-0000-0000-000044090000}" name="Столбец2353" dataDxfId="14016" dataCellStyle="Обычный 4"/>
    <tableColumn id="2373" xr3:uid="{00000000-0010-0000-0000-000045090000}" name="Столбец2354" dataDxfId="14015" dataCellStyle="Обычный 4"/>
    <tableColumn id="2374" xr3:uid="{00000000-0010-0000-0000-000046090000}" name="Столбец2355" dataDxfId="14014" dataCellStyle="Обычный 4"/>
    <tableColumn id="2375" xr3:uid="{00000000-0010-0000-0000-000047090000}" name="Столбец2356" dataDxfId="14013" dataCellStyle="Обычный 4"/>
    <tableColumn id="2376" xr3:uid="{00000000-0010-0000-0000-000048090000}" name="Столбец2357" dataDxfId="14012" dataCellStyle="Обычный 4"/>
    <tableColumn id="2377" xr3:uid="{00000000-0010-0000-0000-000049090000}" name="Столбец2358" dataDxfId="14011" dataCellStyle="Обычный 4"/>
    <tableColumn id="2378" xr3:uid="{00000000-0010-0000-0000-00004A090000}" name="Столбец2359" dataDxfId="14010" dataCellStyle="Обычный 4"/>
    <tableColumn id="2379" xr3:uid="{00000000-0010-0000-0000-00004B090000}" name="Столбец2360" dataDxfId="14009" dataCellStyle="Обычный 4"/>
    <tableColumn id="2380" xr3:uid="{00000000-0010-0000-0000-00004C090000}" name="Столбец2361" dataDxfId="14008" dataCellStyle="Обычный 4"/>
    <tableColumn id="2381" xr3:uid="{00000000-0010-0000-0000-00004D090000}" name="Столбец2362" dataDxfId="14007" dataCellStyle="Обычный 4"/>
    <tableColumn id="2382" xr3:uid="{00000000-0010-0000-0000-00004E090000}" name="Столбец2363" dataDxfId="14006" dataCellStyle="Обычный 4"/>
    <tableColumn id="2383" xr3:uid="{00000000-0010-0000-0000-00004F090000}" name="Столбец2364" dataDxfId="14005" dataCellStyle="Обычный 4"/>
    <tableColumn id="2384" xr3:uid="{00000000-0010-0000-0000-000050090000}" name="Столбец2365" dataDxfId="14004" dataCellStyle="Обычный 4"/>
    <tableColumn id="2385" xr3:uid="{00000000-0010-0000-0000-000051090000}" name="Столбец2366" dataDxfId="14003" dataCellStyle="Обычный 4"/>
    <tableColumn id="2386" xr3:uid="{00000000-0010-0000-0000-000052090000}" name="Столбец2367" dataDxfId="14002" dataCellStyle="Обычный 4"/>
    <tableColumn id="2387" xr3:uid="{00000000-0010-0000-0000-000053090000}" name="Столбец2368" dataDxfId="14001" dataCellStyle="Обычный 4"/>
    <tableColumn id="2388" xr3:uid="{00000000-0010-0000-0000-000054090000}" name="Столбец2369" dataDxfId="14000" dataCellStyle="Обычный 4"/>
    <tableColumn id="2389" xr3:uid="{00000000-0010-0000-0000-000055090000}" name="Столбец2370" dataDxfId="13999" dataCellStyle="Обычный 4"/>
    <tableColumn id="2390" xr3:uid="{00000000-0010-0000-0000-000056090000}" name="Столбец2371" dataDxfId="13998" dataCellStyle="Обычный 4"/>
    <tableColumn id="2391" xr3:uid="{00000000-0010-0000-0000-000057090000}" name="Столбец2372" dataDxfId="13997" dataCellStyle="Обычный 4"/>
    <tableColumn id="2392" xr3:uid="{00000000-0010-0000-0000-000058090000}" name="Столбец2373" dataDxfId="13996" dataCellStyle="Обычный 4"/>
    <tableColumn id="2393" xr3:uid="{00000000-0010-0000-0000-000059090000}" name="Столбец2374" dataDxfId="13995" dataCellStyle="Обычный 4"/>
    <tableColumn id="2394" xr3:uid="{00000000-0010-0000-0000-00005A090000}" name="Столбец2375" dataDxfId="13994" dataCellStyle="Обычный 4"/>
    <tableColumn id="2395" xr3:uid="{00000000-0010-0000-0000-00005B090000}" name="Столбец2376" dataDxfId="13993" dataCellStyle="Обычный 4"/>
    <tableColumn id="2396" xr3:uid="{00000000-0010-0000-0000-00005C090000}" name="Столбец2377" dataDxfId="13992" dataCellStyle="Обычный 4"/>
    <tableColumn id="2397" xr3:uid="{00000000-0010-0000-0000-00005D090000}" name="Столбец2378" dataDxfId="13991" dataCellStyle="Обычный 4"/>
    <tableColumn id="2398" xr3:uid="{00000000-0010-0000-0000-00005E090000}" name="Столбец2379" dataDxfId="13990" dataCellStyle="Обычный 4"/>
    <tableColumn id="2399" xr3:uid="{00000000-0010-0000-0000-00005F090000}" name="Столбец2380" dataDxfId="13989" dataCellStyle="Обычный 4"/>
    <tableColumn id="2400" xr3:uid="{00000000-0010-0000-0000-000060090000}" name="Столбец2381" dataDxfId="13988" dataCellStyle="Обычный 4"/>
    <tableColumn id="2401" xr3:uid="{00000000-0010-0000-0000-000061090000}" name="Столбец2382" dataDxfId="13987" dataCellStyle="Обычный 4"/>
    <tableColumn id="2402" xr3:uid="{00000000-0010-0000-0000-000062090000}" name="Столбец2383" dataDxfId="13986" dataCellStyle="Обычный 4"/>
    <tableColumn id="2403" xr3:uid="{00000000-0010-0000-0000-000063090000}" name="Столбец2384" dataDxfId="13985" dataCellStyle="Обычный 4"/>
    <tableColumn id="2404" xr3:uid="{00000000-0010-0000-0000-000064090000}" name="Столбец2385" dataDxfId="13984" dataCellStyle="Обычный 4"/>
    <tableColumn id="2405" xr3:uid="{00000000-0010-0000-0000-000065090000}" name="Столбец2386" dataDxfId="13983" dataCellStyle="Обычный 4"/>
    <tableColumn id="2406" xr3:uid="{00000000-0010-0000-0000-000066090000}" name="Столбец2387" dataDxfId="13982" dataCellStyle="Обычный 4"/>
    <tableColumn id="2407" xr3:uid="{00000000-0010-0000-0000-000067090000}" name="Столбец2388" dataDxfId="13981" dataCellStyle="Обычный 4"/>
    <tableColumn id="2408" xr3:uid="{00000000-0010-0000-0000-000068090000}" name="Столбец2389" dataDxfId="13980" dataCellStyle="Обычный 4"/>
    <tableColumn id="2409" xr3:uid="{00000000-0010-0000-0000-000069090000}" name="Столбец2390" dataDxfId="13979" dataCellStyle="Обычный 4"/>
    <tableColumn id="2410" xr3:uid="{00000000-0010-0000-0000-00006A090000}" name="Столбец2391" dataDxfId="13978" dataCellStyle="Обычный 4"/>
    <tableColumn id="2411" xr3:uid="{00000000-0010-0000-0000-00006B090000}" name="Столбец2392" dataDxfId="13977" dataCellStyle="Обычный 4"/>
    <tableColumn id="2412" xr3:uid="{00000000-0010-0000-0000-00006C090000}" name="Столбец2393" dataDxfId="13976" dataCellStyle="Обычный 4"/>
    <tableColumn id="2413" xr3:uid="{00000000-0010-0000-0000-00006D090000}" name="Столбец2394" dataDxfId="13975" dataCellStyle="Обычный 4"/>
    <tableColumn id="2414" xr3:uid="{00000000-0010-0000-0000-00006E090000}" name="Столбец2395" dataDxfId="13974" dataCellStyle="Обычный 4"/>
    <tableColumn id="2415" xr3:uid="{00000000-0010-0000-0000-00006F090000}" name="Столбец2396" dataDxfId="13973" dataCellStyle="Обычный 4"/>
    <tableColumn id="2416" xr3:uid="{00000000-0010-0000-0000-000070090000}" name="Столбец2397" dataDxfId="13972" dataCellStyle="Обычный 4"/>
    <tableColumn id="2417" xr3:uid="{00000000-0010-0000-0000-000071090000}" name="Столбец2398" dataDxfId="13971" dataCellStyle="Обычный 4"/>
    <tableColumn id="2418" xr3:uid="{00000000-0010-0000-0000-000072090000}" name="Столбец2399" dataDxfId="13970" dataCellStyle="Обычный 4"/>
    <tableColumn id="2419" xr3:uid="{00000000-0010-0000-0000-000073090000}" name="Столбец2400" dataDxfId="13969" dataCellStyle="Обычный 4"/>
    <tableColumn id="2420" xr3:uid="{00000000-0010-0000-0000-000074090000}" name="Столбец2401" dataDxfId="13968" dataCellStyle="Обычный 4"/>
    <tableColumn id="2421" xr3:uid="{00000000-0010-0000-0000-000075090000}" name="Столбец2402" dataDxfId="13967" dataCellStyle="Обычный 4"/>
    <tableColumn id="2422" xr3:uid="{00000000-0010-0000-0000-000076090000}" name="Столбец2403" dataDxfId="13966" dataCellStyle="Обычный 4"/>
    <tableColumn id="2423" xr3:uid="{00000000-0010-0000-0000-000077090000}" name="Столбец2404" dataDxfId="13965" dataCellStyle="Обычный 4"/>
    <tableColumn id="2424" xr3:uid="{00000000-0010-0000-0000-000078090000}" name="Столбец2405" dataDxfId="13964" dataCellStyle="Обычный 4"/>
    <tableColumn id="2425" xr3:uid="{00000000-0010-0000-0000-000079090000}" name="Столбец2406" dataDxfId="13963" dataCellStyle="Обычный 4"/>
    <tableColumn id="2426" xr3:uid="{00000000-0010-0000-0000-00007A090000}" name="Столбец2407" dataDxfId="13962" dataCellStyle="Обычный 4"/>
    <tableColumn id="2427" xr3:uid="{00000000-0010-0000-0000-00007B090000}" name="Столбец2408" dataDxfId="13961" dataCellStyle="Обычный 4"/>
    <tableColumn id="2428" xr3:uid="{00000000-0010-0000-0000-00007C090000}" name="Столбец2409" dataDxfId="13960" dataCellStyle="Обычный 4"/>
    <tableColumn id="2429" xr3:uid="{00000000-0010-0000-0000-00007D090000}" name="Столбец2410" dataDxfId="13959" dataCellStyle="Обычный 4"/>
    <tableColumn id="2430" xr3:uid="{00000000-0010-0000-0000-00007E090000}" name="Столбец2411" dataDxfId="13958" dataCellStyle="Обычный 4"/>
    <tableColumn id="2431" xr3:uid="{00000000-0010-0000-0000-00007F090000}" name="Столбец2412" dataDxfId="13957" dataCellStyle="Обычный 4"/>
    <tableColumn id="2432" xr3:uid="{00000000-0010-0000-0000-000080090000}" name="Столбец2413" dataDxfId="13956" dataCellStyle="Обычный 4"/>
    <tableColumn id="2433" xr3:uid="{00000000-0010-0000-0000-000081090000}" name="Столбец2414" dataDxfId="13955" dataCellStyle="Обычный 4"/>
    <tableColumn id="2434" xr3:uid="{00000000-0010-0000-0000-000082090000}" name="Столбец2415" dataDxfId="13954" dataCellStyle="Обычный 4"/>
    <tableColumn id="2435" xr3:uid="{00000000-0010-0000-0000-000083090000}" name="Столбец2416" dataDxfId="13953" dataCellStyle="Обычный 4"/>
    <tableColumn id="2436" xr3:uid="{00000000-0010-0000-0000-000084090000}" name="Столбец2417" dataDxfId="13952" dataCellStyle="Обычный 4"/>
    <tableColumn id="2437" xr3:uid="{00000000-0010-0000-0000-000085090000}" name="Столбец2418" dataDxfId="13951" dataCellStyle="Обычный 4"/>
    <tableColumn id="2438" xr3:uid="{00000000-0010-0000-0000-000086090000}" name="Столбец2419" dataDxfId="13950" dataCellStyle="Обычный 4"/>
    <tableColumn id="2439" xr3:uid="{00000000-0010-0000-0000-000087090000}" name="Столбец2420" dataDxfId="13949" dataCellStyle="Обычный 4"/>
    <tableColumn id="2440" xr3:uid="{00000000-0010-0000-0000-000088090000}" name="Столбец2421" dataDxfId="13948" dataCellStyle="Обычный 4"/>
    <tableColumn id="2441" xr3:uid="{00000000-0010-0000-0000-000089090000}" name="Столбец2422" dataDxfId="13947" dataCellStyle="Обычный 4"/>
    <tableColumn id="2442" xr3:uid="{00000000-0010-0000-0000-00008A090000}" name="Столбец2423" dataDxfId="13946" dataCellStyle="Обычный 4"/>
    <tableColumn id="2443" xr3:uid="{00000000-0010-0000-0000-00008B090000}" name="Столбец2424" dataDxfId="13945" dataCellStyle="Обычный 4"/>
    <tableColumn id="2444" xr3:uid="{00000000-0010-0000-0000-00008C090000}" name="Столбец2425" dataDxfId="13944" dataCellStyle="Обычный 4"/>
    <tableColumn id="2445" xr3:uid="{00000000-0010-0000-0000-00008D090000}" name="Столбец2426" dataDxfId="13943" dataCellStyle="Обычный 4"/>
    <tableColumn id="2446" xr3:uid="{00000000-0010-0000-0000-00008E090000}" name="Столбец2427" dataDxfId="13942" dataCellStyle="Обычный 4"/>
    <tableColumn id="2447" xr3:uid="{00000000-0010-0000-0000-00008F090000}" name="Столбец2428" dataDxfId="13941" dataCellStyle="Обычный 4"/>
    <tableColumn id="2448" xr3:uid="{00000000-0010-0000-0000-000090090000}" name="Столбец2429" dataDxfId="13940" dataCellStyle="Обычный 4"/>
    <tableColumn id="2449" xr3:uid="{00000000-0010-0000-0000-000091090000}" name="Столбец2430" dataDxfId="13939" dataCellStyle="Обычный 4"/>
    <tableColumn id="2450" xr3:uid="{00000000-0010-0000-0000-000092090000}" name="Столбец2431" dataDxfId="13938" dataCellStyle="Обычный 4"/>
    <tableColumn id="2451" xr3:uid="{00000000-0010-0000-0000-000093090000}" name="Столбец2432" dataDxfId="13937" dataCellStyle="Обычный 4"/>
    <tableColumn id="2452" xr3:uid="{00000000-0010-0000-0000-000094090000}" name="Столбец2433" dataDxfId="13936" dataCellStyle="Обычный 4"/>
    <tableColumn id="2453" xr3:uid="{00000000-0010-0000-0000-000095090000}" name="Столбец2434" dataDxfId="13935" dataCellStyle="Обычный 4"/>
    <tableColumn id="2454" xr3:uid="{00000000-0010-0000-0000-000096090000}" name="Столбец2435" dataDxfId="13934" dataCellStyle="Обычный 4"/>
    <tableColumn id="2455" xr3:uid="{00000000-0010-0000-0000-000097090000}" name="Столбец2436" dataDxfId="13933" dataCellStyle="Обычный 4"/>
    <tableColumn id="2456" xr3:uid="{00000000-0010-0000-0000-000098090000}" name="Столбец2437" dataDxfId="13932" dataCellStyle="Обычный 4"/>
    <tableColumn id="2457" xr3:uid="{00000000-0010-0000-0000-000099090000}" name="Столбец2438" dataDxfId="13931" dataCellStyle="Обычный 4"/>
    <tableColumn id="2458" xr3:uid="{00000000-0010-0000-0000-00009A090000}" name="Столбец2439" dataDxfId="13930" dataCellStyle="Обычный 4"/>
    <tableColumn id="2459" xr3:uid="{00000000-0010-0000-0000-00009B090000}" name="Столбец2440" dataDxfId="13929" dataCellStyle="Обычный 4"/>
    <tableColumn id="2460" xr3:uid="{00000000-0010-0000-0000-00009C090000}" name="Столбец2441" dataDxfId="13928" dataCellStyle="Обычный 4"/>
    <tableColumn id="2461" xr3:uid="{00000000-0010-0000-0000-00009D090000}" name="Столбец2442" dataDxfId="13927" dataCellStyle="Обычный 4"/>
    <tableColumn id="2462" xr3:uid="{00000000-0010-0000-0000-00009E090000}" name="Столбец2443" dataDxfId="13926" dataCellStyle="Обычный 4"/>
    <tableColumn id="2463" xr3:uid="{00000000-0010-0000-0000-00009F090000}" name="Столбец2444" dataDxfId="13925" dataCellStyle="Обычный 4"/>
    <tableColumn id="2464" xr3:uid="{00000000-0010-0000-0000-0000A0090000}" name="Столбец2445" dataDxfId="13924" dataCellStyle="Обычный 4"/>
    <tableColumn id="2465" xr3:uid="{00000000-0010-0000-0000-0000A1090000}" name="Столбец2446" dataDxfId="13923" dataCellStyle="Обычный 4"/>
    <tableColumn id="2466" xr3:uid="{00000000-0010-0000-0000-0000A2090000}" name="Столбец2447" dataDxfId="13922" dataCellStyle="Обычный 4"/>
    <tableColumn id="2467" xr3:uid="{00000000-0010-0000-0000-0000A3090000}" name="Столбец2448" dataDxfId="13921" dataCellStyle="Обычный 4"/>
    <tableColumn id="2468" xr3:uid="{00000000-0010-0000-0000-0000A4090000}" name="Столбец2449" dataDxfId="13920" dataCellStyle="Обычный 4"/>
    <tableColumn id="2469" xr3:uid="{00000000-0010-0000-0000-0000A5090000}" name="Столбец2450" dataDxfId="13919" dataCellStyle="Обычный 4"/>
    <tableColumn id="2470" xr3:uid="{00000000-0010-0000-0000-0000A6090000}" name="Столбец2451" dataDxfId="13918" dataCellStyle="Обычный 4"/>
    <tableColumn id="2471" xr3:uid="{00000000-0010-0000-0000-0000A7090000}" name="Столбец2452" dataDxfId="13917" dataCellStyle="Обычный 4"/>
    <tableColumn id="2472" xr3:uid="{00000000-0010-0000-0000-0000A8090000}" name="Столбец2453" dataDxfId="13916" dataCellStyle="Обычный 4"/>
    <tableColumn id="2473" xr3:uid="{00000000-0010-0000-0000-0000A9090000}" name="Столбец2454" dataDxfId="13915" dataCellStyle="Обычный 4"/>
    <tableColumn id="2474" xr3:uid="{00000000-0010-0000-0000-0000AA090000}" name="Столбец2455" dataDxfId="13914" dataCellStyle="Обычный 4"/>
    <tableColumn id="2475" xr3:uid="{00000000-0010-0000-0000-0000AB090000}" name="Столбец2456" dataDxfId="13913" dataCellStyle="Обычный 4"/>
    <tableColumn id="2476" xr3:uid="{00000000-0010-0000-0000-0000AC090000}" name="Столбец2457" dataDxfId="13912" dataCellStyle="Обычный 4"/>
    <tableColumn id="2477" xr3:uid="{00000000-0010-0000-0000-0000AD090000}" name="Столбец2458" dataDxfId="13911" dataCellStyle="Обычный 4"/>
    <tableColumn id="2478" xr3:uid="{00000000-0010-0000-0000-0000AE090000}" name="Столбец2459" dataDxfId="13910" dataCellStyle="Обычный 4"/>
    <tableColumn id="2479" xr3:uid="{00000000-0010-0000-0000-0000AF090000}" name="Столбец2460" dataDxfId="13909" dataCellStyle="Обычный 4"/>
    <tableColumn id="2480" xr3:uid="{00000000-0010-0000-0000-0000B0090000}" name="Столбец2461" dataDxfId="13908" dataCellStyle="Обычный 4"/>
    <tableColumn id="2481" xr3:uid="{00000000-0010-0000-0000-0000B1090000}" name="Столбец2462" dataDxfId="13907" dataCellStyle="Обычный 4"/>
    <tableColumn id="2482" xr3:uid="{00000000-0010-0000-0000-0000B2090000}" name="Столбец2463" dataDxfId="13906" dataCellStyle="Обычный 4"/>
    <tableColumn id="2483" xr3:uid="{00000000-0010-0000-0000-0000B3090000}" name="Столбец2464" dataDxfId="13905" dataCellStyle="Обычный 4"/>
    <tableColumn id="2484" xr3:uid="{00000000-0010-0000-0000-0000B4090000}" name="Столбец2465" dataDxfId="13904" dataCellStyle="Обычный 4"/>
    <tableColumn id="2485" xr3:uid="{00000000-0010-0000-0000-0000B5090000}" name="Столбец2466" dataDxfId="13903" dataCellStyle="Обычный 4"/>
    <tableColumn id="2486" xr3:uid="{00000000-0010-0000-0000-0000B6090000}" name="Столбец2467" dataDxfId="13902" dataCellStyle="Обычный 4"/>
    <tableColumn id="2487" xr3:uid="{00000000-0010-0000-0000-0000B7090000}" name="Столбец2468" dataDxfId="13901" dataCellStyle="Обычный 4"/>
    <tableColumn id="2488" xr3:uid="{00000000-0010-0000-0000-0000B8090000}" name="Столбец2469" dataDxfId="13900" dataCellStyle="Обычный 4"/>
    <tableColumn id="2489" xr3:uid="{00000000-0010-0000-0000-0000B9090000}" name="Столбец2470" dataDxfId="13899" dataCellStyle="Обычный 4"/>
    <tableColumn id="2490" xr3:uid="{00000000-0010-0000-0000-0000BA090000}" name="Столбец2471" dataDxfId="13898" dataCellStyle="Обычный 4"/>
    <tableColumn id="2491" xr3:uid="{00000000-0010-0000-0000-0000BB090000}" name="Столбец2472" dataDxfId="13897" dataCellStyle="Обычный 4"/>
    <tableColumn id="2492" xr3:uid="{00000000-0010-0000-0000-0000BC090000}" name="Столбец2473" dataDxfId="13896" dataCellStyle="Обычный 4"/>
    <tableColumn id="2493" xr3:uid="{00000000-0010-0000-0000-0000BD090000}" name="Столбец2474" dataDxfId="13895" dataCellStyle="Обычный 4"/>
    <tableColumn id="2494" xr3:uid="{00000000-0010-0000-0000-0000BE090000}" name="Столбец2475" dataDxfId="13894" dataCellStyle="Обычный 4"/>
    <tableColumn id="2495" xr3:uid="{00000000-0010-0000-0000-0000BF090000}" name="Столбец2476" dataDxfId="13893" dataCellStyle="Обычный 4"/>
    <tableColumn id="2496" xr3:uid="{00000000-0010-0000-0000-0000C0090000}" name="Столбец2477" dataDxfId="13892" dataCellStyle="Обычный 4"/>
    <tableColumn id="2497" xr3:uid="{00000000-0010-0000-0000-0000C1090000}" name="Столбец2478" dataDxfId="13891" dataCellStyle="Обычный 4"/>
    <tableColumn id="2498" xr3:uid="{00000000-0010-0000-0000-0000C2090000}" name="Столбец2479" dataDxfId="13890" dataCellStyle="Обычный 4"/>
    <tableColumn id="2499" xr3:uid="{00000000-0010-0000-0000-0000C3090000}" name="Столбец2480" dataDxfId="13889" dataCellStyle="Обычный 4"/>
    <tableColumn id="2500" xr3:uid="{00000000-0010-0000-0000-0000C4090000}" name="Столбец2481" dataDxfId="13888" dataCellStyle="Обычный 4"/>
    <tableColumn id="2501" xr3:uid="{00000000-0010-0000-0000-0000C5090000}" name="Столбец2482" dataDxfId="13887" dataCellStyle="Обычный 4"/>
    <tableColumn id="2502" xr3:uid="{00000000-0010-0000-0000-0000C6090000}" name="Столбец2483" dataDxfId="13886" dataCellStyle="Обычный 4"/>
    <tableColumn id="2503" xr3:uid="{00000000-0010-0000-0000-0000C7090000}" name="Столбец2484" dataDxfId="13885" dataCellStyle="Обычный 4"/>
    <tableColumn id="2504" xr3:uid="{00000000-0010-0000-0000-0000C8090000}" name="Столбец2485" dataDxfId="13884" dataCellStyle="Обычный 4"/>
    <tableColumn id="2505" xr3:uid="{00000000-0010-0000-0000-0000C9090000}" name="Столбец2486" dataDxfId="13883" dataCellStyle="Обычный 4"/>
    <tableColumn id="2506" xr3:uid="{00000000-0010-0000-0000-0000CA090000}" name="Столбец2487" dataDxfId="13882" dataCellStyle="Обычный 4"/>
    <tableColumn id="2507" xr3:uid="{00000000-0010-0000-0000-0000CB090000}" name="Столбец2488" dataDxfId="13881" dataCellStyle="Обычный 4"/>
    <tableColumn id="2508" xr3:uid="{00000000-0010-0000-0000-0000CC090000}" name="Столбец2489" dataDxfId="13880" dataCellStyle="Обычный 4"/>
    <tableColumn id="2509" xr3:uid="{00000000-0010-0000-0000-0000CD090000}" name="Столбец2490" dataDxfId="13879" dataCellStyle="Обычный 4"/>
    <tableColumn id="2510" xr3:uid="{00000000-0010-0000-0000-0000CE090000}" name="Столбец2491" dataDxfId="13878" dataCellStyle="Обычный 4"/>
    <tableColumn id="2511" xr3:uid="{00000000-0010-0000-0000-0000CF090000}" name="Столбец2492" dataDxfId="13877" dataCellStyle="Обычный 4"/>
    <tableColumn id="2512" xr3:uid="{00000000-0010-0000-0000-0000D0090000}" name="Столбец2493" dataDxfId="13876" dataCellStyle="Обычный 4"/>
    <tableColumn id="2513" xr3:uid="{00000000-0010-0000-0000-0000D1090000}" name="Столбец2494" dataDxfId="13875" dataCellStyle="Обычный 4"/>
    <tableColumn id="2514" xr3:uid="{00000000-0010-0000-0000-0000D2090000}" name="Столбец2495" dataDxfId="13874" dataCellStyle="Обычный 4"/>
    <tableColumn id="2515" xr3:uid="{00000000-0010-0000-0000-0000D3090000}" name="Столбец2496" dataDxfId="13873" dataCellStyle="Обычный 4"/>
    <tableColumn id="2516" xr3:uid="{00000000-0010-0000-0000-0000D4090000}" name="Столбец2497" dataDxfId="13872" dataCellStyle="Обычный 4"/>
    <tableColumn id="2517" xr3:uid="{00000000-0010-0000-0000-0000D5090000}" name="Столбец2498" dataDxfId="13871" dataCellStyle="Обычный 4"/>
    <tableColumn id="2518" xr3:uid="{00000000-0010-0000-0000-0000D6090000}" name="Столбец2499" dataDxfId="13870" dataCellStyle="Обычный 4"/>
    <tableColumn id="2519" xr3:uid="{00000000-0010-0000-0000-0000D7090000}" name="Столбец2500" dataDxfId="13869" dataCellStyle="Обычный 4"/>
    <tableColumn id="2520" xr3:uid="{00000000-0010-0000-0000-0000D8090000}" name="Столбец2501" dataDxfId="13868" dataCellStyle="Обычный 4"/>
    <tableColumn id="2521" xr3:uid="{00000000-0010-0000-0000-0000D9090000}" name="Столбец2502" dataDxfId="13867" dataCellStyle="Обычный 4"/>
    <tableColumn id="2522" xr3:uid="{00000000-0010-0000-0000-0000DA090000}" name="Столбец2503" dataDxfId="13866" dataCellStyle="Обычный 4"/>
    <tableColumn id="2523" xr3:uid="{00000000-0010-0000-0000-0000DB090000}" name="Столбец2504" dataDxfId="13865" dataCellStyle="Обычный 4"/>
    <tableColumn id="2524" xr3:uid="{00000000-0010-0000-0000-0000DC090000}" name="Столбец2505" dataDxfId="13864" dataCellStyle="Обычный 4"/>
    <tableColumn id="2525" xr3:uid="{00000000-0010-0000-0000-0000DD090000}" name="Столбец2506" dataDxfId="13863" dataCellStyle="Обычный 4"/>
    <tableColumn id="2526" xr3:uid="{00000000-0010-0000-0000-0000DE090000}" name="Столбец2507" dataDxfId="13862" dataCellStyle="Обычный 4"/>
    <tableColumn id="2527" xr3:uid="{00000000-0010-0000-0000-0000DF090000}" name="Столбец2508" dataDxfId="13861" dataCellStyle="Обычный 4"/>
    <tableColumn id="2528" xr3:uid="{00000000-0010-0000-0000-0000E0090000}" name="Столбец2509" dataDxfId="13860" dataCellStyle="Обычный 4"/>
    <tableColumn id="2529" xr3:uid="{00000000-0010-0000-0000-0000E1090000}" name="Столбец2510" dataDxfId="13859" dataCellStyle="Обычный 4"/>
    <tableColumn id="2530" xr3:uid="{00000000-0010-0000-0000-0000E2090000}" name="Столбец2511" dataDxfId="13858" dataCellStyle="Обычный 4"/>
    <tableColumn id="2531" xr3:uid="{00000000-0010-0000-0000-0000E3090000}" name="Столбец2512" dataDxfId="13857" dataCellStyle="Обычный 4"/>
    <tableColumn id="2532" xr3:uid="{00000000-0010-0000-0000-0000E4090000}" name="Столбец2513" dataDxfId="13856" dataCellStyle="Обычный 4"/>
    <tableColumn id="2533" xr3:uid="{00000000-0010-0000-0000-0000E5090000}" name="Столбец2514" dataDxfId="13855" dataCellStyle="Обычный 4"/>
    <tableColumn id="2534" xr3:uid="{00000000-0010-0000-0000-0000E6090000}" name="Столбец2515" dataDxfId="13854" dataCellStyle="Обычный 4"/>
    <tableColumn id="2535" xr3:uid="{00000000-0010-0000-0000-0000E7090000}" name="Столбец2516" dataDxfId="13853" dataCellStyle="Обычный 4"/>
    <tableColumn id="2536" xr3:uid="{00000000-0010-0000-0000-0000E8090000}" name="Столбец2517" dataDxfId="13852" dataCellStyle="Обычный 4"/>
    <tableColumn id="2537" xr3:uid="{00000000-0010-0000-0000-0000E9090000}" name="Столбец2518" dataDxfId="13851" dataCellStyle="Обычный 4"/>
    <tableColumn id="2538" xr3:uid="{00000000-0010-0000-0000-0000EA090000}" name="Столбец2519" dataDxfId="13850" dataCellStyle="Обычный 4"/>
    <tableColumn id="2539" xr3:uid="{00000000-0010-0000-0000-0000EB090000}" name="Столбец2520" dataDxfId="13849" dataCellStyle="Обычный 4"/>
    <tableColumn id="2540" xr3:uid="{00000000-0010-0000-0000-0000EC090000}" name="Столбец2521" dataDxfId="13848" dataCellStyle="Обычный 4"/>
    <tableColumn id="2541" xr3:uid="{00000000-0010-0000-0000-0000ED090000}" name="Столбец2522" dataDxfId="13847" dataCellStyle="Обычный 4"/>
    <tableColumn id="2542" xr3:uid="{00000000-0010-0000-0000-0000EE090000}" name="Столбец2523" dataDxfId="13846" dataCellStyle="Обычный 4"/>
    <tableColumn id="2543" xr3:uid="{00000000-0010-0000-0000-0000EF090000}" name="Столбец2524" dataDxfId="13845" dataCellStyle="Обычный 4"/>
    <tableColumn id="2544" xr3:uid="{00000000-0010-0000-0000-0000F0090000}" name="Столбец2525" dataDxfId="13844" dataCellStyle="Обычный 4"/>
    <tableColumn id="2545" xr3:uid="{00000000-0010-0000-0000-0000F1090000}" name="Столбец2526" dataDxfId="13843" dataCellStyle="Обычный 4"/>
    <tableColumn id="2546" xr3:uid="{00000000-0010-0000-0000-0000F2090000}" name="Столбец2527" dataDxfId="13842" dataCellStyle="Обычный 4"/>
    <tableColumn id="2547" xr3:uid="{00000000-0010-0000-0000-0000F3090000}" name="Столбец2528" dataDxfId="13841" dataCellStyle="Обычный 4"/>
    <tableColumn id="2548" xr3:uid="{00000000-0010-0000-0000-0000F4090000}" name="Столбец2529" dataDxfId="13840" dataCellStyle="Обычный 4"/>
    <tableColumn id="2549" xr3:uid="{00000000-0010-0000-0000-0000F5090000}" name="Столбец2530" dataDxfId="13839" dataCellStyle="Обычный 4"/>
    <tableColumn id="2550" xr3:uid="{00000000-0010-0000-0000-0000F6090000}" name="Столбец2531" dataDxfId="13838" dataCellStyle="Обычный 4"/>
    <tableColumn id="2551" xr3:uid="{00000000-0010-0000-0000-0000F7090000}" name="Столбец2532" dataDxfId="13837" dataCellStyle="Обычный 4"/>
    <tableColumn id="2552" xr3:uid="{00000000-0010-0000-0000-0000F8090000}" name="Столбец2533" dataDxfId="13836" dataCellStyle="Обычный 4"/>
    <tableColumn id="2553" xr3:uid="{00000000-0010-0000-0000-0000F9090000}" name="Столбец2534" dataDxfId="13835" dataCellStyle="Обычный 4"/>
    <tableColumn id="2554" xr3:uid="{00000000-0010-0000-0000-0000FA090000}" name="Столбец2535" dataDxfId="13834" dataCellStyle="Обычный 4"/>
    <tableColumn id="2555" xr3:uid="{00000000-0010-0000-0000-0000FB090000}" name="Столбец2536" dataDxfId="13833" dataCellStyle="Обычный 4"/>
    <tableColumn id="2556" xr3:uid="{00000000-0010-0000-0000-0000FC090000}" name="Столбец2537" dataDxfId="13832" dataCellStyle="Обычный 4"/>
    <tableColumn id="2557" xr3:uid="{00000000-0010-0000-0000-0000FD090000}" name="Столбец2538" dataDxfId="13831" dataCellStyle="Обычный 4"/>
    <tableColumn id="2558" xr3:uid="{00000000-0010-0000-0000-0000FE090000}" name="Столбец2539" dataDxfId="13830" dataCellStyle="Обычный 4"/>
    <tableColumn id="2559" xr3:uid="{00000000-0010-0000-0000-0000FF090000}" name="Столбец2540" dataDxfId="13829" dataCellStyle="Обычный 4"/>
    <tableColumn id="2560" xr3:uid="{00000000-0010-0000-0000-0000000A0000}" name="Столбец2541" dataDxfId="13828" dataCellStyle="Обычный 4"/>
    <tableColumn id="2561" xr3:uid="{00000000-0010-0000-0000-0000010A0000}" name="Столбец2542" dataDxfId="13827" dataCellStyle="Обычный 4"/>
    <tableColumn id="2562" xr3:uid="{00000000-0010-0000-0000-0000020A0000}" name="Столбец2543" dataDxfId="13826" dataCellStyle="Обычный 4"/>
    <tableColumn id="2563" xr3:uid="{00000000-0010-0000-0000-0000030A0000}" name="Столбец2544" dataDxfId="13825" dataCellStyle="Обычный 4"/>
    <tableColumn id="2564" xr3:uid="{00000000-0010-0000-0000-0000040A0000}" name="Столбец2545" dataDxfId="13824" dataCellStyle="Обычный 4"/>
    <tableColumn id="2565" xr3:uid="{00000000-0010-0000-0000-0000050A0000}" name="Столбец2546" dataDxfId="13823" dataCellStyle="Обычный 4"/>
    <tableColumn id="2566" xr3:uid="{00000000-0010-0000-0000-0000060A0000}" name="Столбец2547" dataDxfId="13822" dataCellStyle="Обычный 4"/>
    <tableColumn id="2567" xr3:uid="{00000000-0010-0000-0000-0000070A0000}" name="Столбец2548" dataDxfId="13821" dataCellStyle="Обычный 4"/>
    <tableColumn id="2568" xr3:uid="{00000000-0010-0000-0000-0000080A0000}" name="Столбец2549" dataDxfId="13820" dataCellStyle="Обычный 4"/>
    <tableColumn id="2569" xr3:uid="{00000000-0010-0000-0000-0000090A0000}" name="Столбец2550" dataDxfId="13819" dataCellStyle="Обычный 4"/>
    <tableColumn id="2570" xr3:uid="{00000000-0010-0000-0000-00000A0A0000}" name="Столбец2551" dataDxfId="13818" dataCellStyle="Обычный 4"/>
    <tableColumn id="2571" xr3:uid="{00000000-0010-0000-0000-00000B0A0000}" name="Столбец2552" dataDxfId="13817" dataCellStyle="Обычный 4"/>
    <tableColumn id="2572" xr3:uid="{00000000-0010-0000-0000-00000C0A0000}" name="Столбец2553" dataDxfId="13816" dataCellStyle="Обычный 4"/>
    <tableColumn id="2573" xr3:uid="{00000000-0010-0000-0000-00000D0A0000}" name="Столбец2554" dataDxfId="13815" dataCellStyle="Обычный 4"/>
    <tableColumn id="2574" xr3:uid="{00000000-0010-0000-0000-00000E0A0000}" name="Столбец2555" dataDxfId="13814" dataCellStyle="Обычный 4"/>
    <tableColumn id="2575" xr3:uid="{00000000-0010-0000-0000-00000F0A0000}" name="Столбец2556" dataDxfId="13813" dataCellStyle="Обычный 4"/>
    <tableColumn id="2576" xr3:uid="{00000000-0010-0000-0000-0000100A0000}" name="Столбец2557" dataDxfId="13812" dataCellStyle="Обычный 4"/>
    <tableColumn id="2577" xr3:uid="{00000000-0010-0000-0000-0000110A0000}" name="Столбец2558" dataDxfId="13811" dataCellStyle="Обычный 4"/>
    <tableColumn id="2578" xr3:uid="{00000000-0010-0000-0000-0000120A0000}" name="Столбец2559" dataDxfId="13810" dataCellStyle="Обычный 4"/>
    <tableColumn id="2579" xr3:uid="{00000000-0010-0000-0000-0000130A0000}" name="Столбец2560" dataDxfId="13809" dataCellStyle="Обычный 4"/>
    <tableColumn id="2580" xr3:uid="{00000000-0010-0000-0000-0000140A0000}" name="Столбец2561" dataDxfId="13808" dataCellStyle="Обычный 4"/>
    <tableColumn id="2581" xr3:uid="{00000000-0010-0000-0000-0000150A0000}" name="Столбец2562" dataDxfId="13807" dataCellStyle="Обычный 4"/>
    <tableColumn id="2582" xr3:uid="{00000000-0010-0000-0000-0000160A0000}" name="Столбец2563" dataDxfId="13806" dataCellStyle="Обычный 4"/>
    <tableColumn id="2583" xr3:uid="{00000000-0010-0000-0000-0000170A0000}" name="Столбец2564" dataDxfId="13805" dataCellStyle="Обычный 4"/>
    <tableColumn id="2584" xr3:uid="{00000000-0010-0000-0000-0000180A0000}" name="Столбец2565" dataDxfId="13804" dataCellStyle="Обычный 4"/>
    <tableColumn id="2585" xr3:uid="{00000000-0010-0000-0000-0000190A0000}" name="Столбец2566" dataDxfId="13803" dataCellStyle="Обычный 4"/>
    <tableColumn id="2586" xr3:uid="{00000000-0010-0000-0000-00001A0A0000}" name="Столбец2567" dataDxfId="13802" dataCellStyle="Обычный 4"/>
    <tableColumn id="2587" xr3:uid="{00000000-0010-0000-0000-00001B0A0000}" name="Столбец2568" dataDxfId="13801" dataCellStyle="Обычный 4"/>
    <tableColumn id="2588" xr3:uid="{00000000-0010-0000-0000-00001C0A0000}" name="Столбец2569" dataDxfId="13800" dataCellStyle="Обычный 4"/>
    <tableColumn id="2589" xr3:uid="{00000000-0010-0000-0000-00001D0A0000}" name="Столбец2570" dataDxfId="13799" dataCellStyle="Обычный 4"/>
    <tableColumn id="2590" xr3:uid="{00000000-0010-0000-0000-00001E0A0000}" name="Столбец2571" dataDxfId="13798" dataCellStyle="Обычный 4"/>
    <tableColumn id="2591" xr3:uid="{00000000-0010-0000-0000-00001F0A0000}" name="Столбец2572" dataDxfId="13797" dataCellStyle="Обычный 4"/>
    <tableColumn id="2592" xr3:uid="{00000000-0010-0000-0000-0000200A0000}" name="Столбец2573" dataDxfId="13796" dataCellStyle="Обычный 4"/>
    <tableColumn id="2593" xr3:uid="{00000000-0010-0000-0000-0000210A0000}" name="Столбец2574" dataDxfId="13795" dataCellStyle="Обычный 4"/>
    <tableColumn id="2594" xr3:uid="{00000000-0010-0000-0000-0000220A0000}" name="Столбец2575" dataDxfId="13794" dataCellStyle="Обычный 4"/>
    <tableColumn id="2595" xr3:uid="{00000000-0010-0000-0000-0000230A0000}" name="Столбец2576" dataDxfId="13793" dataCellStyle="Обычный 4"/>
    <tableColumn id="2596" xr3:uid="{00000000-0010-0000-0000-0000240A0000}" name="Столбец2577" dataDxfId="13792" dataCellStyle="Обычный 4"/>
    <tableColumn id="2597" xr3:uid="{00000000-0010-0000-0000-0000250A0000}" name="Столбец2578" dataDxfId="13791" dataCellStyle="Обычный 4"/>
    <tableColumn id="2598" xr3:uid="{00000000-0010-0000-0000-0000260A0000}" name="Столбец2579" dataDxfId="13790" dataCellStyle="Обычный 4"/>
    <tableColumn id="2599" xr3:uid="{00000000-0010-0000-0000-0000270A0000}" name="Столбец2580" dataDxfId="13789" dataCellStyle="Обычный 4"/>
    <tableColumn id="2600" xr3:uid="{00000000-0010-0000-0000-0000280A0000}" name="Столбец2581" dataDxfId="13788" dataCellStyle="Обычный 4"/>
    <tableColumn id="2601" xr3:uid="{00000000-0010-0000-0000-0000290A0000}" name="Столбец2582" dataDxfId="13787" dataCellStyle="Обычный 4"/>
    <tableColumn id="2602" xr3:uid="{00000000-0010-0000-0000-00002A0A0000}" name="Столбец2583" dataDxfId="13786" dataCellStyle="Обычный 4"/>
    <tableColumn id="2603" xr3:uid="{00000000-0010-0000-0000-00002B0A0000}" name="Столбец2584" dataDxfId="13785" dataCellStyle="Обычный 4"/>
    <tableColumn id="2604" xr3:uid="{00000000-0010-0000-0000-00002C0A0000}" name="Столбец2585" dataDxfId="13784" dataCellStyle="Обычный 4"/>
    <tableColumn id="2605" xr3:uid="{00000000-0010-0000-0000-00002D0A0000}" name="Столбец2586" dataDxfId="13783" dataCellStyle="Обычный 4"/>
    <tableColumn id="2606" xr3:uid="{00000000-0010-0000-0000-00002E0A0000}" name="Столбец2587" dataDxfId="13782" dataCellStyle="Обычный 4"/>
    <tableColumn id="2607" xr3:uid="{00000000-0010-0000-0000-00002F0A0000}" name="Столбец2588" dataDxfId="13781" dataCellStyle="Обычный 4"/>
    <tableColumn id="2608" xr3:uid="{00000000-0010-0000-0000-0000300A0000}" name="Столбец2589" dataDxfId="13780" dataCellStyle="Обычный 4"/>
    <tableColumn id="2609" xr3:uid="{00000000-0010-0000-0000-0000310A0000}" name="Столбец2590" dataDxfId="13779" dataCellStyle="Обычный 4"/>
    <tableColumn id="2610" xr3:uid="{00000000-0010-0000-0000-0000320A0000}" name="Столбец2591" dataDxfId="13778" dataCellStyle="Обычный 4"/>
    <tableColumn id="2611" xr3:uid="{00000000-0010-0000-0000-0000330A0000}" name="Столбец2592" dataDxfId="13777" dataCellStyle="Обычный 4"/>
    <tableColumn id="2612" xr3:uid="{00000000-0010-0000-0000-0000340A0000}" name="Столбец2593" dataDxfId="13776" dataCellStyle="Обычный 4"/>
    <tableColumn id="2613" xr3:uid="{00000000-0010-0000-0000-0000350A0000}" name="Столбец2594" dataDxfId="13775" dataCellStyle="Обычный 4"/>
    <tableColumn id="2614" xr3:uid="{00000000-0010-0000-0000-0000360A0000}" name="Столбец2595" dataDxfId="13774" dataCellStyle="Обычный 4"/>
    <tableColumn id="2615" xr3:uid="{00000000-0010-0000-0000-0000370A0000}" name="Столбец2596" dataDxfId="13773" dataCellStyle="Обычный 4"/>
    <tableColumn id="2616" xr3:uid="{00000000-0010-0000-0000-0000380A0000}" name="Столбец2597" dataDxfId="13772" dataCellStyle="Обычный 4"/>
    <tableColumn id="2617" xr3:uid="{00000000-0010-0000-0000-0000390A0000}" name="Столбец2598" dataDxfId="13771" dataCellStyle="Обычный 4"/>
    <tableColumn id="2618" xr3:uid="{00000000-0010-0000-0000-00003A0A0000}" name="Столбец2599" dataDxfId="13770" dataCellStyle="Обычный 4"/>
    <tableColumn id="2619" xr3:uid="{00000000-0010-0000-0000-00003B0A0000}" name="Столбец2600" dataDxfId="13769" dataCellStyle="Обычный 4"/>
    <tableColumn id="2620" xr3:uid="{00000000-0010-0000-0000-00003C0A0000}" name="Столбец2601" dataDxfId="13768" dataCellStyle="Обычный 4"/>
    <tableColumn id="2621" xr3:uid="{00000000-0010-0000-0000-00003D0A0000}" name="Столбец2602" dataDxfId="13767" dataCellStyle="Обычный 4"/>
    <tableColumn id="2622" xr3:uid="{00000000-0010-0000-0000-00003E0A0000}" name="Столбец2603" dataDxfId="13766" dataCellStyle="Обычный 4"/>
    <tableColumn id="2623" xr3:uid="{00000000-0010-0000-0000-00003F0A0000}" name="Столбец2604" dataDxfId="13765" dataCellStyle="Обычный 4"/>
    <tableColumn id="2624" xr3:uid="{00000000-0010-0000-0000-0000400A0000}" name="Столбец2605" dataDxfId="13764" dataCellStyle="Обычный 4"/>
    <tableColumn id="2625" xr3:uid="{00000000-0010-0000-0000-0000410A0000}" name="Столбец2606" dataDxfId="13763" dataCellStyle="Обычный 4"/>
    <tableColumn id="2626" xr3:uid="{00000000-0010-0000-0000-0000420A0000}" name="Столбец2607" dataDxfId="13762" dataCellStyle="Обычный 4"/>
    <tableColumn id="2627" xr3:uid="{00000000-0010-0000-0000-0000430A0000}" name="Столбец2608" dataDxfId="13761" dataCellStyle="Обычный 4"/>
    <tableColumn id="2628" xr3:uid="{00000000-0010-0000-0000-0000440A0000}" name="Столбец2609" dataDxfId="13760" dataCellStyle="Обычный 4"/>
    <tableColumn id="2629" xr3:uid="{00000000-0010-0000-0000-0000450A0000}" name="Столбец2610" dataDxfId="13759" dataCellStyle="Обычный 4"/>
    <tableColumn id="2630" xr3:uid="{00000000-0010-0000-0000-0000460A0000}" name="Столбец2611" dataDxfId="13758" dataCellStyle="Обычный 4"/>
    <tableColumn id="2631" xr3:uid="{00000000-0010-0000-0000-0000470A0000}" name="Столбец2612" dataDxfId="13757" dataCellStyle="Обычный 4"/>
    <tableColumn id="2632" xr3:uid="{00000000-0010-0000-0000-0000480A0000}" name="Столбец2613" dataDxfId="13756" dataCellStyle="Обычный 4"/>
    <tableColumn id="2633" xr3:uid="{00000000-0010-0000-0000-0000490A0000}" name="Столбец2614" dataDxfId="13755" dataCellStyle="Обычный 4"/>
    <tableColumn id="2634" xr3:uid="{00000000-0010-0000-0000-00004A0A0000}" name="Столбец2615" dataDxfId="13754" dataCellStyle="Обычный 4"/>
    <tableColumn id="2635" xr3:uid="{00000000-0010-0000-0000-00004B0A0000}" name="Столбец2616" dataDxfId="13753" dataCellStyle="Обычный 4"/>
    <tableColumn id="2636" xr3:uid="{00000000-0010-0000-0000-00004C0A0000}" name="Столбец2617" dataDxfId="13752" dataCellStyle="Обычный 4"/>
    <tableColumn id="2637" xr3:uid="{00000000-0010-0000-0000-00004D0A0000}" name="Столбец2618" dataDxfId="13751" dataCellStyle="Обычный 4"/>
    <tableColumn id="2638" xr3:uid="{00000000-0010-0000-0000-00004E0A0000}" name="Столбец2619" dataDxfId="13750" dataCellStyle="Обычный 4"/>
    <tableColumn id="2639" xr3:uid="{00000000-0010-0000-0000-00004F0A0000}" name="Столбец2620" dataDxfId="13749" dataCellStyle="Обычный 4"/>
    <tableColumn id="2640" xr3:uid="{00000000-0010-0000-0000-0000500A0000}" name="Столбец2621" dataDxfId="13748" dataCellStyle="Обычный 4"/>
    <tableColumn id="2641" xr3:uid="{00000000-0010-0000-0000-0000510A0000}" name="Столбец2622" dataDxfId="13747" dataCellStyle="Обычный 4"/>
    <tableColumn id="2642" xr3:uid="{00000000-0010-0000-0000-0000520A0000}" name="Столбец2623" dataDxfId="13746" dataCellStyle="Обычный 4"/>
    <tableColumn id="2643" xr3:uid="{00000000-0010-0000-0000-0000530A0000}" name="Столбец2624" dataDxfId="13745" dataCellStyle="Обычный 4"/>
    <tableColumn id="2644" xr3:uid="{00000000-0010-0000-0000-0000540A0000}" name="Столбец2625" dataDxfId="13744" dataCellStyle="Обычный 4"/>
    <tableColumn id="2645" xr3:uid="{00000000-0010-0000-0000-0000550A0000}" name="Столбец2626" dataDxfId="13743" dataCellStyle="Обычный 4"/>
    <tableColumn id="2646" xr3:uid="{00000000-0010-0000-0000-0000560A0000}" name="Столбец2627" dataDxfId="13742" dataCellStyle="Обычный 4"/>
    <tableColumn id="2647" xr3:uid="{00000000-0010-0000-0000-0000570A0000}" name="Столбец2628" dataDxfId="13741" dataCellStyle="Обычный 4"/>
    <tableColumn id="2648" xr3:uid="{00000000-0010-0000-0000-0000580A0000}" name="Столбец2629" dataDxfId="13740" dataCellStyle="Обычный 4"/>
    <tableColumn id="2649" xr3:uid="{00000000-0010-0000-0000-0000590A0000}" name="Столбец2630" dataDxfId="13739" dataCellStyle="Обычный 4"/>
    <tableColumn id="2650" xr3:uid="{00000000-0010-0000-0000-00005A0A0000}" name="Столбец2631" dataDxfId="13738" dataCellStyle="Обычный 4"/>
    <tableColumn id="2651" xr3:uid="{00000000-0010-0000-0000-00005B0A0000}" name="Столбец2632" dataDxfId="13737" dataCellStyle="Обычный 4"/>
    <tableColumn id="2652" xr3:uid="{00000000-0010-0000-0000-00005C0A0000}" name="Столбец2633" dataDxfId="13736" dataCellStyle="Обычный 4"/>
    <tableColumn id="2653" xr3:uid="{00000000-0010-0000-0000-00005D0A0000}" name="Столбец2634" dataDxfId="13735" dataCellStyle="Обычный 4"/>
    <tableColumn id="2654" xr3:uid="{00000000-0010-0000-0000-00005E0A0000}" name="Столбец2635" dataDxfId="13734" dataCellStyle="Обычный 4"/>
    <tableColumn id="2655" xr3:uid="{00000000-0010-0000-0000-00005F0A0000}" name="Столбец2636" dataDxfId="13733" dataCellStyle="Обычный 4"/>
    <tableColumn id="2656" xr3:uid="{00000000-0010-0000-0000-0000600A0000}" name="Столбец2637" dataDxfId="13732" dataCellStyle="Обычный 4"/>
    <tableColumn id="2657" xr3:uid="{00000000-0010-0000-0000-0000610A0000}" name="Столбец2638" dataDxfId="13731" dataCellStyle="Обычный 4"/>
    <tableColumn id="2658" xr3:uid="{00000000-0010-0000-0000-0000620A0000}" name="Столбец2639" dataDxfId="13730" dataCellStyle="Обычный 4"/>
    <tableColumn id="2659" xr3:uid="{00000000-0010-0000-0000-0000630A0000}" name="Столбец2640" dataDxfId="13729" dataCellStyle="Обычный 4"/>
    <tableColumn id="2660" xr3:uid="{00000000-0010-0000-0000-0000640A0000}" name="Столбец2641" dataDxfId="13728" dataCellStyle="Обычный 4"/>
    <tableColumn id="2661" xr3:uid="{00000000-0010-0000-0000-0000650A0000}" name="Столбец2642" dataDxfId="13727" dataCellStyle="Обычный 4"/>
    <tableColumn id="2662" xr3:uid="{00000000-0010-0000-0000-0000660A0000}" name="Столбец2643" dataDxfId="13726" dataCellStyle="Обычный 4"/>
    <tableColumn id="2663" xr3:uid="{00000000-0010-0000-0000-0000670A0000}" name="Столбец2644" dataDxfId="13725" dataCellStyle="Обычный 4"/>
    <tableColumn id="2664" xr3:uid="{00000000-0010-0000-0000-0000680A0000}" name="Столбец2645" dataDxfId="13724" dataCellStyle="Обычный 4"/>
    <tableColumn id="2665" xr3:uid="{00000000-0010-0000-0000-0000690A0000}" name="Столбец2646" dataDxfId="13723" dataCellStyle="Обычный 4"/>
    <tableColumn id="2666" xr3:uid="{00000000-0010-0000-0000-00006A0A0000}" name="Столбец2647" dataDxfId="13722" dataCellStyle="Обычный 4"/>
    <tableColumn id="2667" xr3:uid="{00000000-0010-0000-0000-00006B0A0000}" name="Столбец2648" dataDxfId="13721" dataCellStyle="Обычный 4"/>
    <tableColumn id="2668" xr3:uid="{00000000-0010-0000-0000-00006C0A0000}" name="Столбец2649" dataDxfId="13720" dataCellStyle="Обычный 4"/>
    <tableColumn id="2669" xr3:uid="{00000000-0010-0000-0000-00006D0A0000}" name="Столбец2650" dataDxfId="13719" dataCellStyle="Обычный 4"/>
    <tableColumn id="2670" xr3:uid="{00000000-0010-0000-0000-00006E0A0000}" name="Столбец2651" dataDxfId="13718" dataCellStyle="Обычный 4"/>
    <tableColumn id="2671" xr3:uid="{00000000-0010-0000-0000-00006F0A0000}" name="Столбец2652" dataDxfId="13717" dataCellStyle="Обычный 4"/>
    <tableColumn id="2672" xr3:uid="{00000000-0010-0000-0000-0000700A0000}" name="Столбец2653" dataDxfId="13716" dataCellStyle="Обычный 4"/>
    <tableColumn id="2673" xr3:uid="{00000000-0010-0000-0000-0000710A0000}" name="Столбец2654" dataDxfId="13715" dataCellStyle="Обычный 4"/>
    <tableColumn id="2674" xr3:uid="{00000000-0010-0000-0000-0000720A0000}" name="Столбец2655" dataDxfId="13714" dataCellStyle="Обычный 4"/>
    <tableColumn id="2675" xr3:uid="{00000000-0010-0000-0000-0000730A0000}" name="Столбец2656" dataDxfId="13713" dataCellStyle="Обычный 4"/>
    <tableColumn id="2676" xr3:uid="{00000000-0010-0000-0000-0000740A0000}" name="Столбец2657" dataDxfId="13712" dataCellStyle="Обычный 4"/>
    <tableColumn id="2677" xr3:uid="{00000000-0010-0000-0000-0000750A0000}" name="Столбец2658" dataDxfId="13711" dataCellStyle="Обычный 4"/>
    <tableColumn id="2678" xr3:uid="{00000000-0010-0000-0000-0000760A0000}" name="Столбец2659" dataDxfId="13710" dataCellStyle="Обычный 4"/>
    <tableColumn id="2679" xr3:uid="{00000000-0010-0000-0000-0000770A0000}" name="Столбец2660" dataDxfId="13709" dataCellStyle="Обычный 4"/>
    <tableColumn id="2680" xr3:uid="{00000000-0010-0000-0000-0000780A0000}" name="Столбец2661" dataDxfId="13708" dataCellStyle="Обычный 4"/>
    <tableColumn id="2681" xr3:uid="{00000000-0010-0000-0000-0000790A0000}" name="Столбец2662" dataDxfId="13707" dataCellStyle="Обычный 4"/>
    <tableColumn id="2682" xr3:uid="{00000000-0010-0000-0000-00007A0A0000}" name="Столбец2663" dataDxfId="13706" dataCellStyle="Обычный 4"/>
    <tableColumn id="2683" xr3:uid="{00000000-0010-0000-0000-00007B0A0000}" name="Столбец2664" dataDxfId="13705" dataCellStyle="Обычный 4"/>
    <tableColumn id="2684" xr3:uid="{00000000-0010-0000-0000-00007C0A0000}" name="Столбец2665" dataDxfId="13704" dataCellStyle="Обычный 4"/>
    <tableColumn id="2685" xr3:uid="{00000000-0010-0000-0000-00007D0A0000}" name="Столбец2666" dataDxfId="13703" dataCellStyle="Обычный 4"/>
    <tableColumn id="2686" xr3:uid="{00000000-0010-0000-0000-00007E0A0000}" name="Столбец2667" dataDxfId="13702" dataCellStyle="Обычный 4"/>
    <tableColumn id="2687" xr3:uid="{00000000-0010-0000-0000-00007F0A0000}" name="Столбец2668" dataDxfId="13701" dataCellStyle="Обычный 4"/>
    <tableColumn id="2688" xr3:uid="{00000000-0010-0000-0000-0000800A0000}" name="Столбец2669" dataDxfId="13700" dataCellStyle="Обычный 4"/>
    <tableColumn id="2689" xr3:uid="{00000000-0010-0000-0000-0000810A0000}" name="Столбец2670" dataDxfId="13699" dataCellStyle="Обычный 4"/>
    <tableColumn id="2690" xr3:uid="{00000000-0010-0000-0000-0000820A0000}" name="Столбец2671" dataDxfId="13698" dataCellStyle="Обычный 4"/>
    <tableColumn id="2691" xr3:uid="{00000000-0010-0000-0000-0000830A0000}" name="Столбец2672" dataDxfId="13697" dataCellStyle="Обычный 4"/>
    <tableColumn id="2692" xr3:uid="{00000000-0010-0000-0000-0000840A0000}" name="Столбец2673" dataDxfId="13696" dataCellStyle="Обычный 4"/>
    <tableColumn id="2693" xr3:uid="{00000000-0010-0000-0000-0000850A0000}" name="Столбец2674" dataDxfId="13695" dataCellStyle="Обычный 4"/>
    <tableColumn id="2694" xr3:uid="{00000000-0010-0000-0000-0000860A0000}" name="Столбец2675" dataDxfId="13694" dataCellStyle="Обычный 4"/>
    <tableColumn id="2695" xr3:uid="{00000000-0010-0000-0000-0000870A0000}" name="Столбец2676" dataDxfId="13693" dataCellStyle="Обычный 4"/>
    <tableColumn id="2696" xr3:uid="{00000000-0010-0000-0000-0000880A0000}" name="Столбец2677" dataDxfId="13692" dataCellStyle="Обычный 4"/>
    <tableColumn id="2697" xr3:uid="{00000000-0010-0000-0000-0000890A0000}" name="Столбец2678" dataDxfId="13691" dataCellStyle="Обычный 4"/>
    <tableColumn id="2698" xr3:uid="{00000000-0010-0000-0000-00008A0A0000}" name="Столбец2679" dataDxfId="13690" dataCellStyle="Обычный 4"/>
    <tableColumn id="2699" xr3:uid="{00000000-0010-0000-0000-00008B0A0000}" name="Столбец2680" dataDxfId="13689" dataCellStyle="Обычный 4"/>
    <tableColumn id="2700" xr3:uid="{00000000-0010-0000-0000-00008C0A0000}" name="Столбец2681" dataDxfId="13688" dataCellStyle="Обычный 4"/>
    <tableColumn id="2701" xr3:uid="{00000000-0010-0000-0000-00008D0A0000}" name="Столбец2682" dataDxfId="13687" dataCellStyle="Обычный 4"/>
    <tableColumn id="2702" xr3:uid="{00000000-0010-0000-0000-00008E0A0000}" name="Столбец2683" dataDxfId="13686" dataCellStyle="Обычный 4"/>
    <tableColumn id="2703" xr3:uid="{00000000-0010-0000-0000-00008F0A0000}" name="Столбец2684" dataDxfId="13685" dataCellStyle="Обычный 4"/>
    <tableColumn id="2704" xr3:uid="{00000000-0010-0000-0000-0000900A0000}" name="Столбец2685" dataDxfId="13684" dataCellStyle="Обычный 4"/>
    <tableColumn id="2705" xr3:uid="{00000000-0010-0000-0000-0000910A0000}" name="Столбец2686" dataDxfId="13683" dataCellStyle="Обычный 4"/>
    <tableColumn id="2706" xr3:uid="{00000000-0010-0000-0000-0000920A0000}" name="Столбец2687" dataDxfId="13682" dataCellStyle="Обычный 4"/>
    <tableColumn id="2707" xr3:uid="{00000000-0010-0000-0000-0000930A0000}" name="Столбец2688" dataDxfId="13681" dataCellStyle="Обычный 4"/>
    <tableColumn id="2708" xr3:uid="{00000000-0010-0000-0000-0000940A0000}" name="Столбец2689" dataDxfId="13680" dataCellStyle="Обычный 4"/>
    <tableColumn id="2709" xr3:uid="{00000000-0010-0000-0000-0000950A0000}" name="Столбец2690" dataDxfId="13679" dataCellStyle="Обычный 4"/>
    <tableColumn id="2710" xr3:uid="{00000000-0010-0000-0000-0000960A0000}" name="Столбец2691" dataDxfId="13678" dataCellStyle="Обычный 4"/>
    <tableColumn id="2711" xr3:uid="{00000000-0010-0000-0000-0000970A0000}" name="Столбец2692" dataDxfId="13677" dataCellStyle="Обычный 4"/>
    <tableColumn id="2712" xr3:uid="{00000000-0010-0000-0000-0000980A0000}" name="Столбец2693" dataDxfId="13676" dataCellStyle="Обычный 4"/>
    <tableColumn id="2713" xr3:uid="{00000000-0010-0000-0000-0000990A0000}" name="Столбец2694" dataDxfId="13675" dataCellStyle="Обычный 4"/>
    <tableColumn id="2714" xr3:uid="{00000000-0010-0000-0000-00009A0A0000}" name="Столбец2695" dataDxfId="13674" dataCellStyle="Обычный 4"/>
    <tableColumn id="2715" xr3:uid="{00000000-0010-0000-0000-00009B0A0000}" name="Столбец2696" dataDxfId="13673" dataCellStyle="Обычный 4"/>
    <tableColumn id="2716" xr3:uid="{00000000-0010-0000-0000-00009C0A0000}" name="Столбец2697" dataDxfId="13672" dataCellStyle="Обычный 4"/>
    <tableColumn id="2717" xr3:uid="{00000000-0010-0000-0000-00009D0A0000}" name="Столбец2698" dataDxfId="13671" dataCellStyle="Обычный 4"/>
    <tableColumn id="2718" xr3:uid="{00000000-0010-0000-0000-00009E0A0000}" name="Столбец2699" dataDxfId="13670" dataCellStyle="Обычный 4"/>
    <tableColumn id="2719" xr3:uid="{00000000-0010-0000-0000-00009F0A0000}" name="Столбец2700" dataDxfId="13669" dataCellStyle="Обычный 4"/>
    <tableColumn id="2720" xr3:uid="{00000000-0010-0000-0000-0000A00A0000}" name="Столбец2701" dataDxfId="13668" dataCellStyle="Обычный 4"/>
    <tableColumn id="2721" xr3:uid="{00000000-0010-0000-0000-0000A10A0000}" name="Столбец2702" dataDxfId="13667" dataCellStyle="Обычный 4"/>
    <tableColumn id="2722" xr3:uid="{00000000-0010-0000-0000-0000A20A0000}" name="Столбец2703" dataDxfId="13666" dataCellStyle="Обычный 4"/>
    <tableColumn id="2723" xr3:uid="{00000000-0010-0000-0000-0000A30A0000}" name="Столбец2704" dataDxfId="13665" dataCellStyle="Обычный 4"/>
    <tableColumn id="2724" xr3:uid="{00000000-0010-0000-0000-0000A40A0000}" name="Столбец2705" dataDxfId="13664" dataCellStyle="Обычный 4"/>
    <tableColumn id="2725" xr3:uid="{00000000-0010-0000-0000-0000A50A0000}" name="Столбец2706" dataDxfId="13663" dataCellStyle="Обычный 4"/>
    <tableColumn id="2726" xr3:uid="{00000000-0010-0000-0000-0000A60A0000}" name="Столбец2707" dataDxfId="13662" dataCellStyle="Обычный 4"/>
    <tableColumn id="2727" xr3:uid="{00000000-0010-0000-0000-0000A70A0000}" name="Столбец2708" dataDxfId="13661" dataCellStyle="Обычный 4"/>
    <tableColumn id="2728" xr3:uid="{00000000-0010-0000-0000-0000A80A0000}" name="Столбец2709" dataDxfId="13660" dataCellStyle="Обычный 4"/>
    <tableColumn id="2729" xr3:uid="{00000000-0010-0000-0000-0000A90A0000}" name="Столбец2710" dataDxfId="13659" dataCellStyle="Обычный 4"/>
    <tableColumn id="2730" xr3:uid="{00000000-0010-0000-0000-0000AA0A0000}" name="Столбец2711" dataDxfId="13658" dataCellStyle="Обычный 4"/>
    <tableColumn id="2731" xr3:uid="{00000000-0010-0000-0000-0000AB0A0000}" name="Столбец2712" dataDxfId="13657" dataCellStyle="Обычный 4"/>
    <tableColumn id="2732" xr3:uid="{00000000-0010-0000-0000-0000AC0A0000}" name="Столбец2713" dataDxfId="13656" dataCellStyle="Обычный 4"/>
    <tableColumn id="2733" xr3:uid="{00000000-0010-0000-0000-0000AD0A0000}" name="Столбец2714" dataDxfId="13655" dataCellStyle="Обычный 4"/>
    <tableColumn id="2734" xr3:uid="{00000000-0010-0000-0000-0000AE0A0000}" name="Столбец2715" dataDxfId="13654" dataCellStyle="Обычный 4"/>
    <tableColumn id="2735" xr3:uid="{00000000-0010-0000-0000-0000AF0A0000}" name="Столбец2716" dataDxfId="13653" dataCellStyle="Обычный 4"/>
    <tableColumn id="2736" xr3:uid="{00000000-0010-0000-0000-0000B00A0000}" name="Столбец2717" dataDxfId="13652" dataCellStyle="Обычный 4"/>
    <tableColumn id="2737" xr3:uid="{00000000-0010-0000-0000-0000B10A0000}" name="Столбец2718" dataDxfId="13651" dataCellStyle="Обычный 4"/>
    <tableColumn id="2738" xr3:uid="{00000000-0010-0000-0000-0000B20A0000}" name="Столбец2719" dataDxfId="13650" dataCellStyle="Обычный 4"/>
    <tableColumn id="2739" xr3:uid="{00000000-0010-0000-0000-0000B30A0000}" name="Столбец2720" dataDxfId="13649" dataCellStyle="Обычный 4"/>
    <tableColumn id="2740" xr3:uid="{00000000-0010-0000-0000-0000B40A0000}" name="Столбец2721" dataDxfId="13648" dataCellStyle="Обычный 4"/>
    <tableColumn id="2741" xr3:uid="{00000000-0010-0000-0000-0000B50A0000}" name="Столбец2722" dataDxfId="13647" dataCellStyle="Обычный 4"/>
    <tableColumn id="2742" xr3:uid="{00000000-0010-0000-0000-0000B60A0000}" name="Столбец2723" dataDxfId="13646" dataCellStyle="Обычный 4"/>
    <tableColumn id="2743" xr3:uid="{00000000-0010-0000-0000-0000B70A0000}" name="Столбец2724" dataDxfId="13645" dataCellStyle="Обычный 4"/>
    <tableColumn id="2744" xr3:uid="{00000000-0010-0000-0000-0000B80A0000}" name="Столбец2725" dataDxfId="13644" dataCellStyle="Обычный 4"/>
    <tableColumn id="2745" xr3:uid="{00000000-0010-0000-0000-0000B90A0000}" name="Столбец2726" dataDxfId="13643" dataCellStyle="Обычный 4"/>
    <tableColumn id="2746" xr3:uid="{00000000-0010-0000-0000-0000BA0A0000}" name="Столбец2727" dataDxfId="13642" dataCellStyle="Обычный 4"/>
    <tableColumn id="2747" xr3:uid="{00000000-0010-0000-0000-0000BB0A0000}" name="Столбец2728" dataDxfId="13641" dataCellStyle="Обычный 4"/>
    <tableColumn id="2748" xr3:uid="{00000000-0010-0000-0000-0000BC0A0000}" name="Столбец2729" dataDxfId="13640" dataCellStyle="Обычный 4"/>
    <tableColumn id="2749" xr3:uid="{00000000-0010-0000-0000-0000BD0A0000}" name="Столбец2730" dataDxfId="13639" dataCellStyle="Обычный 4"/>
    <tableColumn id="2750" xr3:uid="{00000000-0010-0000-0000-0000BE0A0000}" name="Столбец2731" dataDxfId="13638" dataCellStyle="Обычный 4"/>
    <tableColumn id="2751" xr3:uid="{00000000-0010-0000-0000-0000BF0A0000}" name="Столбец2732" dataDxfId="13637" dataCellStyle="Обычный 4"/>
    <tableColumn id="2752" xr3:uid="{00000000-0010-0000-0000-0000C00A0000}" name="Столбец2733" dataDxfId="13636" dataCellStyle="Обычный 4"/>
    <tableColumn id="2753" xr3:uid="{00000000-0010-0000-0000-0000C10A0000}" name="Столбец2734" dataDxfId="13635" dataCellStyle="Обычный 4"/>
    <tableColumn id="2754" xr3:uid="{00000000-0010-0000-0000-0000C20A0000}" name="Столбец2735" dataDxfId="13634" dataCellStyle="Обычный 4"/>
    <tableColumn id="2755" xr3:uid="{00000000-0010-0000-0000-0000C30A0000}" name="Столбец2736" dataDxfId="13633" dataCellStyle="Обычный 4"/>
    <tableColumn id="2756" xr3:uid="{00000000-0010-0000-0000-0000C40A0000}" name="Столбец2737" dataDxfId="13632" dataCellStyle="Обычный 4"/>
    <tableColumn id="2757" xr3:uid="{00000000-0010-0000-0000-0000C50A0000}" name="Столбец2738" dataDxfId="13631" dataCellStyle="Обычный 4"/>
    <tableColumn id="2758" xr3:uid="{00000000-0010-0000-0000-0000C60A0000}" name="Столбец2739" dataDxfId="13630" dataCellStyle="Обычный 4"/>
    <tableColumn id="2759" xr3:uid="{00000000-0010-0000-0000-0000C70A0000}" name="Столбец2740" dataDxfId="13629" dataCellStyle="Обычный 4"/>
    <tableColumn id="2760" xr3:uid="{00000000-0010-0000-0000-0000C80A0000}" name="Столбец2741" dataDxfId="13628" dataCellStyle="Обычный 4"/>
    <tableColumn id="2761" xr3:uid="{00000000-0010-0000-0000-0000C90A0000}" name="Столбец2742" dataDxfId="13627" dataCellStyle="Обычный 4"/>
    <tableColumn id="2762" xr3:uid="{00000000-0010-0000-0000-0000CA0A0000}" name="Столбец2743" dataDxfId="13626" dataCellStyle="Обычный 4"/>
    <tableColumn id="2763" xr3:uid="{00000000-0010-0000-0000-0000CB0A0000}" name="Столбец2744" dataDxfId="13625" dataCellStyle="Обычный 4"/>
    <tableColumn id="2764" xr3:uid="{00000000-0010-0000-0000-0000CC0A0000}" name="Столбец2745" dataDxfId="13624" dataCellStyle="Обычный 4"/>
    <tableColumn id="2765" xr3:uid="{00000000-0010-0000-0000-0000CD0A0000}" name="Столбец2746" dataDxfId="13623" dataCellStyle="Обычный 4"/>
    <tableColumn id="2766" xr3:uid="{00000000-0010-0000-0000-0000CE0A0000}" name="Столбец2747" dataDxfId="13622" dataCellStyle="Обычный 4"/>
    <tableColumn id="2767" xr3:uid="{00000000-0010-0000-0000-0000CF0A0000}" name="Столбец2748" dataDxfId="13621" dataCellStyle="Обычный 4"/>
    <tableColumn id="2768" xr3:uid="{00000000-0010-0000-0000-0000D00A0000}" name="Столбец2749" dataDxfId="13620" dataCellStyle="Обычный 4"/>
    <tableColumn id="2769" xr3:uid="{00000000-0010-0000-0000-0000D10A0000}" name="Столбец2750" dataDxfId="13619" dataCellStyle="Обычный 4"/>
    <tableColumn id="2770" xr3:uid="{00000000-0010-0000-0000-0000D20A0000}" name="Столбец2751" dataDxfId="13618" dataCellStyle="Обычный 4"/>
    <tableColumn id="2771" xr3:uid="{00000000-0010-0000-0000-0000D30A0000}" name="Столбец2752" dataDxfId="13617" dataCellStyle="Обычный 4"/>
    <tableColumn id="2772" xr3:uid="{00000000-0010-0000-0000-0000D40A0000}" name="Столбец2753" dataDxfId="13616" dataCellStyle="Обычный 4"/>
    <tableColumn id="2773" xr3:uid="{00000000-0010-0000-0000-0000D50A0000}" name="Столбец2754" dataDxfId="13615" dataCellStyle="Обычный 4"/>
    <tableColumn id="2774" xr3:uid="{00000000-0010-0000-0000-0000D60A0000}" name="Столбец2755" dataDxfId="13614" dataCellStyle="Обычный 4"/>
    <tableColumn id="2775" xr3:uid="{00000000-0010-0000-0000-0000D70A0000}" name="Столбец2756" dataDxfId="13613" dataCellStyle="Обычный 4"/>
    <tableColumn id="2776" xr3:uid="{00000000-0010-0000-0000-0000D80A0000}" name="Столбец2757" dataDxfId="13612" dataCellStyle="Обычный 4"/>
    <tableColumn id="2777" xr3:uid="{00000000-0010-0000-0000-0000D90A0000}" name="Столбец2758" dataDxfId="13611" dataCellStyle="Обычный 4"/>
    <tableColumn id="2778" xr3:uid="{00000000-0010-0000-0000-0000DA0A0000}" name="Столбец2759" dataDxfId="13610" dataCellStyle="Обычный 4"/>
    <tableColumn id="2779" xr3:uid="{00000000-0010-0000-0000-0000DB0A0000}" name="Столбец2760" dataDxfId="13609" dataCellStyle="Обычный 4"/>
    <tableColumn id="2780" xr3:uid="{00000000-0010-0000-0000-0000DC0A0000}" name="Столбец2761" dataDxfId="13608" dataCellStyle="Обычный 4"/>
    <tableColumn id="2781" xr3:uid="{00000000-0010-0000-0000-0000DD0A0000}" name="Столбец2762" dataDxfId="13607" dataCellStyle="Обычный 4"/>
    <tableColumn id="2782" xr3:uid="{00000000-0010-0000-0000-0000DE0A0000}" name="Столбец2763" dataDxfId="13606" dataCellStyle="Обычный 4"/>
    <tableColumn id="2783" xr3:uid="{00000000-0010-0000-0000-0000DF0A0000}" name="Столбец2764" dataDxfId="13605" dataCellStyle="Обычный 4"/>
    <tableColumn id="2784" xr3:uid="{00000000-0010-0000-0000-0000E00A0000}" name="Столбец2765" dataDxfId="13604" dataCellStyle="Обычный 4"/>
    <tableColumn id="2785" xr3:uid="{00000000-0010-0000-0000-0000E10A0000}" name="Столбец2766" dataDxfId="13603" dataCellStyle="Обычный 4"/>
    <tableColumn id="2786" xr3:uid="{00000000-0010-0000-0000-0000E20A0000}" name="Столбец2767" dataDxfId="13602" dataCellStyle="Обычный 4"/>
    <tableColumn id="2787" xr3:uid="{00000000-0010-0000-0000-0000E30A0000}" name="Столбец2768" dataDxfId="13601" dataCellStyle="Обычный 4"/>
    <tableColumn id="2788" xr3:uid="{00000000-0010-0000-0000-0000E40A0000}" name="Столбец2769" dataDxfId="13600" dataCellStyle="Обычный 4"/>
    <tableColumn id="2789" xr3:uid="{00000000-0010-0000-0000-0000E50A0000}" name="Столбец2770" dataDxfId="13599" dataCellStyle="Обычный 4"/>
    <tableColumn id="2790" xr3:uid="{00000000-0010-0000-0000-0000E60A0000}" name="Столбец2771" dataDxfId="13598" dataCellStyle="Обычный 4"/>
    <tableColumn id="2791" xr3:uid="{00000000-0010-0000-0000-0000E70A0000}" name="Столбец2772" dataDxfId="13597" dataCellStyle="Обычный 4"/>
    <tableColumn id="2792" xr3:uid="{00000000-0010-0000-0000-0000E80A0000}" name="Столбец2773" dataDxfId="13596" dataCellStyle="Обычный 4"/>
    <tableColumn id="2793" xr3:uid="{00000000-0010-0000-0000-0000E90A0000}" name="Столбец2774" dataDxfId="13595" dataCellStyle="Обычный 4"/>
    <tableColumn id="2794" xr3:uid="{00000000-0010-0000-0000-0000EA0A0000}" name="Столбец2775" dataDxfId="13594" dataCellStyle="Обычный 4"/>
    <tableColumn id="2795" xr3:uid="{00000000-0010-0000-0000-0000EB0A0000}" name="Столбец2776" dataDxfId="13593" dataCellStyle="Обычный 4"/>
    <tableColumn id="2796" xr3:uid="{00000000-0010-0000-0000-0000EC0A0000}" name="Столбец2777" dataDxfId="13592" dataCellStyle="Обычный 4"/>
    <tableColumn id="2797" xr3:uid="{00000000-0010-0000-0000-0000ED0A0000}" name="Столбец2778" dataDxfId="13591" dataCellStyle="Обычный 4"/>
    <tableColumn id="2798" xr3:uid="{00000000-0010-0000-0000-0000EE0A0000}" name="Столбец2779" dataDxfId="13590" dataCellStyle="Обычный 4"/>
    <tableColumn id="2799" xr3:uid="{00000000-0010-0000-0000-0000EF0A0000}" name="Столбец2780" dataDxfId="13589" dataCellStyle="Обычный 4"/>
    <tableColumn id="2800" xr3:uid="{00000000-0010-0000-0000-0000F00A0000}" name="Столбец2781" dataDxfId="13588" dataCellStyle="Обычный 4"/>
    <tableColumn id="2801" xr3:uid="{00000000-0010-0000-0000-0000F10A0000}" name="Столбец2782" dataDxfId="13587" dataCellStyle="Обычный 4"/>
    <tableColumn id="2802" xr3:uid="{00000000-0010-0000-0000-0000F20A0000}" name="Столбец2783" dataDxfId="13586" dataCellStyle="Обычный 4"/>
    <tableColumn id="2803" xr3:uid="{00000000-0010-0000-0000-0000F30A0000}" name="Столбец2784" dataDxfId="13585" dataCellStyle="Обычный 4"/>
    <tableColumn id="2804" xr3:uid="{00000000-0010-0000-0000-0000F40A0000}" name="Столбец2785" dataDxfId="13584" dataCellStyle="Обычный 4"/>
    <tableColumn id="2805" xr3:uid="{00000000-0010-0000-0000-0000F50A0000}" name="Столбец2786" dataDxfId="13583" dataCellStyle="Обычный 4"/>
    <tableColumn id="2806" xr3:uid="{00000000-0010-0000-0000-0000F60A0000}" name="Столбец2787" dataDxfId="13582" dataCellStyle="Обычный 4"/>
    <tableColumn id="2807" xr3:uid="{00000000-0010-0000-0000-0000F70A0000}" name="Столбец2788" dataDxfId="13581" dataCellStyle="Обычный 4"/>
    <tableColumn id="2808" xr3:uid="{00000000-0010-0000-0000-0000F80A0000}" name="Столбец2789" dataDxfId="13580" dataCellStyle="Обычный 4"/>
    <tableColumn id="2809" xr3:uid="{00000000-0010-0000-0000-0000F90A0000}" name="Столбец2790" dataDxfId="13579" dataCellStyle="Обычный 4"/>
    <tableColumn id="2810" xr3:uid="{00000000-0010-0000-0000-0000FA0A0000}" name="Столбец2791" dataDxfId="13578" dataCellStyle="Обычный 4"/>
    <tableColumn id="2811" xr3:uid="{00000000-0010-0000-0000-0000FB0A0000}" name="Столбец2792" dataDxfId="13577" dataCellStyle="Обычный 4"/>
    <tableColumn id="2812" xr3:uid="{00000000-0010-0000-0000-0000FC0A0000}" name="Столбец2793" dataDxfId="13576" dataCellStyle="Обычный 4"/>
    <tableColumn id="2813" xr3:uid="{00000000-0010-0000-0000-0000FD0A0000}" name="Столбец2794" dataDxfId="13575" dataCellStyle="Обычный 4"/>
    <tableColumn id="2814" xr3:uid="{00000000-0010-0000-0000-0000FE0A0000}" name="Столбец2795" dataDxfId="13574" dataCellStyle="Обычный 4"/>
    <tableColumn id="2815" xr3:uid="{00000000-0010-0000-0000-0000FF0A0000}" name="Столбец2796" dataDxfId="13573" dataCellStyle="Обычный 4"/>
    <tableColumn id="2816" xr3:uid="{00000000-0010-0000-0000-0000000B0000}" name="Столбец2797" dataDxfId="13572" dataCellStyle="Обычный 4"/>
    <tableColumn id="2817" xr3:uid="{00000000-0010-0000-0000-0000010B0000}" name="Столбец2798" dataDxfId="13571" dataCellStyle="Обычный 4"/>
    <tableColumn id="2818" xr3:uid="{00000000-0010-0000-0000-0000020B0000}" name="Столбец2799" dataDxfId="13570" dataCellStyle="Обычный 4"/>
    <tableColumn id="2819" xr3:uid="{00000000-0010-0000-0000-0000030B0000}" name="Столбец2800" dataDxfId="13569" dataCellStyle="Обычный 4"/>
    <tableColumn id="2820" xr3:uid="{00000000-0010-0000-0000-0000040B0000}" name="Столбец2801" dataDxfId="13568" dataCellStyle="Обычный 4"/>
    <tableColumn id="2821" xr3:uid="{00000000-0010-0000-0000-0000050B0000}" name="Столбец2802" dataDxfId="13567" dataCellStyle="Обычный 4"/>
    <tableColumn id="2822" xr3:uid="{00000000-0010-0000-0000-0000060B0000}" name="Столбец2803" dataDxfId="13566" dataCellStyle="Обычный 4"/>
    <tableColumn id="2823" xr3:uid="{00000000-0010-0000-0000-0000070B0000}" name="Столбец2804" dataDxfId="13565" dataCellStyle="Обычный 4"/>
    <tableColumn id="2824" xr3:uid="{00000000-0010-0000-0000-0000080B0000}" name="Столбец2805" dataDxfId="13564" dataCellStyle="Обычный 4"/>
    <tableColumn id="2825" xr3:uid="{00000000-0010-0000-0000-0000090B0000}" name="Столбец2806" dataDxfId="13563" dataCellStyle="Обычный 4"/>
    <tableColumn id="2826" xr3:uid="{00000000-0010-0000-0000-00000A0B0000}" name="Столбец2807" dataDxfId="13562" dataCellStyle="Обычный 4"/>
    <tableColumn id="2827" xr3:uid="{00000000-0010-0000-0000-00000B0B0000}" name="Столбец2808" dataDxfId="13561" dataCellStyle="Обычный 4"/>
    <tableColumn id="2828" xr3:uid="{00000000-0010-0000-0000-00000C0B0000}" name="Столбец2809" dataDxfId="13560" dataCellStyle="Обычный 4"/>
    <tableColumn id="2829" xr3:uid="{00000000-0010-0000-0000-00000D0B0000}" name="Столбец2810" dataDxfId="13559" dataCellStyle="Обычный 4"/>
    <tableColumn id="2830" xr3:uid="{00000000-0010-0000-0000-00000E0B0000}" name="Столбец2811" dataDxfId="13558" dataCellStyle="Обычный 4"/>
    <tableColumn id="2831" xr3:uid="{00000000-0010-0000-0000-00000F0B0000}" name="Столбец2812" dataDxfId="13557" dataCellStyle="Обычный 4"/>
    <tableColumn id="2832" xr3:uid="{00000000-0010-0000-0000-0000100B0000}" name="Столбец2813" dataDxfId="13556" dataCellStyle="Обычный 4"/>
    <tableColumn id="2833" xr3:uid="{00000000-0010-0000-0000-0000110B0000}" name="Столбец2814" dataDxfId="13555" dataCellStyle="Обычный 4"/>
    <tableColumn id="2834" xr3:uid="{00000000-0010-0000-0000-0000120B0000}" name="Столбец2815" dataDxfId="13554" dataCellStyle="Обычный 4"/>
    <tableColumn id="2835" xr3:uid="{00000000-0010-0000-0000-0000130B0000}" name="Столбец2816" dataDxfId="13553" dataCellStyle="Обычный 4"/>
    <tableColumn id="2836" xr3:uid="{00000000-0010-0000-0000-0000140B0000}" name="Столбец2817" dataDxfId="13552" dataCellStyle="Обычный 4"/>
    <tableColumn id="2837" xr3:uid="{00000000-0010-0000-0000-0000150B0000}" name="Столбец2818" dataDxfId="13551" dataCellStyle="Обычный 4"/>
    <tableColumn id="2838" xr3:uid="{00000000-0010-0000-0000-0000160B0000}" name="Столбец2819" dataDxfId="13550" dataCellStyle="Обычный 4"/>
    <tableColumn id="2839" xr3:uid="{00000000-0010-0000-0000-0000170B0000}" name="Столбец2820" dataDxfId="13549" dataCellStyle="Обычный 4"/>
    <tableColumn id="2840" xr3:uid="{00000000-0010-0000-0000-0000180B0000}" name="Столбец2821" dataDxfId="13548" dataCellStyle="Обычный 4"/>
    <tableColumn id="2841" xr3:uid="{00000000-0010-0000-0000-0000190B0000}" name="Столбец2822" dataDxfId="13547" dataCellStyle="Обычный 4"/>
    <tableColumn id="2842" xr3:uid="{00000000-0010-0000-0000-00001A0B0000}" name="Столбец2823" dataDxfId="13546" dataCellStyle="Обычный 4"/>
    <tableColumn id="2843" xr3:uid="{00000000-0010-0000-0000-00001B0B0000}" name="Столбец2824" dataDxfId="13545" dataCellStyle="Обычный 4"/>
    <tableColumn id="2844" xr3:uid="{00000000-0010-0000-0000-00001C0B0000}" name="Столбец2825" dataDxfId="13544" dataCellStyle="Обычный 4"/>
    <tableColumn id="2845" xr3:uid="{00000000-0010-0000-0000-00001D0B0000}" name="Столбец2826" dataDxfId="13543" dataCellStyle="Обычный 4"/>
    <tableColumn id="2846" xr3:uid="{00000000-0010-0000-0000-00001E0B0000}" name="Столбец2827" dataDxfId="13542" dataCellStyle="Обычный 4"/>
    <tableColumn id="2847" xr3:uid="{00000000-0010-0000-0000-00001F0B0000}" name="Столбец2828" dataDxfId="13541" dataCellStyle="Обычный 4"/>
    <tableColumn id="2848" xr3:uid="{00000000-0010-0000-0000-0000200B0000}" name="Столбец2829" dataDxfId="13540" dataCellStyle="Обычный 4"/>
    <tableColumn id="2849" xr3:uid="{00000000-0010-0000-0000-0000210B0000}" name="Столбец2830" dataDxfId="13539" dataCellStyle="Обычный 4"/>
    <tableColumn id="2850" xr3:uid="{00000000-0010-0000-0000-0000220B0000}" name="Столбец2831" dataDxfId="13538" dataCellStyle="Обычный 4"/>
    <tableColumn id="2851" xr3:uid="{00000000-0010-0000-0000-0000230B0000}" name="Столбец2832" dataDxfId="13537" dataCellStyle="Обычный 4"/>
    <tableColumn id="2852" xr3:uid="{00000000-0010-0000-0000-0000240B0000}" name="Столбец2833" dataDxfId="13536" dataCellStyle="Обычный 4"/>
    <tableColumn id="2853" xr3:uid="{00000000-0010-0000-0000-0000250B0000}" name="Столбец2834" dataDxfId="13535" dataCellStyle="Обычный 4"/>
    <tableColumn id="2854" xr3:uid="{00000000-0010-0000-0000-0000260B0000}" name="Столбец2835" dataDxfId="13534" dataCellStyle="Обычный 4"/>
    <tableColumn id="2855" xr3:uid="{00000000-0010-0000-0000-0000270B0000}" name="Столбец2836" dataDxfId="13533" dataCellStyle="Обычный 4"/>
    <tableColumn id="2856" xr3:uid="{00000000-0010-0000-0000-0000280B0000}" name="Столбец2837" dataDxfId="13532" dataCellStyle="Обычный 4"/>
    <tableColumn id="2857" xr3:uid="{00000000-0010-0000-0000-0000290B0000}" name="Столбец2838" dataDxfId="13531" dataCellStyle="Обычный 4"/>
    <tableColumn id="2858" xr3:uid="{00000000-0010-0000-0000-00002A0B0000}" name="Столбец2839" dataDxfId="13530" dataCellStyle="Обычный 4"/>
    <tableColumn id="2859" xr3:uid="{00000000-0010-0000-0000-00002B0B0000}" name="Столбец2840" dataDxfId="13529" dataCellStyle="Обычный 4"/>
    <tableColumn id="2860" xr3:uid="{00000000-0010-0000-0000-00002C0B0000}" name="Столбец2841" dataDxfId="13528" dataCellStyle="Обычный 4"/>
    <tableColumn id="2861" xr3:uid="{00000000-0010-0000-0000-00002D0B0000}" name="Столбец2842" dataDxfId="13527" dataCellStyle="Обычный 4"/>
    <tableColumn id="2862" xr3:uid="{00000000-0010-0000-0000-00002E0B0000}" name="Столбец2843" dataDxfId="13526" dataCellStyle="Обычный 4"/>
    <tableColumn id="2863" xr3:uid="{00000000-0010-0000-0000-00002F0B0000}" name="Столбец2844" dataDxfId="13525" dataCellStyle="Обычный 4"/>
    <tableColumn id="2864" xr3:uid="{00000000-0010-0000-0000-0000300B0000}" name="Столбец2845" dataDxfId="13524" dataCellStyle="Обычный 4"/>
    <tableColumn id="2865" xr3:uid="{00000000-0010-0000-0000-0000310B0000}" name="Столбец2846" dataDxfId="13523" dataCellStyle="Обычный 4"/>
    <tableColumn id="2866" xr3:uid="{00000000-0010-0000-0000-0000320B0000}" name="Столбец2847" dataDxfId="13522" dataCellStyle="Обычный 4"/>
    <tableColumn id="2867" xr3:uid="{00000000-0010-0000-0000-0000330B0000}" name="Столбец2848" dataDxfId="13521" dataCellStyle="Обычный 4"/>
    <tableColumn id="2868" xr3:uid="{00000000-0010-0000-0000-0000340B0000}" name="Столбец2849" dataDxfId="13520" dataCellStyle="Обычный 4"/>
    <tableColumn id="2869" xr3:uid="{00000000-0010-0000-0000-0000350B0000}" name="Столбец2850" dataDxfId="13519" dataCellStyle="Обычный 4"/>
    <tableColumn id="2870" xr3:uid="{00000000-0010-0000-0000-0000360B0000}" name="Столбец2851" dataDxfId="13518" dataCellStyle="Обычный 4"/>
    <tableColumn id="2871" xr3:uid="{00000000-0010-0000-0000-0000370B0000}" name="Столбец2852" dataDxfId="13517" dataCellStyle="Обычный 4"/>
    <tableColumn id="2872" xr3:uid="{00000000-0010-0000-0000-0000380B0000}" name="Столбец2853" dataDxfId="13516" dataCellStyle="Обычный 4"/>
    <tableColumn id="2873" xr3:uid="{00000000-0010-0000-0000-0000390B0000}" name="Столбец2854" dataDxfId="13515" dataCellStyle="Обычный 4"/>
    <tableColumn id="2874" xr3:uid="{00000000-0010-0000-0000-00003A0B0000}" name="Столбец2855" dataDxfId="13514" dataCellStyle="Обычный 4"/>
    <tableColumn id="2875" xr3:uid="{00000000-0010-0000-0000-00003B0B0000}" name="Столбец2856" dataDxfId="13513" dataCellStyle="Обычный 4"/>
    <tableColumn id="2876" xr3:uid="{00000000-0010-0000-0000-00003C0B0000}" name="Столбец2857" dataDxfId="13512" dataCellStyle="Обычный 4"/>
    <tableColumn id="2877" xr3:uid="{00000000-0010-0000-0000-00003D0B0000}" name="Столбец2858" dataDxfId="13511" dataCellStyle="Обычный 4"/>
    <tableColumn id="2878" xr3:uid="{00000000-0010-0000-0000-00003E0B0000}" name="Столбец2859" dataDxfId="13510" dataCellStyle="Обычный 4"/>
    <tableColumn id="2879" xr3:uid="{00000000-0010-0000-0000-00003F0B0000}" name="Столбец2860" dataDxfId="13509" dataCellStyle="Обычный 4"/>
    <tableColumn id="2880" xr3:uid="{00000000-0010-0000-0000-0000400B0000}" name="Столбец2861" dataDxfId="13508" dataCellStyle="Обычный 4"/>
    <tableColumn id="2881" xr3:uid="{00000000-0010-0000-0000-0000410B0000}" name="Столбец2862" dataDxfId="13507" dataCellStyle="Обычный 4"/>
    <tableColumn id="2882" xr3:uid="{00000000-0010-0000-0000-0000420B0000}" name="Столбец2863" dataDxfId="13506" dataCellStyle="Обычный 4"/>
    <tableColumn id="2883" xr3:uid="{00000000-0010-0000-0000-0000430B0000}" name="Столбец2864" dataDxfId="13505" dataCellStyle="Обычный 4"/>
    <tableColumn id="2884" xr3:uid="{00000000-0010-0000-0000-0000440B0000}" name="Столбец2865" dataDxfId="13504" dataCellStyle="Обычный 4"/>
    <tableColumn id="2885" xr3:uid="{00000000-0010-0000-0000-0000450B0000}" name="Столбец2866" dataDxfId="13503" dataCellStyle="Обычный 4"/>
    <tableColumn id="2886" xr3:uid="{00000000-0010-0000-0000-0000460B0000}" name="Столбец2867" dataDxfId="13502" dataCellStyle="Обычный 4"/>
    <tableColumn id="2887" xr3:uid="{00000000-0010-0000-0000-0000470B0000}" name="Столбец2868" dataDxfId="13501" dataCellStyle="Обычный 4"/>
    <tableColumn id="2888" xr3:uid="{00000000-0010-0000-0000-0000480B0000}" name="Столбец2869" dataDxfId="13500" dataCellStyle="Обычный 4"/>
    <tableColumn id="2889" xr3:uid="{00000000-0010-0000-0000-0000490B0000}" name="Столбец2870" dataDxfId="13499" dataCellStyle="Обычный 4"/>
    <tableColumn id="2890" xr3:uid="{00000000-0010-0000-0000-00004A0B0000}" name="Столбец2871" dataDxfId="13498" dataCellStyle="Обычный 4"/>
    <tableColumn id="2891" xr3:uid="{00000000-0010-0000-0000-00004B0B0000}" name="Столбец2872" dataDxfId="13497" dataCellStyle="Обычный 4"/>
    <tableColumn id="2892" xr3:uid="{00000000-0010-0000-0000-00004C0B0000}" name="Столбец2873" dataDxfId="13496" dataCellStyle="Обычный 4"/>
    <tableColumn id="2893" xr3:uid="{00000000-0010-0000-0000-00004D0B0000}" name="Столбец2874" dataDxfId="13495" dataCellStyle="Обычный 4"/>
    <tableColumn id="2894" xr3:uid="{00000000-0010-0000-0000-00004E0B0000}" name="Столбец2875" dataDxfId="13494" dataCellStyle="Обычный 4"/>
    <tableColumn id="2895" xr3:uid="{00000000-0010-0000-0000-00004F0B0000}" name="Столбец2876" dataDxfId="13493" dataCellStyle="Обычный 4"/>
    <tableColumn id="2896" xr3:uid="{00000000-0010-0000-0000-0000500B0000}" name="Столбец2877" dataDxfId="13492" dataCellStyle="Обычный 4"/>
    <tableColumn id="2897" xr3:uid="{00000000-0010-0000-0000-0000510B0000}" name="Столбец2878" dataDxfId="13491" dataCellStyle="Обычный 4"/>
    <tableColumn id="2898" xr3:uid="{00000000-0010-0000-0000-0000520B0000}" name="Столбец2879" dataDxfId="13490" dataCellStyle="Обычный 4"/>
    <tableColumn id="2899" xr3:uid="{00000000-0010-0000-0000-0000530B0000}" name="Столбец2880" dataDxfId="13489" dataCellStyle="Обычный 4"/>
    <tableColumn id="2900" xr3:uid="{00000000-0010-0000-0000-0000540B0000}" name="Столбец2881" dataDxfId="13488" dataCellStyle="Обычный 4"/>
    <tableColumn id="2901" xr3:uid="{00000000-0010-0000-0000-0000550B0000}" name="Столбец2882" dataDxfId="13487" dataCellStyle="Обычный 4"/>
    <tableColumn id="2902" xr3:uid="{00000000-0010-0000-0000-0000560B0000}" name="Столбец2883" dataDxfId="13486" dataCellStyle="Обычный 4"/>
    <tableColumn id="2903" xr3:uid="{00000000-0010-0000-0000-0000570B0000}" name="Столбец2884" dataDxfId="13485" dataCellStyle="Обычный 4"/>
    <tableColumn id="2904" xr3:uid="{00000000-0010-0000-0000-0000580B0000}" name="Столбец2885" dataDxfId="13484" dataCellStyle="Обычный 4"/>
    <tableColumn id="2905" xr3:uid="{00000000-0010-0000-0000-0000590B0000}" name="Столбец2886" dataDxfId="13483" dataCellStyle="Обычный 4"/>
    <tableColumn id="2906" xr3:uid="{00000000-0010-0000-0000-00005A0B0000}" name="Столбец2887" dataDxfId="13482" dataCellStyle="Обычный 4"/>
    <tableColumn id="2907" xr3:uid="{00000000-0010-0000-0000-00005B0B0000}" name="Столбец2888" dataDxfId="13481" dataCellStyle="Обычный 4"/>
    <tableColumn id="2908" xr3:uid="{00000000-0010-0000-0000-00005C0B0000}" name="Столбец2889" dataDxfId="13480" dataCellStyle="Обычный 4"/>
    <tableColumn id="2909" xr3:uid="{00000000-0010-0000-0000-00005D0B0000}" name="Столбец2890" dataDxfId="13479" dataCellStyle="Обычный 4"/>
    <tableColumn id="2910" xr3:uid="{00000000-0010-0000-0000-00005E0B0000}" name="Столбец2891" dataDxfId="13478" dataCellStyle="Обычный 4"/>
    <tableColumn id="2911" xr3:uid="{00000000-0010-0000-0000-00005F0B0000}" name="Столбец2892" dataDxfId="13477" dataCellStyle="Обычный 4"/>
    <tableColumn id="2912" xr3:uid="{00000000-0010-0000-0000-0000600B0000}" name="Столбец2893" dataDxfId="13476" dataCellStyle="Обычный 4"/>
    <tableColumn id="2913" xr3:uid="{00000000-0010-0000-0000-0000610B0000}" name="Столбец2894" dataDxfId="13475" dataCellStyle="Обычный 4"/>
    <tableColumn id="2914" xr3:uid="{00000000-0010-0000-0000-0000620B0000}" name="Столбец2895" dataDxfId="13474" dataCellStyle="Обычный 4"/>
    <tableColumn id="2915" xr3:uid="{00000000-0010-0000-0000-0000630B0000}" name="Столбец2896" dataDxfId="13473" dataCellStyle="Обычный 4"/>
    <tableColumn id="2916" xr3:uid="{00000000-0010-0000-0000-0000640B0000}" name="Столбец2897" dataDxfId="13472" dataCellStyle="Обычный 4"/>
    <tableColumn id="2917" xr3:uid="{00000000-0010-0000-0000-0000650B0000}" name="Столбец2898" dataDxfId="13471" dataCellStyle="Обычный 4"/>
    <tableColumn id="2918" xr3:uid="{00000000-0010-0000-0000-0000660B0000}" name="Столбец2899" dataDxfId="13470" dataCellStyle="Обычный 4"/>
    <tableColumn id="2919" xr3:uid="{00000000-0010-0000-0000-0000670B0000}" name="Столбец2900" dataDxfId="13469" dataCellStyle="Обычный 4"/>
    <tableColumn id="2920" xr3:uid="{00000000-0010-0000-0000-0000680B0000}" name="Столбец2901" dataDxfId="13468" dataCellStyle="Обычный 4"/>
    <tableColumn id="2921" xr3:uid="{00000000-0010-0000-0000-0000690B0000}" name="Столбец2902" dataDxfId="13467" dataCellStyle="Обычный 4"/>
    <tableColumn id="2922" xr3:uid="{00000000-0010-0000-0000-00006A0B0000}" name="Столбец2903" dataDxfId="13466" dataCellStyle="Обычный 4"/>
    <tableColumn id="2923" xr3:uid="{00000000-0010-0000-0000-00006B0B0000}" name="Столбец2904" dataDxfId="13465" dataCellStyle="Обычный 4"/>
    <tableColumn id="2924" xr3:uid="{00000000-0010-0000-0000-00006C0B0000}" name="Столбец2905" dataDxfId="13464" dataCellStyle="Обычный 4"/>
    <tableColumn id="2925" xr3:uid="{00000000-0010-0000-0000-00006D0B0000}" name="Столбец2906" dataDxfId="13463" dataCellStyle="Обычный 4"/>
    <tableColumn id="2926" xr3:uid="{00000000-0010-0000-0000-00006E0B0000}" name="Столбец2907" dataDxfId="13462" dataCellStyle="Обычный 4"/>
    <tableColumn id="2927" xr3:uid="{00000000-0010-0000-0000-00006F0B0000}" name="Столбец2908" dataDxfId="13461" dataCellStyle="Обычный 4"/>
    <tableColumn id="2928" xr3:uid="{00000000-0010-0000-0000-0000700B0000}" name="Столбец2909" dataDxfId="13460" dataCellStyle="Обычный 4"/>
    <tableColumn id="2929" xr3:uid="{00000000-0010-0000-0000-0000710B0000}" name="Столбец2910" dataDxfId="13459" dataCellStyle="Обычный 4"/>
    <tableColumn id="2930" xr3:uid="{00000000-0010-0000-0000-0000720B0000}" name="Столбец2911" dataDxfId="13458" dataCellStyle="Обычный 4"/>
    <tableColumn id="2931" xr3:uid="{00000000-0010-0000-0000-0000730B0000}" name="Столбец2912" dataDxfId="13457" dataCellStyle="Обычный 4"/>
    <tableColumn id="2932" xr3:uid="{00000000-0010-0000-0000-0000740B0000}" name="Столбец2913" dataDxfId="13456" dataCellStyle="Обычный 4"/>
    <tableColumn id="2933" xr3:uid="{00000000-0010-0000-0000-0000750B0000}" name="Столбец2914" dataDxfId="13455" dataCellStyle="Обычный 4"/>
    <tableColumn id="2934" xr3:uid="{00000000-0010-0000-0000-0000760B0000}" name="Столбец2915" dataDxfId="13454" dataCellStyle="Обычный 4"/>
    <tableColumn id="2935" xr3:uid="{00000000-0010-0000-0000-0000770B0000}" name="Столбец2916" dataDxfId="13453" dataCellStyle="Обычный 4"/>
    <tableColumn id="2936" xr3:uid="{00000000-0010-0000-0000-0000780B0000}" name="Столбец2917" dataDxfId="13452" dataCellStyle="Обычный 4"/>
    <tableColumn id="2937" xr3:uid="{00000000-0010-0000-0000-0000790B0000}" name="Столбец2918" dataDxfId="13451" dataCellStyle="Обычный 4"/>
    <tableColumn id="2938" xr3:uid="{00000000-0010-0000-0000-00007A0B0000}" name="Столбец2919" dataDxfId="13450" dataCellStyle="Обычный 4"/>
    <tableColumn id="2939" xr3:uid="{00000000-0010-0000-0000-00007B0B0000}" name="Столбец2920" dataDxfId="13449" dataCellStyle="Обычный 4"/>
    <tableColumn id="2940" xr3:uid="{00000000-0010-0000-0000-00007C0B0000}" name="Столбец2921" dataDxfId="13448" dataCellStyle="Обычный 4"/>
    <tableColumn id="2941" xr3:uid="{00000000-0010-0000-0000-00007D0B0000}" name="Столбец2922" dataDxfId="13447" dataCellStyle="Обычный 4"/>
    <tableColumn id="2942" xr3:uid="{00000000-0010-0000-0000-00007E0B0000}" name="Столбец2923" dataDxfId="13446" dataCellStyle="Обычный 4"/>
    <tableColumn id="2943" xr3:uid="{00000000-0010-0000-0000-00007F0B0000}" name="Столбец2924" dataDxfId="13445" dataCellStyle="Обычный 4"/>
    <tableColumn id="2944" xr3:uid="{00000000-0010-0000-0000-0000800B0000}" name="Столбец2925" dataDxfId="13444" dataCellStyle="Обычный 4"/>
    <tableColumn id="2945" xr3:uid="{00000000-0010-0000-0000-0000810B0000}" name="Столбец2926" dataDxfId="13443" dataCellStyle="Обычный 4"/>
    <tableColumn id="2946" xr3:uid="{00000000-0010-0000-0000-0000820B0000}" name="Столбец2927" dataDxfId="13442" dataCellStyle="Обычный 4"/>
    <tableColumn id="2947" xr3:uid="{00000000-0010-0000-0000-0000830B0000}" name="Столбец2928" dataDxfId="13441" dataCellStyle="Обычный 4"/>
    <tableColumn id="2948" xr3:uid="{00000000-0010-0000-0000-0000840B0000}" name="Столбец2929" dataDxfId="13440" dataCellStyle="Обычный 4"/>
    <tableColumn id="2949" xr3:uid="{00000000-0010-0000-0000-0000850B0000}" name="Столбец2930" dataDxfId="13439" dataCellStyle="Обычный 4"/>
    <tableColumn id="2950" xr3:uid="{00000000-0010-0000-0000-0000860B0000}" name="Столбец2931" dataDxfId="13438" dataCellStyle="Обычный 4"/>
    <tableColumn id="2951" xr3:uid="{00000000-0010-0000-0000-0000870B0000}" name="Столбец2932" dataDxfId="13437" dataCellStyle="Обычный 4"/>
    <tableColumn id="2952" xr3:uid="{00000000-0010-0000-0000-0000880B0000}" name="Столбец2933" dataDxfId="13436" dataCellStyle="Обычный 4"/>
    <tableColumn id="2953" xr3:uid="{00000000-0010-0000-0000-0000890B0000}" name="Столбец2934" dataDxfId="13435" dataCellStyle="Обычный 4"/>
    <tableColumn id="2954" xr3:uid="{00000000-0010-0000-0000-00008A0B0000}" name="Столбец2935" dataDxfId="13434" dataCellStyle="Обычный 4"/>
    <tableColumn id="2955" xr3:uid="{00000000-0010-0000-0000-00008B0B0000}" name="Столбец2936" dataDxfId="13433" dataCellStyle="Обычный 4"/>
    <tableColumn id="2956" xr3:uid="{00000000-0010-0000-0000-00008C0B0000}" name="Столбец2937" dataDxfId="13432" dataCellStyle="Обычный 4"/>
    <tableColumn id="2957" xr3:uid="{00000000-0010-0000-0000-00008D0B0000}" name="Столбец2938" dataDxfId="13431" dataCellStyle="Обычный 4"/>
    <tableColumn id="2958" xr3:uid="{00000000-0010-0000-0000-00008E0B0000}" name="Столбец2939" dataDxfId="13430" dataCellStyle="Обычный 4"/>
    <tableColumn id="2959" xr3:uid="{00000000-0010-0000-0000-00008F0B0000}" name="Столбец2940" dataDxfId="13429" dataCellStyle="Обычный 4"/>
    <tableColumn id="2960" xr3:uid="{00000000-0010-0000-0000-0000900B0000}" name="Столбец2941" dataDxfId="13428" dataCellStyle="Обычный 4"/>
    <tableColumn id="2961" xr3:uid="{00000000-0010-0000-0000-0000910B0000}" name="Столбец2942" dataDxfId="13427" dataCellStyle="Обычный 4"/>
    <tableColumn id="2962" xr3:uid="{00000000-0010-0000-0000-0000920B0000}" name="Столбец2943" dataDxfId="13426" dataCellStyle="Обычный 4"/>
    <tableColumn id="2963" xr3:uid="{00000000-0010-0000-0000-0000930B0000}" name="Столбец2944" dataDxfId="13425" dataCellStyle="Обычный 4"/>
    <tableColumn id="2964" xr3:uid="{00000000-0010-0000-0000-0000940B0000}" name="Столбец2945" dataDxfId="13424" dataCellStyle="Обычный 4"/>
    <tableColumn id="2965" xr3:uid="{00000000-0010-0000-0000-0000950B0000}" name="Столбец2946" dataDxfId="13423" dataCellStyle="Обычный 4"/>
    <tableColumn id="2966" xr3:uid="{00000000-0010-0000-0000-0000960B0000}" name="Столбец2947" dataDxfId="13422" dataCellStyle="Обычный 4"/>
    <tableColumn id="2967" xr3:uid="{00000000-0010-0000-0000-0000970B0000}" name="Столбец2948" dataDxfId="13421" dataCellStyle="Обычный 4"/>
    <tableColumn id="2968" xr3:uid="{00000000-0010-0000-0000-0000980B0000}" name="Столбец2949" dataDxfId="13420" dataCellStyle="Обычный 4"/>
    <tableColumn id="2969" xr3:uid="{00000000-0010-0000-0000-0000990B0000}" name="Столбец2950" dataDxfId="13419" dataCellStyle="Обычный 4"/>
    <tableColumn id="2970" xr3:uid="{00000000-0010-0000-0000-00009A0B0000}" name="Столбец2951" dataDxfId="13418" dataCellStyle="Обычный 4"/>
    <tableColumn id="2971" xr3:uid="{00000000-0010-0000-0000-00009B0B0000}" name="Столбец2952" dataDxfId="13417" dataCellStyle="Обычный 4"/>
    <tableColumn id="2972" xr3:uid="{00000000-0010-0000-0000-00009C0B0000}" name="Столбец2953" dataDxfId="13416" dataCellStyle="Обычный 4"/>
    <tableColumn id="2973" xr3:uid="{00000000-0010-0000-0000-00009D0B0000}" name="Столбец2954" dataDxfId="13415" dataCellStyle="Обычный 4"/>
    <tableColumn id="2974" xr3:uid="{00000000-0010-0000-0000-00009E0B0000}" name="Столбец2955" dataDxfId="13414" dataCellStyle="Обычный 4"/>
    <tableColumn id="2975" xr3:uid="{00000000-0010-0000-0000-00009F0B0000}" name="Столбец2956" dataDxfId="13413" dataCellStyle="Обычный 4"/>
    <tableColumn id="2976" xr3:uid="{00000000-0010-0000-0000-0000A00B0000}" name="Столбец2957" dataDxfId="13412" dataCellStyle="Обычный 4"/>
    <tableColumn id="2977" xr3:uid="{00000000-0010-0000-0000-0000A10B0000}" name="Столбец2958" dataDxfId="13411" dataCellStyle="Обычный 4"/>
    <tableColumn id="2978" xr3:uid="{00000000-0010-0000-0000-0000A20B0000}" name="Столбец2959" dataDxfId="13410" dataCellStyle="Обычный 4"/>
    <tableColumn id="2979" xr3:uid="{00000000-0010-0000-0000-0000A30B0000}" name="Столбец2960" dataDxfId="13409" dataCellStyle="Обычный 4"/>
    <tableColumn id="2980" xr3:uid="{00000000-0010-0000-0000-0000A40B0000}" name="Столбец2961" dataDxfId="13408" dataCellStyle="Обычный 4"/>
    <tableColumn id="2981" xr3:uid="{00000000-0010-0000-0000-0000A50B0000}" name="Столбец2962" dataDxfId="13407" dataCellStyle="Обычный 4"/>
    <tableColumn id="2982" xr3:uid="{00000000-0010-0000-0000-0000A60B0000}" name="Столбец2963" dataDxfId="13406" dataCellStyle="Обычный 4"/>
    <tableColumn id="2983" xr3:uid="{00000000-0010-0000-0000-0000A70B0000}" name="Столбец2964" dataDxfId="13405" dataCellStyle="Обычный 4"/>
    <tableColumn id="2984" xr3:uid="{00000000-0010-0000-0000-0000A80B0000}" name="Столбец2965" dataDxfId="13404" dataCellStyle="Обычный 4"/>
    <tableColumn id="2985" xr3:uid="{00000000-0010-0000-0000-0000A90B0000}" name="Столбец2966" dataDxfId="13403" dataCellStyle="Обычный 4"/>
    <tableColumn id="2986" xr3:uid="{00000000-0010-0000-0000-0000AA0B0000}" name="Столбец2967" dataDxfId="13402" dataCellStyle="Обычный 4"/>
    <tableColumn id="2987" xr3:uid="{00000000-0010-0000-0000-0000AB0B0000}" name="Столбец2968" dataDxfId="13401" dataCellStyle="Обычный 4"/>
    <tableColumn id="2988" xr3:uid="{00000000-0010-0000-0000-0000AC0B0000}" name="Столбец2969" dataDxfId="13400" dataCellStyle="Обычный 4"/>
    <tableColumn id="2989" xr3:uid="{00000000-0010-0000-0000-0000AD0B0000}" name="Столбец2970" dataDxfId="13399" dataCellStyle="Обычный 4"/>
    <tableColumn id="2990" xr3:uid="{00000000-0010-0000-0000-0000AE0B0000}" name="Столбец2971" dataDxfId="13398" dataCellStyle="Обычный 4"/>
    <tableColumn id="2991" xr3:uid="{00000000-0010-0000-0000-0000AF0B0000}" name="Столбец2972" dataDxfId="13397" dataCellStyle="Обычный 4"/>
    <tableColumn id="2992" xr3:uid="{00000000-0010-0000-0000-0000B00B0000}" name="Столбец2973" dataDxfId="13396" dataCellStyle="Обычный 4"/>
    <tableColumn id="2993" xr3:uid="{00000000-0010-0000-0000-0000B10B0000}" name="Столбец2974" dataDxfId="13395" dataCellStyle="Обычный 4"/>
    <tableColumn id="2994" xr3:uid="{00000000-0010-0000-0000-0000B20B0000}" name="Столбец2975" dataDxfId="13394" dataCellStyle="Обычный 4"/>
    <tableColumn id="2995" xr3:uid="{00000000-0010-0000-0000-0000B30B0000}" name="Столбец2976" dataDxfId="13393" dataCellStyle="Обычный 4"/>
    <tableColumn id="2996" xr3:uid="{00000000-0010-0000-0000-0000B40B0000}" name="Столбец2977" dataDxfId="13392" dataCellStyle="Обычный 4"/>
    <tableColumn id="2997" xr3:uid="{00000000-0010-0000-0000-0000B50B0000}" name="Столбец2978" dataDxfId="13391" dataCellStyle="Обычный 4"/>
    <tableColumn id="2998" xr3:uid="{00000000-0010-0000-0000-0000B60B0000}" name="Столбец2979" dataDxfId="13390" dataCellStyle="Обычный 4"/>
    <tableColumn id="2999" xr3:uid="{00000000-0010-0000-0000-0000B70B0000}" name="Столбец2980" dataDxfId="13389" dataCellStyle="Обычный 4"/>
    <tableColumn id="3000" xr3:uid="{00000000-0010-0000-0000-0000B80B0000}" name="Столбец2981" dataDxfId="13388" dataCellStyle="Обычный 4"/>
    <tableColumn id="3001" xr3:uid="{00000000-0010-0000-0000-0000B90B0000}" name="Столбец2982" dataDxfId="13387" dataCellStyle="Обычный 4"/>
    <tableColumn id="3002" xr3:uid="{00000000-0010-0000-0000-0000BA0B0000}" name="Столбец2983" dataDxfId="13386" dataCellStyle="Обычный 4"/>
    <tableColumn id="3003" xr3:uid="{00000000-0010-0000-0000-0000BB0B0000}" name="Столбец2984" dataDxfId="13385" dataCellStyle="Обычный 4"/>
    <tableColumn id="3004" xr3:uid="{00000000-0010-0000-0000-0000BC0B0000}" name="Столбец2985" dataDxfId="13384" dataCellStyle="Обычный 4"/>
    <tableColumn id="3005" xr3:uid="{00000000-0010-0000-0000-0000BD0B0000}" name="Столбец2986" dataDxfId="13383" dataCellStyle="Обычный 4"/>
    <tableColumn id="3006" xr3:uid="{00000000-0010-0000-0000-0000BE0B0000}" name="Столбец2987" dataDxfId="13382" dataCellStyle="Обычный 4"/>
    <tableColumn id="3007" xr3:uid="{00000000-0010-0000-0000-0000BF0B0000}" name="Столбец2988" dataDxfId="13381" dataCellStyle="Обычный 4"/>
    <tableColumn id="3008" xr3:uid="{00000000-0010-0000-0000-0000C00B0000}" name="Столбец2989" dataDxfId="13380" dataCellStyle="Обычный 4"/>
    <tableColumn id="3009" xr3:uid="{00000000-0010-0000-0000-0000C10B0000}" name="Столбец2990" dataDxfId="13379" dataCellStyle="Обычный 4"/>
    <tableColumn id="3010" xr3:uid="{00000000-0010-0000-0000-0000C20B0000}" name="Столбец2991" dataDxfId="13378" dataCellStyle="Обычный 4"/>
    <tableColumn id="3011" xr3:uid="{00000000-0010-0000-0000-0000C30B0000}" name="Столбец2992" dataDxfId="13377" dataCellStyle="Обычный 4"/>
    <tableColumn id="3012" xr3:uid="{00000000-0010-0000-0000-0000C40B0000}" name="Столбец2993" dataDxfId="13376" dataCellStyle="Обычный 4"/>
    <tableColumn id="3013" xr3:uid="{00000000-0010-0000-0000-0000C50B0000}" name="Столбец2994" dataDxfId="13375" dataCellStyle="Обычный 4"/>
    <tableColumn id="3014" xr3:uid="{00000000-0010-0000-0000-0000C60B0000}" name="Столбец2995" dataDxfId="13374" dataCellStyle="Обычный 4"/>
    <tableColumn id="3015" xr3:uid="{00000000-0010-0000-0000-0000C70B0000}" name="Столбец2996" dataDxfId="13373" dataCellStyle="Обычный 4"/>
    <tableColumn id="3016" xr3:uid="{00000000-0010-0000-0000-0000C80B0000}" name="Столбец2997" dataDxfId="13372" dataCellStyle="Обычный 4"/>
    <tableColumn id="3017" xr3:uid="{00000000-0010-0000-0000-0000C90B0000}" name="Столбец2998" dataDxfId="13371" dataCellStyle="Обычный 4"/>
    <tableColumn id="3018" xr3:uid="{00000000-0010-0000-0000-0000CA0B0000}" name="Столбец2999" dataDxfId="13370" dataCellStyle="Обычный 4"/>
    <tableColumn id="3019" xr3:uid="{00000000-0010-0000-0000-0000CB0B0000}" name="Столбец3000" dataDxfId="13369" dataCellStyle="Обычный 4"/>
    <tableColumn id="3020" xr3:uid="{00000000-0010-0000-0000-0000CC0B0000}" name="Столбец3001" dataDxfId="13368" dataCellStyle="Обычный 4"/>
    <tableColumn id="3021" xr3:uid="{00000000-0010-0000-0000-0000CD0B0000}" name="Столбец3002" dataDxfId="13367" dataCellStyle="Обычный 4"/>
    <tableColumn id="3022" xr3:uid="{00000000-0010-0000-0000-0000CE0B0000}" name="Столбец3003" dataDxfId="13366" dataCellStyle="Обычный 4"/>
    <tableColumn id="3023" xr3:uid="{00000000-0010-0000-0000-0000CF0B0000}" name="Столбец3004" dataDxfId="13365" dataCellStyle="Обычный 4"/>
    <tableColumn id="3024" xr3:uid="{00000000-0010-0000-0000-0000D00B0000}" name="Столбец3005" dataDxfId="13364" dataCellStyle="Обычный 4"/>
    <tableColumn id="3025" xr3:uid="{00000000-0010-0000-0000-0000D10B0000}" name="Столбец3006" dataDxfId="13363" dataCellStyle="Обычный 4"/>
    <tableColumn id="3026" xr3:uid="{00000000-0010-0000-0000-0000D20B0000}" name="Столбец3007" dataDxfId="13362" dataCellStyle="Обычный 4"/>
    <tableColumn id="3027" xr3:uid="{00000000-0010-0000-0000-0000D30B0000}" name="Столбец3008" dataDxfId="13361" dataCellStyle="Обычный 4"/>
    <tableColumn id="3028" xr3:uid="{00000000-0010-0000-0000-0000D40B0000}" name="Столбец3009" dataDxfId="13360" dataCellStyle="Обычный 4"/>
    <tableColumn id="3029" xr3:uid="{00000000-0010-0000-0000-0000D50B0000}" name="Столбец3010" dataDxfId="13359" dataCellStyle="Обычный 4"/>
    <tableColumn id="3030" xr3:uid="{00000000-0010-0000-0000-0000D60B0000}" name="Столбец3011" dataDxfId="13358" dataCellStyle="Обычный 4"/>
    <tableColumn id="3031" xr3:uid="{00000000-0010-0000-0000-0000D70B0000}" name="Столбец3012" dataDxfId="13357" dataCellStyle="Обычный 4"/>
    <tableColumn id="3032" xr3:uid="{00000000-0010-0000-0000-0000D80B0000}" name="Столбец3013" dataDxfId="13356" dataCellStyle="Обычный 4"/>
    <tableColumn id="3033" xr3:uid="{00000000-0010-0000-0000-0000D90B0000}" name="Столбец3014" dataDxfId="13355" dataCellStyle="Обычный 4"/>
    <tableColumn id="3034" xr3:uid="{00000000-0010-0000-0000-0000DA0B0000}" name="Столбец3015" dataDxfId="13354" dataCellStyle="Обычный 4"/>
    <tableColumn id="3035" xr3:uid="{00000000-0010-0000-0000-0000DB0B0000}" name="Столбец3016" dataDxfId="13353" dataCellStyle="Обычный 4"/>
    <tableColumn id="3036" xr3:uid="{00000000-0010-0000-0000-0000DC0B0000}" name="Столбец3017" dataDxfId="13352" dataCellStyle="Обычный 4"/>
    <tableColumn id="3037" xr3:uid="{00000000-0010-0000-0000-0000DD0B0000}" name="Столбец3018" dataDxfId="13351" dataCellStyle="Обычный 4"/>
    <tableColumn id="3038" xr3:uid="{00000000-0010-0000-0000-0000DE0B0000}" name="Столбец3019" dataDxfId="13350" dataCellStyle="Обычный 4"/>
    <tableColumn id="3039" xr3:uid="{00000000-0010-0000-0000-0000DF0B0000}" name="Столбец3020" dataDxfId="13349" dataCellStyle="Обычный 4"/>
    <tableColumn id="3040" xr3:uid="{00000000-0010-0000-0000-0000E00B0000}" name="Столбец3021" dataDxfId="13348" dataCellStyle="Обычный 4"/>
    <tableColumn id="3041" xr3:uid="{00000000-0010-0000-0000-0000E10B0000}" name="Столбец3022" dataDxfId="13347" dataCellStyle="Обычный 4"/>
    <tableColumn id="3042" xr3:uid="{00000000-0010-0000-0000-0000E20B0000}" name="Столбец3023" dataDxfId="13346" dataCellStyle="Обычный 4"/>
    <tableColumn id="3043" xr3:uid="{00000000-0010-0000-0000-0000E30B0000}" name="Столбец3024" dataDxfId="13345" dataCellStyle="Обычный 4"/>
    <tableColumn id="3044" xr3:uid="{00000000-0010-0000-0000-0000E40B0000}" name="Столбец3025" dataDxfId="13344" dataCellStyle="Обычный 4"/>
    <tableColumn id="3045" xr3:uid="{00000000-0010-0000-0000-0000E50B0000}" name="Столбец3026" dataDxfId="13343" dataCellStyle="Обычный 4"/>
    <tableColumn id="3046" xr3:uid="{00000000-0010-0000-0000-0000E60B0000}" name="Столбец3027" dataDxfId="13342" dataCellStyle="Обычный 4"/>
    <tableColumn id="3047" xr3:uid="{00000000-0010-0000-0000-0000E70B0000}" name="Столбец3028" dataDxfId="13341" dataCellStyle="Обычный 4"/>
    <tableColumn id="3048" xr3:uid="{00000000-0010-0000-0000-0000E80B0000}" name="Столбец3029" dataDxfId="13340" dataCellStyle="Обычный 4"/>
    <tableColumn id="3049" xr3:uid="{00000000-0010-0000-0000-0000E90B0000}" name="Столбец3030" dataDxfId="13339" dataCellStyle="Обычный 4"/>
    <tableColumn id="3050" xr3:uid="{00000000-0010-0000-0000-0000EA0B0000}" name="Столбец3031" dataDxfId="13338" dataCellStyle="Обычный 4"/>
    <tableColumn id="3051" xr3:uid="{00000000-0010-0000-0000-0000EB0B0000}" name="Столбец3032" dataDxfId="13337" dataCellStyle="Обычный 4"/>
    <tableColumn id="3052" xr3:uid="{00000000-0010-0000-0000-0000EC0B0000}" name="Столбец3033" dataDxfId="13336" dataCellStyle="Обычный 4"/>
    <tableColumn id="3053" xr3:uid="{00000000-0010-0000-0000-0000ED0B0000}" name="Столбец3034" dataDxfId="13335" dataCellStyle="Обычный 4"/>
    <tableColumn id="3054" xr3:uid="{00000000-0010-0000-0000-0000EE0B0000}" name="Столбец3035" dataDxfId="13334" dataCellStyle="Обычный 4"/>
    <tableColumn id="3055" xr3:uid="{00000000-0010-0000-0000-0000EF0B0000}" name="Столбец3036" dataDxfId="13333" dataCellStyle="Обычный 4"/>
    <tableColumn id="3056" xr3:uid="{00000000-0010-0000-0000-0000F00B0000}" name="Столбец3037" dataDxfId="13332" dataCellStyle="Обычный 4"/>
    <tableColumn id="3057" xr3:uid="{00000000-0010-0000-0000-0000F10B0000}" name="Столбец3038" dataDxfId="13331" dataCellStyle="Обычный 4"/>
    <tableColumn id="3058" xr3:uid="{00000000-0010-0000-0000-0000F20B0000}" name="Столбец3039" dataDxfId="13330" dataCellStyle="Обычный 4"/>
    <tableColumn id="3059" xr3:uid="{00000000-0010-0000-0000-0000F30B0000}" name="Столбец3040" dataDxfId="13329" dataCellStyle="Обычный 4"/>
    <tableColumn id="3060" xr3:uid="{00000000-0010-0000-0000-0000F40B0000}" name="Столбец3041" dataDxfId="13328" dataCellStyle="Обычный 4"/>
    <tableColumn id="3061" xr3:uid="{00000000-0010-0000-0000-0000F50B0000}" name="Столбец3042" dataDxfId="13327" dataCellStyle="Обычный 4"/>
    <tableColumn id="3062" xr3:uid="{00000000-0010-0000-0000-0000F60B0000}" name="Столбец3043" dataDxfId="13326" dataCellStyle="Обычный 4"/>
    <tableColumn id="3063" xr3:uid="{00000000-0010-0000-0000-0000F70B0000}" name="Столбец3044" dataDxfId="13325" dataCellStyle="Обычный 4"/>
    <tableColumn id="3064" xr3:uid="{00000000-0010-0000-0000-0000F80B0000}" name="Столбец3045" dataDxfId="13324" dataCellStyle="Обычный 4"/>
    <tableColumn id="3065" xr3:uid="{00000000-0010-0000-0000-0000F90B0000}" name="Столбец3046" dataDxfId="13323" dataCellStyle="Обычный 4"/>
    <tableColumn id="3066" xr3:uid="{00000000-0010-0000-0000-0000FA0B0000}" name="Столбец3047" dataDxfId="13322" dataCellStyle="Обычный 4"/>
    <tableColumn id="3067" xr3:uid="{00000000-0010-0000-0000-0000FB0B0000}" name="Столбец3048" dataDxfId="13321" dataCellStyle="Обычный 4"/>
    <tableColumn id="3068" xr3:uid="{00000000-0010-0000-0000-0000FC0B0000}" name="Столбец3049" dataDxfId="13320" dataCellStyle="Обычный 4"/>
    <tableColumn id="3069" xr3:uid="{00000000-0010-0000-0000-0000FD0B0000}" name="Столбец3050" dataDxfId="13319" dataCellStyle="Обычный 4"/>
    <tableColumn id="3070" xr3:uid="{00000000-0010-0000-0000-0000FE0B0000}" name="Столбец3051" dataDxfId="13318" dataCellStyle="Обычный 4"/>
    <tableColumn id="3071" xr3:uid="{00000000-0010-0000-0000-0000FF0B0000}" name="Столбец3052" dataDxfId="13317" dataCellStyle="Обычный 4"/>
    <tableColumn id="3072" xr3:uid="{00000000-0010-0000-0000-0000000C0000}" name="Столбец3053" dataDxfId="13316" dataCellStyle="Обычный 4"/>
    <tableColumn id="3073" xr3:uid="{00000000-0010-0000-0000-0000010C0000}" name="Столбец3054" dataDxfId="13315" dataCellStyle="Обычный 4"/>
    <tableColumn id="3074" xr3:uid="{00000000-0010-0000-0000-0000020C0000}" name="Столбец3055" dataDxfId="13314" dataCellStyle="Обычный 4"/>
    <tableColumn id="3075" xr3:uid="{00000000-0010-0000-0000-0000030C0000}" name="Столбец3056" dataDxfId="13313" dataCellStyle="Обычный 4"/>
    <tableColumn id="3076" xr3:uid="{00000000-0010-0000-0000-0000040C0000}" name="Столбец3057" dataDxfId="13312" dataCellStyle="Обычный 4"/>
    <tableColumn id="3077" xr3:uid="{00000000-0010-0000-0000-0000050C0000}" name="Столбец3058" dataDxfId="13311" dataCellStyle="Обычный 4"/>
    <tableColumn id="3078" xr3:uid="{00000000-0010-0000-0000-0000060C0000}" name="Столбец3059" dataDxfId="13310" dataCellStyle="Обычный 4"/>
    <tableColumn id="3079" xr3:uid="{00000000-0010-0000-0000-0000070C0000}" name="Столбец3060" dataDxfId="13309" dataCellStyle="Обычный 4"/>
    <tableColumn id="3080" xr3:uid="{00000000-0010-0000-0000-0000080C0000}" name="Столбец3061" dataDxfId="13308" dataCellStyle="Обычный 4"/>
    <tableColumn id="3081" xr3:uid="{00000000-0010-0000-0000-0000090C0000}" name="Столбец3062" dataDxfId="13307" dataCellStyle="Обычный 4"/>
    <tableColumn id="3082" xr3:uid="{00000000-0010-0000-0000-00000A0C0000}" name="Столбец3063" dataDxfId="13306" dataCellStyle="Обычный 4"/>
    <tableColumn id="3083" xr3:uid="{00000000-0010-0000-0000-00000B0C0000}" name="Столбец3064" dataDxfId="13305" dataCellStyle="Обычный 4"/>
    <tableColumn id="3084" xr3:uid="{00000000-0010-0000-0000-00000C0C0000}" name="Столбец3065" dataDxfId="13304" dataCellStyle="Обычный 4"/>
    <tableColumn id="3085" xr3:uid="{00000000-0010-0000-0000-00000D0C0000}" name="Столбец3066" dataDxfId="13303" dataCellStyle="Обычный 4"/>
    <tableColumn id="3086" xr3:uid="{00000000-0010-0000-0000-00000E0C0000}" name="Столбец3067" dataDxfId="13302" dataCellStyle="Обычный 4"/>
    <tableColumn id="3087" xr3:uid="{00000000-0010-0000-0000-00000F0C0000}" name="Столбец3068" dataDxfId="13301" dataCellStyle="Обычный 4"/>
    <tableColumn id="3088" xr3:uid="{00000000-0010-0000-0000-0000100C0000}" name="Столбец3069" dataDxfId="13300" dataCellStyle="Обычный 4"/>
    <tableColumn id="3089" xr3:uid="{00000000-0010-0000-0000-0000110C0000}" name="Столбец3070" dataDxfId="13299" dataCellStyle="Обычный 4"/>
    <tableColumn id="3090" xr3:uid="{00000000-0010-0000-0000-0000120C0000}" name="Столбец3071" dataDxfId="13298" dataCellStyle="Обычный 4"/>
    <tableColumn id="3091" xr3:uid="{00000000-0010-0000-0000-0000130C0000}" name="Столбец3072" dataDxfId="13297" dataCellStyle="Обычный 4"/>
    <tableColumn id="3092" xr3:uid="{00000000-0010-0000-0000-0000140C0000}" name="Столбец3073" dataDxfId="13296" dataCellStyle="Обычный 4"/>
    <tableColumn id="3093" xr3:uid="{00000000-0010-0000-0000-0000150C0000}" name="Столбец3074" dataDxfId="13295" dataCellStyle="Обычный 4"/>
    <tableColumn id="3094" xr3:uid="{00000000-0010-0000-0000-0000160C0000}" name="Столбец3075" dataDxfId="13294" dataCellStyle="Обычный 4"/>
    <tableColumn id="3095" xr3:uid="{00000000-0010-0000-0000-0000170C0000}" name="Столбец3076" dataDxfId="13293" dataCellStyle="Обычный 4"/>
    <tableColumn id="3096" xr3:uid="{00000000-0010-0000-0000-0000180C0000}" name="Столбец3077" dataDxfId="13292" dataCellStyle="Обычный 4"/>
    <tableColumn id="3097" xr3:uid="{00000000-0010-0000-0000-0000190C0000}" name="Столбец3078" dataDxfId="13291" dataCellStyle="Обычный 4"/>
    <tableColumn id="3098" xr3:uid="{00000000-0010-0000-0000-00001A0C0000}" name="Столбец3079" dataDxfId="13290" dataCellStyle="Обычный 4"/>
    <tableColumn id="3099" xr3:uid="{00000000-0010-0000-0000-00001B0C0000}" name="Столбец3080" dataDxfId="13289" dataCellStyle="Обычный 4"/>
    <tableColumn id="3100" xr3:uid="{00000000-0010-0000-0000-00001C0C0000}" name="Столбец3081" dataDxfId="13288" dataCellStyle="Обычный 4"/>
    <tableColumn id="3101" xr3:uid="{00000000-0010-0000-0000-00001D0C0000}" name="Столбец3082" dataDxfId="13287" dataCellStyle="Обычный 4"/>
    <tableColumn id="3102" xr3:uid="{00000000-0010-0000-0000-00001E0C0000}" name="Столбец3083" dataDxfId="13286" dataCellStyle="Обычный 4"/>
    <tableColumn id="3103" xr3:uid="{00000000-0010-0000-0000-00001F0C0000}" name="Столбец3084" dataDxfId="13285" dataCellStyle="Обычный 4"/>
    <tableColumn id="3104" xr3:uid="{00000000-0010-0000-0000-0000200C0000}" name="Столбец3085" dataDxfId="13284" dataCellStyle="Обычный 4"/>
    <tableColumn id="3105" xr3:uid="{00000000-0010-0000-0000-0000210C0000}" name="Столбец3086" dataDxfId="13283" dataCellStyle="Обычный 4"/>
    <tableColumn id="3106" xr3:uid="{00000000-0010-0000-0000-0000220C0000}" name="Столбец3087" dataDxfId="13282" dataCellStyle="Обычный 4"/>
    <tableColumn id="3107" xr3:uid="{00000000-0010-0000-0000-0000230C0000}" name="Столбец3088" dataDxfId="13281" dataCellStyle="Обычный 4"/>
    <tableColumn id="3108" xr3:uid="{00000000-0010-0000-0000-0000240C0000}" name="Столбец3089" dataDxfId="13280" dataCellStyle="Обычный 4"/>
    <tableColumn id="3109" xr3:uid="{00000000-0010-0000-0000-0000250C0000}" name="Столбец3090" dataDxfId="13279" dataCellStyle="Обычный 4"/>
    <tableColumn id="3110" xr3:uid="{00000000-0010-0000-0000-0000260C0000}" name="Столбец3091" dataDxfId="13278" dataCellStyle="Обычный 4"/>
    <tableColumn id="3111" xr3:uid="{00000000-0010-0000-0000-0000270C0000}" name="Столбец3092" dataDxfId="13277" dataCellStyle="Обычный 4"/>
    <tableColumn id="3112" xr3:uid="{00000000-0010-0000-0000-0000280C0000}" name="Столбец3093" dataDxfId="13276" dataCellStyle="Обычный 4"/>
    <tableColumn id="3113" xr3:uid="{00000000-0010-0000-0000-0000290C0000}" name="Столбец3094" dataDxfId="13275" dataCellStyle="Обычный 4"/>
    <tableColumn id="3114" xr3:uid="{00000000-0010-0000-0000-00002A0C0000}" name="Столбец3095" dataDxfId="13274" dataCellStyle="Обычный 4"/>
    <tableColumn id="3115" xr3:uid="{00000000-0010-0000-0000-00002B0C0000}" name="Столбец3096" dataDxfId="13273" dataCellStyle="Обычный 4"/>
    <tableColumn id="3116" xr3:uid="{00000000-0010-0000-0000-00002C0C0000}" name="Столбец3097" dataDxfId="13272" dataCellStyle="Обычный 4"/>
    <tableColumn id="3117" xr3:uid="{00000000-0010-0000-0000-00002D0C0000}" name="Столбец3098" dataDxfId="13271" dataCellStyle="Обычный 4"/>
    <tableColumn id="3118" xr3:uid="{00000000-0010-0000-0000-00002E0C0000}" name="Столбец3099" dataDxfId="13270" dataCellStyle="Обычный 4"/>
    <tableColumn id="3119" xr3:uid="{00000000-0010-0000-0000-00002F0C0000}" name="Столбец3100" dataDxfId="13269" dataCellStyle="Обычный 4"/>
    <tableColumn id="3120" xr3:uid="{00000000-0010-0000-0000-0000300C0000}" name="Столбец3101" dataDxfId="13268" dataCellStyle="Обычный 4"/>
    <tableColumn id="3121" xr3:uid="{00000000-0010-0000-0000-0000310C0000}" name="Столбец3102" dataDxfId="13267" dataCellStyle="Обычный 4"/>
    <tableColumn id="3122" xr3:uid="{00000000-0010-0000-0000-0000320C0000}" name="Столбец3103" dataDxfId="13266" dataCellStyle="Обычный 4"/>
    <tableColumn id="3123" xr3:uid="{00000000-0010-0000-0000-0000330C0000}" name="Столбец3104" dataDxfId="13265" dataCellStyle="Обычный 4"/>
    <tableColumn id="3124" xr3:uid="{00000000-0010-0000-0000-0000340C0000}" name="Столбец3105" dataDxfId="13264" dataCellStyle="Обычный 4"/>
    <tableColumn id="3125" xr3:uid="{00000000-0010-0000-0000-0000350C0000}" name="Столбец3106" dataDxfId="13263" dataCellStyle="Обычный 4"/>
    <tableColumn id="3126" xr3:uid="{00000000-0010-0000-0000-0000360C0000}" name="Столбец3107" dataDxfId="13262" dataCellStyle="Обычный 4"/>
    <tableColumn id="3127" xr3:uid="{00000000-0010-0000-0000-0000370C0000}" name="Столбец3108" dataDxfId="13261" dataCellStyle="Обычный 4"/>
    <tableColumn id="3128" xr3:uid="{00000000-0010-0000-0000-0000380C0000}" name="Столбец3109" dataDxfId="13260" dataCellStyle="Обычный 4"/>
    <tableColumn id="3129" xr3:uid="{00000000-0010-0000-0000-0000390C0000}" name="Столбец3110" dataDxfId="13259" dataCellStyle="Обычный 4"/>
    <tableColumn id="3130" xr3:uid="{00000000-0010-0000-0000-00003A0C0000}" name="Столбец3111" dataDxfId="13258" dataCellStyle="Обычный 4"/>
    <tableColumn id="3131" xr3:uid="{00000000-0010-0000-0000-00003B0C0000}" name="Столбец3112" dataDxfId="13257" dataCellStyle="Обычный 4"/>
    <tableColumn id="3132" xr3:uid="{00000000-0010-0000-0000-00003C0C0000}" name="Столбец3113" dataDxfId="13256" dataCellStyle="Обычный 4"/>
    <tableColumn id="3133" xr3:uid="{00000000-0010-0000-0000-00003D0C0000}" name="Столбец3114" dataDxfId="13255" dataCellStyle="Обычный 4"/>
    <tableColumn id="3134" xr3:uid="{00000000-0010-0000-0000-00003E0C0000}" name="Столбец3115" dataDxfId="13254" dataCellStyle="Обычный 4"/>
    <tableColumn id="3135" xr3:uid="{00000000-0010-0000-0000-00003F0C0000}" name="Столбец3116" dataDxfId="13253" dataCellStyle="Обычный 4"/>
    <tableColumn id="3136" xr3:uid="{00000000-0010-0000-0000-0000400C0000}" name="Столбец3117" dataDxfId="13252" dataCellStyle="Обычный 4"/>
    <tableColumn id="3137" xr3:uid="{00000000-0010-0000-0000-0000410C0000}" name="Столбец3118" dataDxfId="13251" dataCellStyle="Обычный 4"/>
    <tableColumn id="3138" xr3:uid="{00000000-0010-0000-0000-0000420C0000}" name="Столбец3119" dataDxfId="13250" dataCellStyle="Обычный 4"/>
    <tableColumn id="3139" xr3:uid="{00000000-0010-0000-0000-0000430C0000}" name="Столбец3120" dataDxfId="13249" dataCellStyle="Обычный 4"/>
    <tableColumn id="3140" xr3:uid="{00000000-0010-0000-0000-0000440C0000}" name="Столбец3121" dataDxfId="13248" dataCellStyle="Обычный 4"/>
    <tableColumn id="3141" xr3:uid="{00000000-0010-0000-0000-0000450C0000}" name="Столбец3122" dataDxfId="13247" dataCellStyle="Обычный 4"/>
    <tableColumn id="3142" xr3:uid="{00000000-0010-0000-0000-0000460C0000}" name="Столбец3123" dataDxfId="13246" dataCellStyle="Обычный 4"/>
    <tableColumn id="3143" xr3:uid="{00000000-0010-0000-0000-0000470C0000}" name="Столбец3124" dataDxfId="13245" dataCellStyle="Обычный 4"/>
    <tableColumn id="3144" xr3:uid="{00000000-0010-0000-0000-0000480C0000}" name="Столбец3125" dataDxfId="13244" dataCellStyle="Обычный 4"/>
    <tableColumn id="3145" xr3:uid="{00000000-0010-0000-0000-0000490C0000}" name="Столбец3126" dataDxfId="13243" dataCellStyle="Обычный 4"/>
    <tableColumn id="3146" xr3:uid="{00000000-0010-0000-0000-00004A0C0000}" name="Столбец3127" dataDxfId="13242" dataCellStyle="Обычный 4"/>
    <tableColumn id="3147" xr3:uid="{00000000-0010-0000-0000-00004B0C0000}" name="Столбец3128" dataDxfId="13241" dataCellStyle="Обычный 4"/>
    <tableColumn id="3148" xr3:uid="{00000000-0010-0000-0000-00004C0C0000}" name="Столбец3129" dataDxfId="13240" dataCellStyle="Обычный 4"/>
    <tableColumn id="3149" xr3:uid="{00000000-0010-0000-0000-00004D0C0000}" name="Столбец3130" dataDxfId="13239" dataCellStyle="Обычный 4"/>
    <tableColumn id="3150" xr3:uid="{00000000-0010-0000-0000-00004E0C0000}" name="Столбец3131" dataDxfId="13238" dataCellStyle="Обычный 4"/>
    <tableColumn id="3151" xr3:uid="{00000000-0010-0000-0000-00004F0C0000}" name="Столбец3132" dataDxfId="13237" dataCellStyle="Обычный 4"/>
    <tableColumn id="3152" xr3:uid="{00000000-0010-0000-0000-0000500C0000}" name="Столбец3133" dataDxfId="13236" dataCellStyle="Обычный 4"/>
    <tableColumn id="3153" xr3:uid="{00000000-0010-0000-0000-0000510C0000}" name="Столбец3134" dataDxfId="13235" dataCellStyle="Обычный 4"/>
    <tableColumn id="3154" xr3:uid="{00000000-0010-0000-0000-0000520C0000}" name="Столбец3135" dataDxfId="13234" dataCellStyle="Обычный 4"/>
    <tableColumn id="3155" xr3:uid="{00000000-0010-0000-0000-0000530C0000}" name="Столбец3136" dataDxfId="13233" dataCellStyle="Обычный 4"/>
    <tableColumn id="3156" xr3:uid="{00000000-0010-0000-0000-0000540C0000}" name="Столбец3137" dataDxfId="13232" dataCellStyle="Обычный 4"/>
    <tableColumn id="3157" xr3:uid="{00000000-0010-0000-0000-0000550C0000}" name="Столбец3138" dataDxfId="13231" dataCellStyle="Обычный 4"/>
    <tableColumn id="3158" xr3:uid="{00000000-0010-0000-0000-0000560C0000}" name="Столбец3139" dataDxfId="13230" dataCellStyle="Обычный 4"/>
    <tableColumn id="3159" xr3:uid="{00000000-0010-0000-0000-0000570C0000}" name="Столбец3140" dataDxfId="13229" dataCellStyle="Обычный 4"/>
    <tableColumn id="3160" xr3:uid="{00000000-0010-0000-0000-0000580C0000}" name="Столбец3141" dataDxfId="13228" dataCellStyle="Обычный 4"/>
    <tableColumn id="3161" xr3:uid="{00000000-0010-0000-0000-0000590C0000}" name="Столбец3142" dataDxfId="13227" dataCellStyle="Обычный 4"/>
    <tableColumn id="3162" xr3:uid="{00000000-0010-0000-0000-00005A0C0000}" name="Столбец3143" dataDxfId="13226" dataCellStyle="Обычный 4"/>
    <tableColumn id="3163" xr3:uid="{00000000-0010-0000-0000-00005B0C0000}" name="Столбец3144" dataDxfId="13225" dataCellStyle="Обычный 4"/>
    <tableColumn id="3164" xr3:uid="{00000000-0010-0000-0000-00005C0C0000}" name="Столбец3145" dataDxfId="13224" dataCellStyle="Обычный 4"/>
    <tableColumn id="3165" xr3:uid="{00000000-0010-0000-0000-00005D0C0000}" name="Столбец3146" dataDxfId="13223" dataCellStyle="Обычный 4"/>
    <tableColumn id="3166" xr3:uid="{00000000-0010-0000-0000-00005E0C0000}" name="Столбец3147" dataDxfId="13222" dataCellStyle="Обычный 4"/>
    <tableColumn id="3167" xr3:uid="{00000000-0010-0000-0000-00005F0C0000}" name="Столбец3148" dataDxfId="13221" dataCellStyle="Обычный 4"/>
    <tableColumn id="3168" xr3:uid="{00000000-0010-0000-0000-0000600C0000}" name="Столбец3149" dataDxfId="13220" dataCellStyle="Обычный 4"/>
    <tableColumn id="3169" xr3:uid="{00000000-0010-0000-0000-0000610C0000}" name="Столбец3150" dataDxfId="13219" dataCellStyle="Обычный 4"/>
    <tableColumn id="3170" xr3:uid="{00000000-0010-0000-0000-0000620C0000}" name="Столбец3151" dataDxfId="13218" dataCellStyle="Обычный 4"/>
    <tableColumn id="3171" xr3:uid="{00000000-0010-0000-0000-0000630C0000}" name="Столбец3152" dataDxfId="13217" dataCellStyle="Обычный 4"/>
    <tableColumn id="3172" xr3:uid="{00000000-0010-0000-0000-0000640C0000}" name="Столбец3153" dataDxfId="13216" dataCellStyle="Обычный 4"/>
    <tableColumn id="3173" xr3:uid="{00000000-0010-0000-0000-0000650C0000}" name="Столбец3154" dataDxfId="13215" dataCellStyle="Обычный 4"/>
    <tableColumn id="3174" xr3:uid="{00000000-0010-0000-0000-0000660C0000}" name="Столбец3155" dataDxfId="13214" dataCellStyle="Обычный 4"/>
    <tableColumn id="3175" xr3:uid="{00000000-0010-0000-0000-0000670C0000}" name="Столбец3156" dataDxfId="13213" dataCellStyle="Обычный 4"/>
    <tableColumn id="3176" xr3:uid="{00000000-0010-0000-0000-0000680C0000}" name="Столбец3157" dataDxfId="13212" dataCellStyle="Обычный 4"/>
    <tableColumn id="3177" xr3:uid="{00000000-0010-0000-0000-0000690C0000}" name="Столбец3158" dataDxfId="13211" dataCellStyle="Обычный 4"/>
    <tableColumn id="3178" xr3:uid="{00000000-0010-0000-0000-00006A0C0000}" name="Столбец3159" dataDxfId="13210" dataCellStyle="Обычный 4"/>
    <tableColumn id="3179" xr3:uid="{00000000-0010-0000-0000-00006B0C0000}" name="Столбец3160" dataDxfId="13209" dataCellStyle="Обычный 4"/>
    <tableColumn id="3180" xr3:uid="{00000000-0010-0000-0000-00006C0C0000}" name="Столбец3161" dataDxfId="13208" dataCellStyle="Обычный 4"/>
    <tableColumn id="3181" xr3:uid="{00000000-0010-0000-0000-00006D0C0000}" name="Столбец3162" dataDxfId="13207" dataCellStyle="Обычный 4"/>
    <tableColumn id="3182" xr3:uid="{00000000-0010-0000-0000-00006E0C0000}" name="Столбец3163" dataDxfId="13206" dataCellStyle="Обычный 4"/>
    <tableColumn id="3183" xr3:uid="{00000000-0010-0000-0000-00006F0C0000}" name="Столбец3164" dataDxfId="13205" dataCellStyle="Обычный 4"/>
    <tableColumn id="3184" xr3:uid="{00000000-0010-0000-0000-0000700C0000}" name="Столбец3165" dataDxfId="13204" dataCellStyle="Обычный 4"/>
    <tableColumn id="3185" xr3:uid="{00000000-0010-0000-0000-0000710C0000}" name="Столбец3166" dataDxfId="13203" dataCellStyle="Обычный 4"/>
    <tableColumn id="3186" xr3:uid="{00000000-0010-0000-0000-0000720C0000}" name="Столбец3167" dataDxfId="13202" dataCellStyle="Обычный 4"/>
    <tableColumn id="3187" xr3:uid="{00000000-0010-0000-0000-0000730C0000}" name="Столбец3168" dataDxfId="13201" dataCellStyle="Обычный 4"/>
    <tableColumn id="3188" xr3:uid="{00000000-0010-0000-0000-0000740C0000}" name="Столбец3169" dataDxfId="13200" dataCellStyle="Обычный 4"/>
    <tableColumn id="3189" xr3:uid="{00000000-0010-0000-0000-0000750C0000}" name="Столбец3170" dataDxfId="13199" dataCellStyle="Обычный 4"/>
    <tableColumn id="3190" xr3:uid="{00000000-0010-0000-0000-0000760C0000}" name="Столбец3171" dataDxfId="13198" dataCellStyle="Обычный 4"/>
    <tableColumn id="3191" xr3:uid="{00000000-0010-0000-0000-0000770C0000}" name="Столбец3172" dataDxfId="13197" dataCellStyle="Обычный 4"/>
    <tableColumn id="3192" xr3:uid="{00000000-0010-0000-0000-0000780C0000}" name="Столбец3173" dataDxfId="13196" dataCellStyle="Обычный 4"/>
    <tableColumn id="3193" xr3:uid="{00000000-0010-0000-0000-0000790C0000}" name="Столбец3174" dataDxfId="13195" dataCellStyle="Обычный 4"/>
    <tableColumn id="3194" xr3:uid="{00000000-0010-0000-0000-00007A0C0000}" name="Столбец3175" dataDxfId="13194" dataCellStyle="Обычный 4"/>
    <tableColumn id="3195" xr3:uid="{00000000-0010-0000-0000-00007B0C0000}" name="Столбец3176" dataDxfId="13193" dataCellStyle="Обычный 4"/>
    <tableColumn id="3196" xr3:uid="{00000000-0010-0000-0000-00007C0C0000}" name="Столбец3177" dataDxfId="13192" dataCellStyle="Обычный 4"/>
    <tableColumn id="3197" xr3:uid="{00000000-0010-0000-0000-00007D0C0000}" name="Столбец3178" dataDxfId="13191" dataCellStyle="Обычный 4"/>
    <tableColumn id="3198" xr3:uid="{00000000-0010-0000-0000-00007E0C0000}" name="Столбец3179" dataDxfId="13190" dataCellStyle="Обычный 4"/>
    <tableColumn id="3199" xr3:uid="{00000000-0010-0000-0000-00007F0C0000}" name="Столбец3180" dataDxfId="13189" dataCellStyle="Обычный 4"/>
    <tableColumn id="3200" xr3:uid="{00000000-0010-0000-0000-0000800C0000}" name="Столбец3181" dataDxfId="13188" dataCellStyle="Обычный 4"/>
    <tableColumn id="3201" xr3:uid="{00000000-0010-0000-0000-0000810C0000}" name="Столбец3182" dataDxfId="13187" dataCellStyle="Обычный 4"/>
    <tableColumn id="3202" xr3:uid="{00000000-0010-0000-0000-0000820C0000}" name="Столбец3183" dataDxfId="13186" dataCellStyle="Обычный 4"/>
    <tableColumn id="3203" xr3:uid="{00000000-0010-0000-0000-0000830C0000}" name="Столбец3184" dataDxfId="13185" dataCellStyle="Обычный 4"/>
    <tableColumn id="3204" xr3:uid="{00000000-0010-0000-0000-0000840C0000}" name="Столбец3185" dataDxfId="13184" dataCellStyle="Обычный 4"/>
    <tableColumn id="3205" xr3:uid="{00000000-0010-0000-0000-0000850C0000}" name="Столбец3186" dataDxfId="13183" dataCellStyle="Обычный 4"/>
    <tableColumn id="3206" xr3:uid="{00000000-0010-0000-0000-0000860C0000}" name="Столбец3187" dataDxfId="13182" dataCellStyle="Обычный 4"/>
    <tableColumn id="3207" xr3:uid="{00000000-0010-0000-0000-0000870C0000}" name="Столбец3188" dataDxfId="13181" dataCellStyle="Обычный 4"/>
    <tableColumn id="3208" xr3:uid="{00000000-0010-0000-0000-0000880C0000}" name="Столбец3189" dataDxfId="13180" dataCellStyle="Обычный 4"/>
    <tableColumn id="3209" xr3:uid="{00000000-0010-0000-0000-0000890C0000}" name="Столбец3190" dataDxfId="13179" dataCellStyle="Обычный 4"/>
    <tableColumn id="3210" xr3:uid="{00000000-0010-0000-0000-00008A0C0000}" name="Столбец3191" dataDxfId="13178" dataCellStyle="Обычный 4"/>
    <tableColumn id="3211" xr3:uid="{00000000-0010-0000-0000-00008B0C0000}" name="Столбец3192" dataDxfId="13177" dataCellStyle="Обычный 4"/>
    <tableColumn id="3212" xr3:uid="{00000000-0010-0000-0000-00008C0C0000}" name="Столбец3193" dataDxfId="13176" dataCellStyle="Обычный 4"/>
    <tableColumn id="3213" xr3:uid="{00000000-0010-0000-0000-00008D0C0000}" name="Столбец3194" dataDxfId="13175" dataCellStyle="Обычный 4"/>
    <tableColumn id="3214" xr3:uid="{00000000-0010-0000-0000-00008E0C0000}" name="Столбец3195" dataDxfId="13174" dataCellStyle="Обычный 4"/>
    <tableColumn id="3215" xr3:uid="{00000000-0010-0000-0000-00008F0C0000}" name="Столбец3196" dataDxfId="13173" dataCellStyle="Обычный 4"/>
    <tableColumn id="3216" xr3:uid="{00000000-0010-0000-0000-0000900C0000}" name="Столбец3197" dataDxfId="13172" dataCellStyle="Обычный 4"/>
    <tableColumn id="3217" xr3:uid="{00000000-0010-0000-0000-0000910C0000}" name="Столбец3198" dataDxfId="13171" dataCellStyle="Обычный 4"/>
    <tableColumn id="3218" xr3:uid="{00000000-0010-0000-0000-0000920C0000}" name="Столбец3199" dataDxfId="13170" dataCellStyle="Обычный 4"/>
    <tableColumn id="3219" xr3:uid="{00000000-0010-0000-0000-0000930C0000}" name="Столбец3200" dataDxfId="13169" dataCellStyle="Обычный 4"/>
    <tableColumn id="3220" xr3:uid="{00000000-0010-0000-0000-0000940C0000}" name="Столбец3201" dataDxfId="13168" dataCellStyle="Обычный 4"/>
    <tableColumn id="3221" xr3:uid="{00000000-0010-0000-0000-0000950C0000}" name="Столбец3202" dataDxfId="13167" dataCellStyle="Обычный 4"/>
    <tableColumn id="3222" xr3:uid="{00000000-0010-0000-0000-0000960C0000}" name="Столбец3203" dataDxfId="13166" dataCellStyle="Обычный 4"/>
    <tableColumn id="3223" xr3:uid="{00000000-0010-0000-0000-0000970C0000}" name="Столбец3204" dataDxfId="13165" dataCellStyle="Обычный 4"/>
    <tableColumn id="3224" xr3:uid="{00000000-0010-0000-0000-0000980C0000}" name="Столбец3205" dataDxfId="13164" dataCellStyle="Обычный 4"/>
    <tableColumn id="3225" xr3:uid="{00000000-0010-0000-0000-0000990C0000}" name="Столбец3206" dataDxfId="13163" dataCellStyle="Обычный 4"/>
    <tableColumn id="3226" xr3:uid="{00000000-0010-0000-0000-00009A0C0000}" name="Столбец3207" dataDxfId="13162" dataCellStyle="Обычный 4"/>
    <tableColumn id="3227" xr3:uid="{00000000-0010-0000-0000-00009B0C0000}" name="Столбец3208" dataDxfId="13161" dataCellStyle="Обычный 4"/>
    <tableColumn id="3228" xr3:uid="{00000000-0010-0000-0000-00009C0C0000}" name="Столбец3209" dataDxfId="13160" dataCellStyle="Обычный 4"/>
    <tableColumn id="3229" xr3:uid="{00000000-0010-0000-0000-00009D0C0000}" name="Столбец3210" dataDxfId="13159" dataCellStyle="Обычный 4"/>
    <tableColumn id="3230" xr3:uid="{00000000-0010-0000-0000-00009E0C0000}" name="Столбец3211" dataDxfId="13158" dataCellStyle="Обычный 4"/>
    <tableColumn id="3231" xr3:uid="{00000000-0010-0000-0000-00009F0C0000}" name="Столбец3212" dataDxfId="13157" dataCellStyle="Обычный 4"/>
    <tableColumn id="3232" xr3:uid="{00000000-0010-0000-0000-0000A00C0000}" name="Столбец3213" dataDxfId="13156" dataCellStyle="Обычный 4"/>
    <tableColumn id="3233" xr3:uid="{00000000-0010-0000-0000-0000A10C0000}" name="Столбец3214" dataDxfId="13155" dataCellStyle="Обычный 4"/>
    <tableColumn id="3234" xr3:uid="{00000000-0010-0000-0000-0000A20C0000}" name="Столбец3215" dataDxfId="13154" dataCellStyle="Обычный 4"/>
    <tableColumn id="3235" xr3:uid="{00000000-0010-0000-0000-0000A30C0000}" name="Столбец3216" dataDxfId="13153" dataCellStyle="Обычный 4"/>
    <tableColumn id="3236" xr3:uid="{00000000-0010-0000-0000-0000A40C0000}" name="Столбец3217" dataDxfId="13152" dataCellStyle="Обычный 4"/>
    <tableColumn id="3237" xr3:uid="{00000000-0010-0000-0000-0000A50C0000}" name="Столбец3218" dataDxfId="13151" dataCellStyle="Обычный 4"/>
    <tableColumn id="3238" xr3:uid="{00000000-0010-0000-0000-0000A60C0000}" name="Столбец3219" dataDxfId="13150" dataCellStyle="Обычный 4"/>
    <tableColumn id="3239" xr3:uid="{00000000-0010-0000-0000-0000A70C0000}" name="Столбец3220" dataDxfId="13149" dataCellStyle="Обычный 4"/>
    <tableColumn id="3240" xr3:uid="{00000000-0010-0000-0000-0000A80C0000}" name="Столбец3221" dataDxfId="13148" dataCellStyle="Обычный 4"/>
    <tableColumn id="3241" xr3:uid="{00000000-0010-0000-0000-0000A90C0000}" name="Столбец3222" dataDxfId="13147" dataCellStyle="Обычный 4"/>
    <tableColumn id="3242" xr3:uid="{00000000-0010-0000-0000-0000AA0C0000}" name="Столбец3223" dataDxfId="13146" dataCellStyle="Обычный 4"/>
    <tableColumn id="3243" xr3:uid="{00000000-0010-0000-0000-0000AB0C0000}" name="Столбец3224" dataDxfId="13145" dataCellStyle="Обычный 4"/>
    <tableColumn id="3244" xr3:uid="{00000000-0010-0000-0000-0000AC0C0000}" name="Столбец3225" dataDxfId="13144" dataCellStyle="Обычный 4"/>
    <tableColumn id="3245" xr3:uid="{00000000-0010-0000-0000-0000AD0C0000}" name="Столбец3226" dataDxfId="13143" dataCellStyle="Обычный 4"/>
    <tableColumn id="3246" xr3:uid="{00000000-0010-0000-0000-0000AE0C0000}" name="Столбец3227" dataDxfId="13142" dataCellStyle="Обычный 4"/>
    <tableColumn id="3247" xr3:uid="{00000000-0010-0000-0000-0000AF0C0000}" name="Столбец3228" dataDxfId="13141" dataCellStyle="Обычный 4"/>
    <tableColumn id="3248" xr3:uid="{00000000-0010-0000-0000-0000B00C0000}" name="Столбец3229" dataDxfId="13140" dataCellStyle="Обычный 4"/>
    <tableColumn id="3249" xr3:uid="{00000000-0010-0000-0000-0000B10C0000}" name="Столбец3230" dataDxfId="13139" dataCellStyle="Обычный 4"/>
    <tableColumn id="3250" xr3:uid="{00000000-0010-0000-0000-0000B20C0000}" name="Столбец3231" dataDxfId="13138" dataCellStyle="Обычный 4"/>
    <tableColumn id="3251" xr3:uid="{00000000-0010-0000-0000-0000B30C0000}" name="Столбец3232" dataDxfId="13137" dataCellStyle="Обычный 4"/>
    <tableColumn id="3252" xr3:uid="{00000000-0010-0000-0000-0000B40C0000}" name="Столбец3233" dataDxfId="13136" dataCellStyle="Обычный 4"/>
    <tableColumn id="3253" xr3:uid="{00000000-0010-0000-0000-0000B50C0000}" name="Столбец3234" dataDxfId="13135" dataCellStyle="Обычный 4"/>
    <tableColumn id="3254" xr3:uid="{00000000-0010-0000-0000-0000B60C0000}" name="Столбец3235" dataDxfId="13134" dataCellStyle="Обычный 4"/>
    <tableColumn id="3255" xr3:uid="{00000000-0010-0000-0000-0000B70C0000}" name="Столбец3236" dataDxfId="13133" dataCellStyle="Обычный 4"/>
    <tableColumn id="3256" xr3:uid="{00000000-0010-0000-0000-0000B80C0000}" name="Столбец3237" dataDxfId="13132" dataCellStyle="Обычный 4"/>
    <tableColumn id="3257" xr3:uid="{00000000-0010-0000-0000-0000B90C0000}" name="Столбец3238" dataDxfId="13131" dataCellStyle="Обычный 4"/>
    <tableColumn id="3258" xr3:uid="{00000000-0010-0000-0000-0000BA0C0000}" name="Столбец3239" dataDxfId="13130" dataCellStyle="Обычный 4"/>
    <tableColumn id="3259" xr3:uid="{00000000-0010-0000-0000-0000BB0C0000}" name="Столбец3240" dataDxfId="13129" dataCellStyle="Обычный 4"/>
    <tableColumn id="3260" xr3:uid="{00000000-0010-0000-0000-0000BC0C0000}" name="Столбец3241" dataDxfId="13128" dataCellStyle="Обычный 4"/>
    <tableColumn id="3261" xr3:uid="{00000000-0010-0000-0000-0000BD0C0000}" name="Столбец3242" dataDxfId="13127" dataCellStyle="Обычный 4"/>
    <tableColumn id="3262" xr3:uid="{00000000-0010-0000-0000-0000BE0C0000}" name="Столбец3243" dataDxfId="13126" dataCellStyle="Обычный 4"/>
    <tableColumn id="3263" xr3:uid="{00000000-0010-0000-0000-0000BF0C0000}" name="Столбец3244" dataDxfId="13125" dataCellStyle="Обычный 4"/>
    <tableColumn id="3264" xr3:uid="{00000000-0010-0000-0000-0000C00C0000}" name="Столбец3245" dataDxfId="13124" dataCellStyle="Обычный 4"/>
    <tableColumn id="3265" xr3:uid="{00000000-0010-0000-0000-0000C10C0000}" name="Столбец3246" dataDxfId="13123" dataCellStyle="Обычный 4"/>
    <tableColumn id="3266" xr3:uid="{00000000-0010-0000-0000-0000C20C0000}" name="Столбец3247" dataDxfId="13122" dataCellStyle="Обычный 4"/>
    <tableColumn id="3267" xr3:uid="{00000000-0010-0000-0000-0000C30C0000}" name="Столбец3248" dataDxfId="13121" dataCellStyle="Обычный 4"/>
    <tableColumn id="3268" xr3:uid="{00000000-0010-0000-0000-0000C40C0000}" name="Столбец3249" dataDxfId="13120" dataCellStyle="Обычный 4"/>
    <tableColumn id="3269" xr3:uid="{00000000-0010-0000-0000-0000C50C0000}" name="Столбец3250" dataDxfId="13119" dataCellStyle="Обычный 4"/>
    <tableColumn id="3270" xr3:uid="{00000000-0010-0000-0000-0000C60C0000}" name="Столбец3251" dataDxfId="13118" dataCellStyle="Обычный 4"/>
    <tableColumn id="3271" xr3:uid="{00000000-0010-0000-0000-0000C70C0000}" name="Столбец3252" dataDxfId="13117" dataCellStyle="Обычный 4"/>
    <tableColumn id="3272" xr3:uid="{00000000-0010-0000-0000-0000C80C0000}" name="Столбец3253" dataDxfId="13116" dataCellStyle="Обычный 4"/>
    <tableColumn id="3273" xr3:uid="{00000000-0010-0000-0000-0000C90C0000}" name="Столбец3254" dataDxfId="13115" dataCellStyle="Обычный 4"/>
    <tableColumn id="3274" xr3:uid="{00000000-0010-0000-0000-0000CA0C0000}" name="Столбец3255" dataDxfId="13114" dataCellStyle="Обычный 4"/>
    <tableColumn id="3275" xr3:uid="{00000000-0010-0000-0000-0000CB0C0000}" name="Столбец3256" dataDxfId="13113" dataCellStyle="Обычный 4"/>
    <tableColumn id="3276" xr3:uid="{00000000-0010-0000-0000-0000CC0C0000}" name="Столбец3257" dataDxfId="13112" dataCellStyle="Обычный 4"/>
    <tableColumn id="3277" xr3:uid="{00000000-0010-0000-0000-0000CD0C0000}" name="Столбец3258" dataDxfId="13111" dataCellStyle="Обычный 4"/>
    <tableColumn id="3278" xr3:uid="{00000000-0010-0000-0000-0000CE0C0000}" name="Столбец3259" dataDxfId="13110" dataCellStyle="Обычный 4"/>
    <tableColumn id="3279" xr3:uid="{00000000-0010-0000-0000-0000CF0C0000}" name="Столбец3260" dataDxfId="13109" dataCellStyle="Обычный 4"/>
    <tableColumn id="3280" xr3:uid="{00000000-0010-0000-0000-0000D00C0000}" name="Столбец3261" dataDxfId="13108" dataCellStyle="Обычный 4"/>
    <tableColumn id="3281" xr3:uid="{00000000-0010-0000-0000-0000D10C0000}" name="Столбец3262" dataDxfId="13107" dataCellStyle="Обычный 4"/>
    <tableColumn id="3282" xr3:uid="{00000000-0010-0000-0000-0000D20C0000}" name="Столбец3263" dataDxfId="13106" dataCellStyle="Обычный 4"/>
    <tableColumn id="3283" xr3:uid="{00000000-0010-0000-0000-0000D30C0000}" name="Столбец3264" dataDxfId="13105" dataCellStyle="Обычный 4"/>
    <tableColumn id="3284" xr3:uid="{00000000-0010-0000-0000-0000D40C0000}" name="Столбец3265" dataDxfId="13104" dataCellStyle="Обычный 4"/>
    <tableColumn id="3285" xr3:uid="{00000000-0010-0000-0000-0000D50C0000}" name="Столбец3266" dataDxfId="13103" dataCellStyle="Обычный 4"/>
    <tableColumn id="3286" xr3:uid="{00000000-0010-0000-0000-0000D60C0000}" name="Столбец3267" dataDxfId="13102" dataCellStyle="Обычный 4"/>
    <tableColumn id="3287" xr3:uid="{00000000-0010-0000-0000-0000D70C0000}" name="Столбец3268" dataDxfId="13101" dataCellStyle="Обычный 4"/>
    <tableColumn id="3288" xr3:uid="{00000000-0010-0000-0000-0000D80C0000}" name="Столбец3269" dataDxfId="13100" dataCellStyle="Обычный 4"/>
    <tableColumn id="3289" xr3:uid="{00000000-0010-0000-0000-0000D90C0000}" name="Столбец3270" dataDxfId="13099" dataCellStyle="Обычный 4"/>
    <tableColumn id="3290" xr3:uid="{00000000-0010-0000-0000-0000DA0C0000}" name="Столбец3271" dataDxfId="13098" dataCellStyle="Обычный 4"/>
    <tableColumn id="3291" xr3:uid="{00000000-0010-0000-0000-0000DB0C0000}" name="Столбец3272" dataDxfId="13097" dataCellStyle="Обычный 4"/>
    <tableColumn id="3292" xr3:uid="{00000000-0010-0000-0000-0000DC0C0000}" name="Столбец3273" dataDxfId="13096" dataCellStyle="Обычный 4"/>
    <tableColumn id="3293" xr3:uid="{00000000-0010-0000-0000-0000DD0C0000}" name="Столбец3274" dataDxfId="13095" dataCellStyle="Обычный 4"/>
    <tableColumn id="3294" xr3:uid="{00000000-0010-0000-0000-0000DE0C0000}" name="Столбец3275" dataDxfId="13094" dataCellStyle="Обычный 4"/>
    <tableColumn id="3295" xr3:uid="{00000000-0010-0000-0000-0000DF0C0000}" name="Столбец3276" dataDxfId="13093" dataCellStyle="Обычный 4"/>
    <tableColumn id="3296" xr3:uid="{00000000-0010-0000-0000-0000E00C0000}" name="Столбец3277" dataDxfId="13092" dataCellStyle="Обычный 4"/>
    <tableColumn id="3297" xr3:uid="{00000000-0010-0000-0000-0000E10C0000}" name="Столбец3278" dataDxfId="13091" dataCellStyle="Обычный 4"/>
    <tableColumn id="3298" xr3:uid="{00000000-0010-0000-0000-0000E20C0000}" name="Столбец3279" dataDxfId="13090" dataCellStyle="Обычный 4"/>
    <tableColumn id="3299" xr3:uid="{00000000-0010-0000-0000-0000E30C0000}" name="Столбец3280" dataDxfId="13089" dataCellStyle="Обычный 4"/>
    <tableColumn id="3300" xr3:uid="{00000000-0010-0000-0000-0000E40C0000}" name="Столбец3281" dataDxfId="13088" dataCellStyle="Обычный 4"/>
    <tableColumn id="3301" xr3:uid="{00000000-0010-0000-0000-0000E50C0000}" name="Столбец3282" dataDxfId="13087" dataCellStyle="Обычный 4"/>
    <tableColumn id="3302" xr3:uid="{00000000-0010-0000-0000-0000E60C0000}" name="Столбец3283" dataDxfId="13086" dataCellStyle="Обычный 4"/>
    <tableColumn id="3303" xr3:uid="{00000000-0010-0000-0000-0000E70C0000}" name="Столбец3284" dataDxfId="13085" dataCellStyle="Обычный 4"/>
    <tableColumn id="3304" xr3:uid="{00000000-0010-0000-0000-0000E80C0000}" name="Столбец3285" dataDxfId="13084" dataCellStyle="Обычный 4"/>
    <tableColumn id="3305" xr3:uid="{00000000-0010-0000-0000-0000E90C0000}" name="Столбец3286" dataDxfId="13083" dataCellStyle="Обычный 4"/>
    <tableColumn id="3306" xr3:uid="{00000000-0010-0000-0000-0000EA0C0000}" name="Столбец3287" dataDxfId="13082" dataCellStyle="Обычный 4"/>
    <tableColumn id="3307" xr3:uid="{00000000-0010-0000-0000-0000EB0C0000}" name="Столбец3288" dataDxfId="13081" dataCellStyle="Обычный 4"/>
    <tableColumn id="3308" xr3:uid="{00000000-0010-0000-0000-0000EC0C0000}" name="Столбец3289" dataDxfId="13080" dataCellStyle="Обычный 4"/>
    <tableColumn id="3309" xr3:uid="{00000000-0010-0000-0000-0000ED0C0000}" name="Столбец3290" dataDxfId="13079" dataCellStyle="Обычный 4"/>
    <tableColumn id="3310" xr3:uid="{00000000-0010-0000-0000-0000EE0C0000}" name="Столбец3291" dataDxfId="13078" dataCellStyle="Обычный 4"/>
    <tableColumn id="3311" xr3:uid="{00000000-0010-0000-0000-0000EF0C0000}" name="Столбец3292" dataDxfId="13077" dataCellStyle="Обычный 4"/>
    <tableColumn id="3312" xr3:uid="{00000000-0010-0000-0000-0000F00C0000}" name="Столбец3293" dataDxfId="13076" dataCellStyle="Обычный 4"/>
    <tableColumn id="3313" xr3:uid="{00000000-0010-0000-0000-0000F10C0000}" name="Столбец3294" dataDxfId="13075" dataCellStyle="Обычный 4"/>
    <tableColumn id="3314" xr3:uid="{00000000-0010-0000-0000-0000F20C0000}" name="Столбец3295" dataDxfId="13074" dataCellStyle="Обычный 4"/>
    <tableColumn id="3315" xr3:uid="{00000000-0010-0000-0000-0000F30C0000}" name="Столбец3296" dataDxfId="13073" dataCellStyle="Обычный 4"/>
    <tableColumn id="3316" xr3:uid="{00000000-0010-0000-0000-0000F40C0000}" name="Столбец3297" dataDxfId="13072" dataCellStyle="Обычный 4"/>
    <tableColumn id="3317" xr3:uid="{00000000-0010-0000-0000-0000F50C0000}" name="Столбец3298" dataDxfId="13071" dataCellStyle="Обычный 4"/>
    <tableColumn id="3318" xr3:uid="{00000000-0010-0000-0000-0000F60C0000}" name="Столбец3299" dataDxfId="13070" dataCellStyle="Обычный 4"/>
    <tableColumn id="3319" xr3:uid="{00000000-0010-0000-0000-0000F70C0000}" name="Столбец3300" dataDxfId="13069" dataCellStyle="Обычный 4"/>
    <tableColumn id="3320" xr3:uid="{00000000-0010-0000-0000-0000F80C0000}" name="Столбец3301" dataDxfId="13068" dataCellStyle="Обычный 4"/>
    <tableColumn id="3321" xr3:uid="{00000000-0010-0000-0000-0000F90C0000}" name="Столбец3302" dataDxfId="13067" dataCellStyle="Обычный 4"/>
    <tableColumn id="3322" xr3:uid="{00000000-0010-0000-0000-0000FA0C0000}" name="Столбец3303" dataDxfId="13066" dataCellStyle="Обычный 4"/>
    <tableColumn id="3323" xr3:uid="{00000000-0010-0000-0000-0000FB0C0000}" name="Столбец3304" dataDxfId="13065" dataCellStyle="Обычный 4"/>
    <tableColumn id="3324" xr3:uid="{00000000-0010-0000-0000-0000FC0C0000}" name="Столбец3305" dataDxfId="13064" dataCellStyle="Обычный 4"/>
    <tableColumn id="3325" xr3:uid="{00000000-0010-0000-0000-0000FD0C0000}" name="Столбец3306" dataDxfId="13063" dataCellStyle="Обычный 4"/>
    <tableColumn id="3326" xr3:uid="{00000000-0010-0000-0000-0000FE0C0000}" name="Столбец3307" dataDxfId="13062" dataCellStyle="Обычный 4"/>
    <tableColumn id="3327" xr3:uid="{00000000-0010-0000-0000-0000FF0C0000}" name="Столбец3308" dataDxfId="13061" dataCellStyle="Обычный 4"/>
    <tableColumn id="3328" xr3:uid="{00000000-0010-0000-0000-0000000D0000}" name="Столбец3309" dataDxfId="13060" dataCellStyle="Обычный 4"/>
    <tableColumn id="3329" xr3:uid="{00000000-0010-0000-0000-0000010D0000}" name="Столбец3310" dataDxfId="13059" dataCellStyle="Обычный 4"/>
    <tableColumn id="3330" xr3:uid="{00000000-0010-0000-0000-0000020D0000}" name="Столбец3311" dataDxfId="13058" dataCellStyle="Обычный 4"/>
    <tableColumn id="3331" xr3:uid="{00000000-0010-0000-0000-0000030D0000}" name="Столбец3312" dataDxfId="13057" dataCellStyle="Обычный 4"/>
    <tableColumn id="3332" xr3:uid="{00000000-0010-0000-0000-0000040D0000}" name="Столбец3313" dataDxfId="13056" dataCellStyle="Обычный 4"/>
    <tableColumn id="3333" xr3:uid="{00000000-0010-0000-0000-0000050D0000}" name="Столбец3314" dataDxfId="13055" dataCellStyle="Обычный 4"/>
    <tableColumn id="3334" xr3:uid="{00000000-0010-0000-0000-0000060D0000}" name="Столбец3315" dataDxfId="13054" dataCellStyle="Обычный 4"/>
    <tableColumn id="3335" xr3:uid="{00000000-0010-0000-0000-0000070D0000}" name="Столбец3316" dataDxfId="13053" dataCellStyle="Обычный 4"/>
    <tableColumn id="3336" xr3:uid="{00000000-0010-0000-0000-0000080D0000}" name="Столбец3317" dataDxfId="13052" dataCellStyle="Обычный 4"/>
    <tableColumn id="3337" xr3:uid="{00000000-0010-0000-0000-0000090D0000}" name="Столбец3318" dataDxfId="13051" dataCellStyle="Обычный 4"/>
    <tableColumn id="3338" xr3:uid="{00000000-0010-0000-0000-00000A0D0000}" name="Столбец3319" dataDxfId="13050" dataCellStyle="Обычный 4"/>
    <tableColumn id="3339" xr3:uid="{00000000-0010-0000-0000-00000B0D0000}" name="Столбец3320" dataDxfId="13049" dataCellStyle="Обычный 4"/>
    <tableColumn id="3340" xr3:uid="{00000000-0010-0000-0000-00000C0D0000}" name="Столбец3321" dataDxfId="13048" dataCellStyle="Обычный 4"/>
    <tableColumn id="3341" xr3:uid="{00000000-0010-0000-0000-00000D0D0000}" name="Столбец3322" dataDxfId="13047" dataCellStyle="Обычный 4"/>
    <tableColumn id="3342" xr3:uid="{00000000-0010-0000-0000-00000E0D0000}" name="Столбец3323" dataDxfId="13046" dataCellStyle="Обычный 4"/>
    <tableColumn id="3343" xr3:uid="{00000000-0010-0000-0000-00000F0D0000}" name="Столбец3324" dataDxfId="13045" dataCellStyle="Обычный 4"/>
    <tableColumn id="3344" xr3:uid="{00000000-0010-0000-0000-0000100D0000}" name="Столбец3325" dataDxfId="13044" dataCellStyle="Обычный 4"/>
    <tableColumn id="3345" xr3:uid="{00000000-0010-0000-0000-0000110D0000}" name="Столбец3326" dataDxfId="13043" dataCellStyle="Обычный 4"/>
    <tableColumn id="3346" xr3:uid="{00000000-0010-0000-0000-0000120D0000}" name="Столбец3327" dataDxfId="13042" dataCellStyle="Обычный 4"/>
    <tableColumn id="3347" xr3:uid="{00000000-0010-0000-0000-0000130D0000}" name="Столбец3328" dataDxfId="13041" dataCellStyle="Обычный 4"/>
    <tableColumn id="3348" xr3:uid="{00000000-0010-0000-0000-0000140D0000}" name="Столбец3329" dataDxfId="13040" dataCellStyle="Обычный 4"/>
    <tableColumn id="3349" xr3:uid="{00000000-0010-0000-0000-0000150D0000}" name="Столбец3330" dataDxfId="13039" dataCellStyle="Обычный 4"/>
    <tableColumn id="3350" xr3:uid="{00000000-0010-0000-0000-0000160D0000}" name="Столбец3331" dataDxfId="13038" dataCellStyle="Обычный 4"/>
    <tableColumn id="3351" xr3:uid="{00000000-0010-0000-0000-0000170D0000}" name="Столбец3332" dataDxfId="13037" dataCellStyle="Обычный 4"/>
    <tableColumn id="3352" xr3:uid="{00000000-0010-0000-0000-0000180D0000}" name="Столбец3333" dataDxfId="13036" dataCellStyle="Обычный 4"/>
    <tableColumn id="3353" xr3:uid="{00000000-0010-0000-0000-0000190D0000}" name="Столбец3334" dataDxfId="13035" dataCellStyle="Обычный 4"/>
    <tableColumn id="3354" xr3:uid="{00000000-0010-0000-0000-00001A0D0000}" name="Столбец3335" dataDxfId="13034" dataCellStyle="Обычный 4"/>
    <tableColumn id="3355" xr3:uid="{00000000-0010-0000-0000-00001B0D0000}" name="Столбец3336" dataDxfId="13033" dataCellStyle="Обычный 4"/>
    <tableColumn id="3356" xr3:uid="{00000000-0010-0000-0000-00001C0D0000}" name="Столбец3337" dataDxfId="13032" dataCellStyle="Обычный 4"/>
    <tableColumn id="3357" xr3:uid="{00000000-0010-0000-0000-00001D0D0000}" name="Столбец3338" dataDxfId="13031" dataCellStyle="Обычный 4"/>
    <tableColumn id="3358" xr3:uid="{00000000-0010-0000-0000-00001E0D0000}" name="Столбец3339" dataDxfId="13030" dataCellStyle="Обычный 4"/>
    <tableColumn id="3359" xr3:uid="{00000000-0010-0000-0000-00001F0D0000}" name="Столбец3340" dataDxfId="13029" dataCellStyle="Обычный 4"/>
    <tableColumn id="3360" xr3:uid="{00000000-0010-0000-0000-0000200D0000}" name="Столбец3341" dataDxfId="13028" dataCellStyle="Обычный 4"/>
    <tableColumn id="3361" xr3:uid="{00000000-0010-0000-0000-0000210D0000}" name="Столбец3342" dataDxfId="13027" dataCellStyle="Обычный 4"/>
    <tableColumn id="3362" xr3:uid="{00000000-0010-0000-0000-0000220D0000}" name="Столбец3343" dataDxfId="13026" dataCellStyle="Обычный 4"/>
    <tableColumn id="3363" xr3:uid="{00000000-0010-0000-0000-0000230D0000}" name="Столбец3344" dataDxfId="13025" dataCellStyle="Обычный 4"/>
    <tableColumn id="3364" xr3:uid="{00000000-0010-0000-0000-0000240D0000}" name="Столбец3345" dataDxfId="13024" dataCellStyle="Обычный 4"/>
    <tableColumn id="3365" xr3:uid="{00000000-0010-0000-0000-0000250D0000}" name="Столбец3346" dataDxfId="13023" dataCellStyle="Обычный 4"/>
    <tableColumn id="3366" xr3:uid="{00000000-0010-0000-0000-0000260D0000}" name="Столбец3347" dataDxfId="13022" dataCellStyle="Обычный 4"/>
    <tableColumn id="3367" xr3:uid="{00000000-0010-0000-0000-0000270D0000}" name="Столбец3348" dataDxfId="13021" dataCellStyle="Обычный 4"/>
    <tableColumn id="3368" xr3:uid="{00000000-0010-0000-0000-0000280D0000}" name="Столбец3349" dataDxfId="13020" dataCellStyle="Обычный 4"/>
    <tableColumn id="3369" xr3:uid="{00000000-0010-0000-0000-0000290D0000}" name="Столбец3350" dataDxfId="13019" dataCellStyle="Обычный 4"/>
    <tableColumn id="3370" xr3:uid="{00000000-0010-0000-0000-00002A0D0000}" name="Столбец3351" dataDxfId="13018" dataCellStyle="Обычный 4"/>
    <tableColumn id="3371" xr3:uid="{00000000-0010-0000-0000-00002B0D0000}" name="Столбец3352" dataDxfId="13017" dataCellStyle="Обычный 4"/>
    <tableColumn id="3372" xr3:uid="{00000000-0010-0000-0000-00002C0D0000}" name="Столбец3353" dataDxfId="13016" dataCellStyle="Обычный 4"/>
    <tableColumn id="3373" xr3:uid="{00000000-0010-0000-0000-00002D0D0000}" name="Столбец3354" dataDxfId="13015" dataCellStyle="Обычный 4"/>
    <tableColumn id="3374" xr3:uid="{00000000-0010-0000-0000-00002E0D0000}" name="Столбец3355" dataDxfId="13014" dataCellStyle="Обычный 4"/>
    <tableColumn id="3375" xr3:uid="{00000000-0010-0000-0000-00002F0D0000}" name="Столбец3356" dataDxfId="13013" dataCellStyle="Обычный 4"/>
    <tableColumn id="3376" xr3:uid="{00000000-0010-0000-0000-0000300D0000}" name="Столбец3357" dataDxfId="13012" dataCellStyle="Обычный 4"/>
    <tableColumn id="3377" xr3:uid="{00000000-0010-0000-0000-0000310D0000}" name="Столбец3358" dataDxfId="13011" dataCellStyle="Обычный 4"/>
    <tableColumn id="3378" xr3:uid="{00000000-0010-0000-0000-0000320D0000}" name="Столбец3359" dataDxfId="13010" dataCellStyle="Обычный 4"/>
    <tableColumn id="3379" xr3:uid="{00000000-0010-0000-0000-0000330D0000}" name="Столбец3360" dataDxfId="13009" dataCellStyle="Обычный 4"/>
    <tableColumn id="3380" xr3:uid="{00000000-0010-0000-0000-0000340D0000}" name="Столбец3361" dataDxfId="13008" dataCellStyle="Обычный 4"/>
    <tableColumn id="3381" xr3:uid="{00000000-0010-0000-0000-0000350D0000}" name="Столбец3362" dataDxfId="13007" dataCellStyle="Обычный 4"/>
    <tableColumn id="3382" xr3:uid="{00000000-0010-0000-0000-0000360D0000}" name="Столбец3363" dataDxfId="13006" dataCellStyle="Обычный 4"/>
    <tableColumn id="3383" xr3:uid="{00000000-0010-0000-0000-0000370D0000}" name="Столбец3364" dataDxfId="13005" dataCellStyle="Обычный 4"/>
    <tableColumn id="3384" xr3:uid="{00000000-0010-0000-0000-0000380D0000}" name="Столбец3365" dataDxfId="13004" dataCellStyle="Обычный 4"/>
    <tableColumn id="3385" xr3:uid="{00000000-0010-0000-0000-0000390D0000}" name="Столбец3366" dataDxfId="13003" dataCellStyle="Обычный 4"/>
    <tableColumn id="3386" xr3:uid="{00000000-0010-0000-0000-00003A0D0000}" name="Столбец3367" dataDxfId="13002" dataCellStyle="Обычный 4"/>
    <tableColumn id="3387" xr3:uid="{00000000-0010-0000-0000-00003B0D0000}" name="Столбец3368" dataDxfId="13001" dataCellStyle="Обычный 4"/>
    <tableColumn id="3388" xr3:uid="{00000000-0010-0000-0000-00003C0D0000}" name="Столбец3369" dataDxfId="13000" dataCellStyle="Обычный 4"/>
    <tableColumn id="3389" xr3:uid="{00000000-0010-0000-0000-00003D0D0000}" name="Столбец3370" dataDxfId="12999" dataCellStyle="Обычный 4"/>
    <tableColumn id="3390" xr3:uid="{00000000-0010-0000-0000-00003E0D0000}" name="Столбец3371" dataDxfId="12998" dataCellStyle="Обычный 4"/>
    <tableColumn id="3391" xr3:uid="{00000000-0010-0000-0000-00003F0D0000}" name="Столбец3372" dataDxfId="12997" dataCellStyle="Обычный 4"/>
    <tableColumn id="3392" xr3:uid="{00000000-0010-0000-0000-0000400D0000}" name="Столбец3373" dataDxfId="12996" dataCellStyle="Обычный 4"/>
    <tableColumn id="3393" xr3:uid="{00000000-0010-0000-0000-0000410D0000}" name="Столбец3374" dataDxfId="12995" dataCellStyle="Обычный 4"/>
    <tableColumn id="3394" xr3:uid="{00000000-0010-0000-0000-0000420D0000}" name="Столбец3375" dataDxfId="12994" dataCellStyle="Обычный 4"/>
    <tableColumn id="3395" xr3:uid="{00000000-0010-0000-0000-0000430D0000}" name="Столбец3376" dataDxfId="12993" dataCellStyle="Обычный 4"/>
    <tableColumn id="3396" xr3:uid="{00000000-0010-0000-0000-0000440D0000}" name="Столбец3377" dataDxfId="12992" dataCellStyle="Обычный 4"/>
    <tableColumn id="3397" xr3:uid="{00000000-0010-0000-0000-0000450D0000}" name="Столбец3378" dataDxfId="12991" dataCellStyle="Обычный 4"/>
    <tableColumn id="3398" xr3:uid="{00000000-0010-0000-0000-0000460D0000}" name="Столбец3379" dataDxfId="12990" dataCellStyle="Обычный 4"/>
    <tableColumn id="3399" xr3:uid="{00000000-0010-0000-0000-0000470D0000}" name="Столбец3380" dataDxfId="12989" dataCellStyle="Обычный 4"/>
    <tableColumn id="3400" xr3:uid="{00000000-0010-0000-0000-0000480D0000}" name="Столбец3381" dataDxfId="12988" dataCellStyle="Обычный 4"/>
    <tableColumn id="3401" xr3:uid="{00000000-0010-0000-0000-0000490D0000}" name="Столбец3382" dataDxfId="12987" dataCellStyle="Обычный 4"/>
    <tableColumn id="3402" xr3:uid="{00000000-0010-0000-0000-00004A0D0000}" name="Столбец3383" dataDxfId="12986" dataCellStyle="Обычный 4"/>
    <tableColumn id="3403" xr3:uid="{00000000-0010-0000-0000-00004B0D0000}" name="Столбец3384" dataDxfId="12985" dataCellStyle="Обычный 4"/>
    <tableColumn id="3404" xr3:uid="{00000000-0010-0000-0000-00004C0D0000}" name="Столбец3385" dataDxfId="12984" dataCellStyle="Обычный 4"/>
    <tableColumn id="3405" xr3:uid="{00000000-0010-0000-0000-00004D0D0000}" name="Столбец3386" dataDxfId="12983" dataCellStyle="Обычный 4"/>
    <tableColumn id="3406" xr3:uid="{00000000-0010-0000-0000-00004E0D0000}" name="Столбец3387" dataDxfId="12982" dataCellStyle="Обычный 4"/>
    <tableColumn id="3407" xr3:uid="{00000000-0010-0000-0000-00004F0D0000}" name="Столбец3388" dataDxfId="12981" dataCellStyle="Обычный 4"/>
    <tableColumn id="3408" xr3:uid="{00000000-0010-0000-0000-0000500D0000}" name="Столбец3389" dataDxfId="12980" dataCellStyle="Обычный 4"/>
    <tableColumn id="3409" xr3:uid="{00000000-0010-0000-0000-0000510D0000}" name="Столбец3390" dataDxfId="12979" dataCellStyle="Обычный 4"/>
    <tableColumn id="3410" xr3:uid="{00000000-0010-0000-0000-0000520D0000}" name="Столбец3391" dataDxfId="12978" dataCellStyle="Обычный 4"/>
    <tableColumn id="3411" xr3:uid="{00000000-0010-0000-0000-0000530D0000}" name="Столбец3392" dataDxfId="12977" dataCellStyle="Обычный 4"/>
    <tableColumn id="3412" xr3:uid="{00000000-0010-0000-0000-0000540D0000}" name="Столбец3393" dataDxfId="12976" dataCellStyle="Обычный 4"/>
    <tableColumn id="3413" xr3:uid="{00000000-0010-0000-0000-0000550D0000}" name="Столбец3394" dataDxfId="12975" dataCellStyle="Обычный 4"/>
    <tableColumn id="3414" xr3:uid="{00000000-0010-0000-0000-0000560D0000}" name="Столбец3395" dataDxfId="12974" dataCellStyle="Обычный 4"/>
    <tableColumn id="3415" xr3:uid="{00000000-0010-0000-0000-0000570D0000}" name="Столбец3396" dataDxfId="12973" dataCellStyle="Обычный 4"/>
    <tableColumn id="3416" xr3:uid="{00000000-0010-0000-0000-0000580D0000}" name="Столбец3397" dataDxfId="12972" dataCellStyle="Обычный 4"/>
    <tableColumn id="3417" xr3:uid="{00000000-0010-0000-0000-0000590D0000}" name="Столбец3398" dataDxfId="12971" dataCellStyle="Обычный 4"/>
    <tableColumn id="3418" xr3:uid="{00000000-0010-0000-0000-00005A0D0000}" name="Столбец3399" dataDxfId="12970" dataCellStyle="Обычный 4"/>
    <tableColumn id="3419" xr3:uid="{00000000-0010-0000-0000-00005B0D0000}" name="Столбец3400" dataDxfId="12969" dataCellStyle="Обычный 4"/>
    <tableColumn id="3420" xr3:uid="{00000000-0010-0000-0000-00005C0D0000}" name="Столбец3401" dataDxfId="12968" dataCellStyle="Обычный 4"/>
    <tableColumn id="3421" xr3:uid="{00000000-0010-0000-0000-00005D0D0000}" name="Столбец3402" dataDxfId="12967" dataCellStyle="Обычный 4"/>
    <tableColumn id="3422" xr3:uid="{00000000-0010-0000-0000-00005E0D0000}" name="Столбец3403" dataDxfId="12966" dataCellStyle="Обычный 4"/>
    <tableColumn id="3423" xr3:uid="{00000000-0010-0000-0000-00005F0D0000}" name="Столбец3404" dataDxfId="12965" dataCellStyle="Обычный 4"/>
    <tableColumn id="3424" xr3:uid="{00000000-0010-0000-0000-0000600D0000}" name="Столбец3405" dataDxfId="12964" dataCellStyle="Обычный 4"/>
    <tableColumn id="3425" xr3:uid="{00000000-0010-0000-0000-0000610D0000}" name="Столбец3406" dataDxfId="12963" dataCellStyle="Обычный 4"/>
    <tableColumn id="3426" xr3:uid="{00000000-0010-0000-0000-0000620D0000}" name="Столбец3407" dataDxfId="12962" dataCellStyle="Обычный 4"/>
    <tableColumn id="3427" xr3:uid="{00000000-0010-0000-0000-0000630D0000}" name="Столбец3408" dataDxfId="12961" dataCellStyle="Обычный 4"/>
    <tableColumn id="3428" xr3:uid="{00000000-0010-0000-0000-0000640D0000}" name="Столбец3409" dataDxfId="12960" dataCellStyle="Обычный 4"/>
    <tableColumn id="3429" xr3:uid="{00000000-0010-0000-0000-0000650D0000}" name="Столбец3410" dataDxfId="12959" dataCellStyle="Обычный 4"/>
    <tableColumn id="3430" xr3:uid="{00000000-0010-0000-0000-0000660D0000}" name="Столбец3411" dataDxfId="12958" dataCellStyle="Обычный 4"/>
    <tableColumn id="3431" xr3:uid="{00000000-0010-0000-0000-0000670D0000}" name="Столбец3412" dataDxfId="12957" dataCellStyle="Обычный 4"/>
    <tableColumn id="3432" xr3:uid="{00000000-0010-0000-0000-0000680D0000}" name="Столбец3413" dataDxfId="12956" dataCellStyle="Обычный 4"/>
    <tableColumn id="3433" xr3:uid="{00000000-0010-0000-0000-0000690D0000}" name="Столбец3414" dataDxfId="12955" dataCellStyle="Обычный 4"/>
    <tableColumn id="3434" xr3:uid="{00000000-0010-0000-0000-00006A0D0000}" name="Столбец3415" dataDxfId="12954" dataCellStyle="Обычный 4"/>
    <tableColumn id="3435" xr3:uid="{00000000-0010-0000-0000-00006B0D0000}" name="Столбец3416" dataDxfId="12953" dataCellStyle="Обычный 4"/>
    <tableColumn id="3436" xr3:uid="{00000000-0010-0000-0000-00006C0D0000}" name="Столбец3417" dataDxfId="12952" dataCellStyle="Обычный 4"/>
    <tableColumn id="3437" xr3:uid="{00000000-0010-0000-0000-00006D0D0000}" name="Столбец3418" dataDxfId="12951" dataCellStyle="Обычный 4"/>
    <tableColumn id="3438" xr3:uid="{00000000-0010-0000-0000-00006E0D0000}" name="Столбец3419" dataDxfId="12950" dataCellStyle="Обычный 4"/>
    <tableColumn id="3439" xr3:uid="{00000000-0010-0000-0000-00006F0D0000}" name="Столбец3420" dataDxfId="12949" dataCellStyle="Обычный 4"/>
    <tableColumn id="3440" xr3:uid="{00000000-0010-0000-0000-0000700D0000}" name="Столбец3421" dataDxfId="12948" dataCellStyle="Обычный 4"/>
    <tableColumn id="3441" xr3:uid="{00000000-0010-0000-0000-0000710D0000}" name="Столбец3422" dataDxfId="12947" dataCellStyle="Обычный 4"/>
    <tableColumn id="3442" xr3:uid="{00000000-0010-0000-0000-0000720D0000}" name="Столбец3423" dataDxfId="12946" dataCellStyle="Обычный 4"/>
    <tableColumn id="3443" xr3:uid="{00000000-0010-0000-0000-0000730D0000}" name="Столбец3424" dataDxfId="12945" dataCellStyle="Обычный 4"/>
    <tableColumn id="3444" xr3:uid="{00000000-0010-0000-0000-0000740D0000}" name="Столбец3425" dataDxfId="12944" dataCellStyle="Обычный 4"/>
    <tableColumn id="3445" xr3:uid="{00000000-0010-0000-0000-0000750D0000}" name="Столбец3426" dataDxfId="12943" dataCellStyle="Обычный 4"/>
    <tableColumn id="3446" xr3:uid="{00000000-0010-0000-0000-0000760D0000}" name="Столбец3427" dataDxfId="12942" dataCellStyle="Обычный 4"/>
    <tableColumn id="3447" xr3:uid="{00000000-0010-0000-0000-0000770D0000}" name="Столбец3428" dataDxfId="12941" dataCellStyle="Обычный 4"/>
    <tableColumn id="3448" xr3:uid="{00000000-0010-0000-0000-0000780D0000}" name="Столбец3429" dataDxfId="12940" dataCellStyle="Обычный 4"/>
    <tableColumn id="3449" xr3:uid="{00000000-0010-0000-0000-0000790D0000}" name="Столбец3430" dataDxfId="12939" dataCellStyle="Обычный 4"/>
    <tableColumn id="3450" xr3:uid="{00000000-0010-0000-0000-00007A0D0000}" name="Столбец3431" dataDxfId="12938" dataCellStyle="Обычный 4"/>
    <tableColumn id="3451" xr3:uid="{00000000-0010-0000-0000-00007B0D0000}" name="Столбец3432" dataDxfId="12937" dataCellStyle="Обычный 4"/>
    <tableColumn id="3452" xr3:uid="{00000000-0010-0000-0000-00007C0D0000}" name="Столбец3433" dataDxfId="12936" dataCellStyle="Обычный 4"/>
    <tableColumn id="3453" xr3:uid="{00000000-0010-0000-0000-00007D0D0000}" name="Столбец3434" dataDxfId="12935" dataCellStyle="Обычный 4"/>
    <tableColumn id="3454" xr3:uid="{00000000-0010-0000-0000-00007E0D0000}" name="Столбец3435" dataDxfId="12934" dataCellStyle="Обычный 4"/>
    <tableColumn id="3455" xr3:uid="{00000000-0010-0000-0000-00007F0D0000}" name="Столбец3436" dataDxfId="12933" dataCellStyle="Обычный 4"/>
    <tableColumn id="3456" xr3:uid="{00000000-0010-0000-0000-0000800D0000}" name="Столбец3437" dataDxfId="12932" dataCellStyle="Обычный 4"/>
    <tableColumn id="3457" xr3:uid="{00000000-0010-0000-0000-0000810D0000}" name="Столбец3438" dataDxfId="12931" dataCellStyle="Обычный 4"/>
    <tableColumn id="3458" xr3:uid="{00000000-0010-0000-0000-0000820D0000}" name="Столбец3439" dataDxfId="12930" dataCellStyle="Обычный 4"/>
    <tableColumn id="3459" xr3:uid="{00000000-0010-0000-0000-0000830D0000}" name="Столбец3440" dataDxfId="12929" dataCellStyle="Обычный 4"/>
    <tableColumn id="3460" xr3:uid="{00000000-0010-0000-0000-0000840D0000}" name="Столбец3441" dataDxfId="12928" dataCellStyle="Обычный 4"/>
    <tableColumn id="3461" xr3:uid="{00000000-0010-0000-0000-0000850D0000}" name="Столбец3442" dataDxfId="12927" dataCellStyle="Обычный 4"/>
    <tableColumn id="3462" xr3:uid="{00000000-0010-0000-0000-0000860D0000}" name="Столбец3443" dataDxfId="12926" dataCellStyle="Обычный 4"/>
    <tableColumn id="3463" xr3:uid="{00000000-0010-0000-0000-0000870D0000}" name="Столбец3444" dataDxfId="12925" dataCellStyle="Обычный 4"/>
    <tableColumn id="3464" xr3:uid="{00000000-0010-0000-0000-0000880D0000}" name="Столбец3445" dataDxfId="12924" dataCellStyle="Обычный 4"/>
    <tableColumn id="3465" xr3:uid="{00000000-0010-0000-0000-0000890D0000}" name="Столбец3446" dataDxfId="12923" dataCellStyle="Обычный 4"/>
    <tableColumn id="3466" xr3:uid="{00000000-0010-0000-0000-00008A0D0000}" name="Столбец3447" dataDxfId="12922" dataCellStyle="Обычный 4"/>
    <tableColumn id="3467" xr3:uid="{00000000-0010-0000-0000-00008B0D0000}" name="Столбец3448" dataDxfId="12921" dataCellStyle="Обычный 4"/>
    <tableColumn id="3468" xr3:uid="{00000000-0010-0000-0000-00008C0D0000}" name="Столбец3449" dataDxfId="12920" dataCellStyle="Обычный 4"/>
    <tableColumn id="3469" xr3:uid="{00000000-0010-0000-0000-00008D0D0000}" name="Столбец3450" dataDxfId="12919" dataCellStyle="Обычный 4"/>
    <tableColumn id="3470" xr3:uid="{00000000-0010-0000-0000-00008E0D0000}" name="Столбец3451" dataDxfId="12918" dataCellStyle="Обычный 4"/>
    <tableColumn id="3471" xr3:uid="{00000000-0010-0000-0000-00008F0D0000}" name="Столбец3452" dataDxfId="12917" dataCellStyle="Обычный 4"/>
    <tableColumn id="3472" xr3:uid="{00000000-0010-0000-0000-0000900D0000}" name="Столбец3453" dataDxfId="12916" dataCellStyle="Обычный 4"/>
    <tableColumn id="3473" xr3:uid="{00000000-0010-0000-0000-0000910D0000}" name="Столбец3454" dataDxfId="12915" dataCellStyle="Обычный 4"/>
    <tableColumn id="3474" xr3:uid="{00000000-0010-0000-0000-0000920D0000}" name="Столбец3455" dataDxfId="12914" dataCellStyle="Обычный 4"/>
    <tableColumn id="3475" xr3:uid="{00000000-0010-0000-0000-0000930D0000}" name="Столбец3456" dataDxfId="12913" dataCellStyle="Обычный 4"/>
    <tableColumn id="3476" xr3:uid="{00000000-0010-0000-0000-0000940D0000}" name="Столбец3457" dataDxfId="12912" dataCellStyle="Обычный 4"/>
    <tableColumn id="3477" xr3:uid="{00000000-0010-0000-0000-0000950D0000}" name="Столбец3458" dataDxfId="12911" dataCellStyle="Обычный 4"/>
    <tableColumn id="3478" xr3:uid="{00000000-0010-0000-0000-0000960D0000}" name="Столбец3459" dataDxfId="12910" dataCellStyle="Обычный 4"/>
    <tableColumn id="3479" xr3:uid="{00000000-0010-0000-0000-0000970D0000}" name="Столбец3460" dataDxfId="12909" dataCellStyle="Обычный 4"/>
    <tableColumn id="3480" xr3:uid="{00000000-0010-0000-0000-0000980D0000}" name="Столбец3461" dataDxfId="12908" dataCellStyle="Обычный 4"/>
    <tableColumn id="3481" xr3:uid="{00000000-0010-0000-0000-0000990D0000}" name="Столбец3462" dataDxfId="12907" dataCellStyle="Обычный 4"/>
    <tableColumn id="3482" xr3:uid="{00000000-0010-0000-0000-00009A0D0000}" name="Столбец3463" dataDxfId="12906" dataCellStyle="Обычный 4"/>
    <tableColumn id="3483" xr3:uid="{00000000-0010-0000-0000-00009B0D0000}" name="Столбец3464" dataDxfId="12905" dataCellStyle="Обычный 4"/>
    <tableColumn id="3484" xr3:uid="{00000000-0010-0000-0000-00009C0D0000}" name="Столбец3465" dataDxfId="12904" dataCellStyle="Обычный 4"/>
    <tableColumn id="3485" xr3:uid="{00000000-0010-0000-0000-00009D0D0000}" name="Столбец3466" dataDxfId="12903" dataCellStyle="Обычный 4"/>
    <tableColumn id="3486" xr3:uid="{00000000-0010-0000-0000-00009E0D0000}" name="Столбец3467" dataDxfId="12902" dataCellStyle="Обычный 4"/>
    <tableColumn id="3487" xr3:uid="{00000000-0010-0000-0000-00009F0D0000}" name="Столбец3468" dataDxfId="12901" dataCellStyle="Обычный 4"/>
    <tableColumn id="3488" xr3:uid="{00000000-0010-0000-0000-0000A00D0000}" name="Столбец3469" dataDxfId="12900" dataCellStyle="Обычный 4"/>
    <tableColumn id="3489" xr3:uid="{00000000-0010-0000-0000-0000A10D0000}" name="Столбец3470" dataDxfId="12899" dataCellStyle="Обычный 4"/>
    <tableColumn id="3490" xr3:uid="{00000000-0010-0000-0000-0000A20D0000}" name="Столбец3471" dataDxfId="12898" dataCellStyle="Обычный 4"/>
    <tableColumn id="3491" xr3:uid="{00000000-0010-0000-0000-0000A30D0000}" name="Столбец3472" dataDxfId="12897" dataCellStyle="Обычный 4"/>
    <tableColumn id="3492" xr3:uid="{00000000-0010-0000-0000-0000A40D0000}" name="Столбец3473" dataDxfId="12896" dataCellStyle="Обычный 4"/>
    <tableColumn id="3493" xr3:uid="{00000000-0010-0000-0000-0000A50D0000}" name="Столбец3474" dataDxfId="12895" dataCellStyle="Обычный 4"/>
    <tableColumn id="3494" xr3:uid="{00000000-0010-0000-0000-0000A60D0000}" name="Столбец3475" dataDxfId="12894" dataCellStyle="Обычный 4"/>
    <tableColumn id="3495" xr3:uid="{00000000-0010-0000-0000-0000A70D0000}" name="Столбец3476" dataDxfId="12893" dataCellStyle="Обычный 4"/>
    <tableColumn id="3496" xr3:uid="{00000000-0010-0000-0000-0000A80D0000}" name="Столбец3477" dataDxfId="12892" dataCellStyle="Обычный 4"/>
    <tableColumn id="3497" xr3:uid="{00000000-0010-0000-0000-0000A90D0000}" name="Столбец3478" dataDxfId="12891" dataCellStyle="Обычный 4"/>
    <tableColumn id="3498" xr3:uid="{00000000-0010-0000-0000-0000AA0D0000}" name="Столбец3479" dataDxfId="12890" dataCellStyle="Обычный 4"/>
    <tableColumn id="3499" xr3:uid="{00000000-0010-0000-0000-0000AB0D0000}" name="Столбец3480" dataDxfId="12889" dataCellStyle="Обычный 4"/>
    <tableColumn id="3500" xr3:uid="{00000000-0010-0000-0000-0000AC0D0000}" name="Столбец3481" dataDxfId="12888" dataCellStyle="Обычный 4"/>
    <tableColumn id="3501" xr3:uid="{00000000-0010-0000-0000-0000AD0D0000}" name="Столбец3482" dataDxfId="12887" dataCellStyle="Обычный 4"/>
    <tableColumn id="3502" xr3:uid="{00000000-0010-0000-0000-0000AE0D0000}" name="Столбец3483" dataDxfId="12886" dataCellStyle="Обычный 4"/>
    <tableColumn id="3503" xr3:uid="{00000000-0010-0000-0000-0000AF0D0000}" name="Столбец3484" dataDxfId="12885" dataCellStyle="Обычный 4"/>
    <tableColumn id="3504" xr3:uid="{00000000-0010-0000-0000-0000B00D0000}" name="Столбец3485" dataDxfId="12884" dataCellStyle="Обычный 4"/>
    <tableColumn id="3505" xr3:uid="{00000000-0010-0000-0000-0000B10D0000}" name="Столбец3486" dataDxfId="12883" dataCellStyle="Обычный 4"/>
    <tableColumn id="3506" xr3:uid="{00000000-0010-0000-0000-0000B20D0000}" name="Столбец3487" dataDxfId="12882" dataCellStyle="Обычный 4"/>
    <tableColumn id="3507" xr3:uid="{00000000-0010-0000-0000-0000B30D0000}" name="Столбец3488" dataDxfId="12881" dataCellStyle="Обычный 4"/>
    <tableColumn id="3508" xr3:uid="{00000000-0010-0000-0000-0000B40D0000}" name="Столбец3489" dataDxfId="12880" dataCellStyle="Обычный 4"/>
    <tableColumn id="3509" xr3:uid="{00000000-0010-0000-0000-0000B50D0000}" name="Столбец3490" dataDxfId="12879" dataCellStyle="Обычный 4"/>
    <tableColumn id="3510" xr3:uid="{00000000-0010-0000-0000-0000B60D0000}" name="Столбец3491" dataDxfId="12878" dataCellStyle="Обычный 4"/>
    <tableColumn id="3511" xr3:uid="{00000000-0010-0000-0000-0000B70D0000}" name="Столбец3492" dataDxfId="12877" dataCellStyle="Обычный 4"/>
    <tableColumn id="3512" xr3:uid="{00000000-0010-0000-0000-0000B80D0000}" name="Столбец3493" dataDxfId="12876" dataCellStyle="Обычный 4"/>
    <tableColumn id="3513" xr3:uid="{00000000-0010-0000-0000-0000B90D0000}" name="Столбец3494" dataDxfId="12875" dataCellStyle="Обычный 4"/>
    <tableColumn id="3514" xr3:uid="{00000000-0010-0000-0000-0000BA0D0000}" name="Столбец3495" dataDxfId="12874" dataCellStyle="Обычный 4"/>
    <tableColumn id="3515" xr3:uid="{00000000-0010-0000-0000-0000BB0D0000}" name="Столбец3496" dataDxfId="12873" dataCellStyle="Обычный 4"/>
    <tableColumn id="3516" xr3:uid="{00000000-0010-0000-0000-0000BC0D0000}" name="Столбец3497" dataDxfId="12872" dataCellStyle="Обычный 4"/>
    <tableColumn id="3517" xr3:uid="{00000000-0010-0000-0000-0000BD0D0000}" name="Столбец3498" dataDxfId="12871" dataCellStyle="Обычный 4"/>
    <tableColumn id="3518" xr3:uid="{00000000-0010-0000-0000-0000BE0D0000}" name="Столбец3499" dataDxfId="12870" dataCellStyle="Обычный 4"/>
    <tableColumn id="3519" xr3:uid="{00000000-0010-0000-0000-0000BF0D0000}" name="Столбец3500" dataDxfId="12869" dataCellStyle="Обычный 4"/>
    <tableColumn id="3520" xr3:uid="{00000000-0010-0000-0000-0000C00D0000}" name="Столбец3501" dataDxfId="12868" dataCellStyle="Обычный 4"/>
    <tableColumn id="3521" xr3:uid="{00000000-0010-0000-0000-0000C10D0000}" name="Столбец3502" dataDxfId="12867" dataCellStyle="Обычный 4"/>
    <tableColumn id="3522" xr3:uid="{00000000-0010-0000-0000-0000C20D0000}" name="Столбец3503" dataDxfId="12866" dataCellStyle="Обычный 4"/>
    <tableColumn id="3523" xr3:uid="{00000000-0010-0000-0000-0000C30D0000}" name="Столбец3504" dataDxfId="12865" dataCellStyle="Обычный 4"/>
    <tableColumn id="3524" xr3:uid="{00000000-0010-0000-0000-0000C40D0000}" name="Столбец3505" dataDxfId="12864" dataCellStyle="Обычный 4"/>
    <tableColumn id="3525" xr3:uid="{00000000-0010-0000-0000-0000C50D0000}" name="Столбец3506" dataDxfId="12863" dataCellStyle="Обычный 4"/>
    <tableColumn id="3526" xr3:uid="{00000000-0010-0000-0000-0000C60D0000}" name="Столбец3507" dataDxfId="12862" dataCellStyle="Обычный 4"/>
    <tableColumn id="3527" xr3:uid="{00000000-0010-0000-0000-0000C70D0000}" name="Столбец3508" dataDxfId="12861" dataCellStyle="Обычный 4"/>
    <tableColumn id="3528" xr3:uid="{00000000-0010-0000-0000-0000C80D0000}" name="Столбец3509" dataDxfId="12860" dataCellStyle="Обычный 4"/>
    <tableColumn id="3529" xr3:uid="{00000000-0010-0000-0000-0000C90D0000}" name="Столбец3510" dataDxfId="12859" dataCellStyle="Обычный 4"/>
    <tableColumn id="3530" xr3:uid="{00000000-0010-0000-0000-0000CA0D0000}" name="Столбец3511" dataDxfId="12858" dataCellStyle="Обычный 4"/>
    <tableColumn id="3531" xr3:uid="{00000000-0010-0000-0000-0000CB0D0000}" name="Столбец3512" dataDxfId="12857" dataCellStyle="Обычный 4"/>
    <tableColumn id="3532" xr3:uid="{00000000-0010-0000-0000-0000CC0D0000}" name="Столбец3513" dataDxfId="12856" dataCellStyle="Обычный 4"/>
    <tableColumn id="3533" xr3:uid="{00000000-0010-0000-0000-0000CD0D0000}" name="Столбец3514" dataDxfId="12855" dataCellStyle="Обычный 4"/>
    <tableColumn id="3534" xr3:uid="{00000000-0010-0000-0000-0000CE0D0000}" name="Столбец3515" dataDxfId="12854" dataCellStyle="Обычный 4"/>
    <tableColumn id="3535" xr3:uid="{00000000-0010-0000-0000-0000CF0D0000}" name="Столбец3516" dataDxfId="12853" dataCellStyle="Обычный 4"/>
    <tableColumn id="3536" xr3:uid="{00000000-0010-0000-0000-0000D00D0000}" name="Столбец3517" dataDxfId="12852" dataCellStyle="Обычный 4"/>
    <tableColumn id="3537" xr3:uid="{00000000-0010-0000-0000-0000D10D0000}" name="Столбец3518" dataDxfId="12851" dataCellStyle="Обычный 4"/>
    <tableColumn id="3538" xr3:uid="{00000000-0010-0000-0000-0000D20D0000}" name="Столбец3519" dataDxfId="12850" dataCellStyle="Обычный 4"/>
    <tableColumn id="3539" xr3:uid="{00000000-0010-0000-0000-0000D30D0000}" name="Столбец3520" dataDxfId="12849" dataCellStyle="Обычный 4"/>
    <tableColumn id="3540" xr3:uid="{00000000-0010-0000-0000-0000D40D0000}" name="Столбец3521" dataDxfId="12848" dataCellStyle="Обычный 4"/>
    <tableColumn id="3541" xr3:uid="{00000000-0010-0000-0000-0000D50D0000}" name="Столбец3522" dataDxfId="12847" dataCellStyle="Обычный 4"/>
    <tableColumn id="3542" xr3:uid="{00000000-0010-0000-0000-0000D60D0000}" name="Столбец3523" dataDxfId="12846" dataCellStyle="Обычный 4"/>
    <tableColumn id="3543" xr3:uid="{00000000-0010-0000-0000-0000D70D0000}" name="Столбец3524" dataDxfId="12845" dataCellStyle="Обычный 4"/>
    <tableColumn id="3544" xr3:uid="{00000000-0010-0000-0000-0000D80D0000}" name="Столбец3525" dataDxfId="12844" dataCellStyle="Обычный 4"/>
    <tableColumn id="3545" xr3:uid="{00000000-0010-0000-0000-0000D90D0000}" name="Столбец3526" dataDxfId="12843" dataCellStyle="Обычный 4"/>
    <tableColumn id="3546" xr3:uid="{00000000-0010-0000-0000-0000DA0D0000}" name="Столбец3527" dataDxfId="12842" dataCellStyle="Обычный 4"/>
    <tableColumn id="3547" xr3:uid="{00000000-0010-0000-0000-0000DB0D0000}" name="Столбец3528" dataDxfId="12841" dataCellStyle="Обычный 4"/>
    <tableColumn id="3548" xr3:uid="{00000000-0010-0000-0000-0000DC0D0000}" name="Столбец3529" dataDxfId="12840" dataCellStyle="Обычный 4"/>
    <tableColumn id="3549" xr3:uid="{00000000-0010-0000-0000-0000DD0D0000}" name="Столбец3530" dataDxfId="12839" dataCellStyle="Обычный 4"/>
    <tableColumn id="3550" xr3:uid="{00000000-0010-0000-0000-0000DE0D0000}" name="Столбец3531" dataDxfId="12838" dataCellStyle="Обычный 4"/>
    <tableColumn id="3551" xr3:uid="{00000000-0010-0000-0000-0000DF0D0000}" name="Столбец3532" dataDxfId="12837" dataCellStyle="Обычный 4"/>
    <tableColumn id="3552" xr3:uid="{00000000-0010-0000-0000-0000E00D0000}" name="Столбец3533" dataDxfId="12836" dataCellStyle="Обычный 4"/>
    <tableColumn id="3553" xr3:uid="{00000000-0010-0000-0000-0000E10D0000}" name="Столбец3534" dataDxfId="12835" dataCellStyle="Обычный 4"/>
    <tableColumn id="3554" xr3:uid="{00000000-0010-0000-0000-0000E20D0000}" name="Столбец3535" dataDxfId="12834" dataCellStyle="Обычный 4"/>
    <tableColumn id="3555" xr3:uid="{00000000-0010-0000-0000-0000E30D0000}" name="Столбец3536" dataDxfId="12833" dataCellStyle="Обычный 4"/>
    <tableColumn id="3556" xr3:uid="{00000000-0010-0000-0000-0000E40D0000}" name="Столбец3537" dataDxfId="12832" dataCellStyle="Обычный 4"/>
    <tableColumn id="3557" xr3:uid="{00000000-0010-0000-0000-0000E50D0000}" name="Столбец3538" dataDxfId="12831" dataCellStyle="Обычный 4"/>
    <tableColumn id="3558" xr3:uid="{00000000-0010-0000-0000-0000E60D0000}" name="Столбец3539" dataDxfId="12830" dataCellStyle="Обычный 4"/>
    <tableColumn id="3559" xr3:uid="{00000000-0010-0000-0000-0000E70D0000}" name="Столбец3540" dataDxfId="12829" dataCellStyle="Обычный 4"/>
    <tableColumn id="3560" xr3:uid="{00000000-0010-0000-0000-0000E80D0000}" name="Столбец3541" dataDxfId="12828" dataCellStyle="Обычный 4"/>
    <tableColumn id="3561" xr3:uid="{00000000-0010-0000-0000-0000E90D0000}" name="Столбец3542" dataDxfId="12827" dataCellStyle="Обычный 4"/>
    <tableColumn id="3562" xr3:uid="{00000000-0010-0000-0000-0000EA0D0000}" name="Столбец3543" dataDxfId="12826" dataCellStyle="Обычный 4"/>
    <tableColumn id="3563" xr3:uid="{00000000-0010-0000-0000-0000EB0D0000}" name="Столбец3544" dataDxfId="12825" dataCellStyle="Обычный 4"/>
    <tableColumn id="3564" xr3:uid="{00000000-0010-0000-0000-0000EC0D0000}" name="Столбец3545" dataDxfId="12824" dataCellStyle="Обычный 4"/>
    <tableColumn id="3565" xr3:uid="{00000000-0010-0000-0000-0000ED0D0000}" name="Столбец3546" dataDxfId="12823" dataCellStyle="Обычный 4"/>
    <tableColumn id="3566" xr3:uid="{00000000-0010-0000-0000-0000EE0D0000}" name="Столбец3547" dataDxfId="12822" dataCellStyle="Обычный 4"/>
    <tableColumn id="3567" xr3:uid="{00000000-0010-0000-0000-0000EF0D0000}" name="Столбец3548" dataDxfId="12821" dataCellStyle="Обычный 4"/>
    <tableColumn id="3568" xr3:uid="{00000000-0010-0000-0000-0000F00D0000}" name="Столбец3549" dataDxfId="12820" dataCellStyle="Обычный 4"/>
    <tableColumn id="3569" xr3:uid="{00000000-0010-0000-0000-0000F10D0000}" name="Столбец3550" dataDxfId="12819" dataCellStyle="Обычный 4"/>
    <tableColumn id="3570" xr3:uid="{00000000-0010-0000-0000-0000F20D0000}" name="Столбец3551" dataDxfId="12818" dataCellStyle="Обычный 4"/>
    <tableColumn id="3571" xr3:uid="{00000000-0010-0000-0000-0000F30D0000}" name="Столбец3552" dataDxfId="12817" dataCellStyle="Обычный 4"/>
    <tableColumn id="3572" xr3:uid="{00000000-0010-0000-0000-0000F40D0000}" name="Столбец3553" dataDxfId="12816" dataCellStyle="Обычный 4"/>
    <tableColumn id="3573" xr3:uid="{00000000-0010-0000-0000-0000F50D0000}" name="Столбец3554" dataDxfId="12815" dataCellStyle="Обычный 4"/>
    <tableColumn id="3574" xr3:uid="{00000000-0010-0000-0000-0000F60D0000}" name="Столбец3555" dataDxfId="12814" dataCellStyle="Обычный 4"/>
    <tableColumn id="3575" xr3:uid="{00000000-0010-0000-0000-0000F70D0000}" name="Столбец3556" dataDxfId="12813" dataCellStyle="Обычный 4"/>
    <tableColumn id="3576" xr3:uid="{00000000-0010-0000-0000-0000F80D0000}" name="Столбец3557" dataDxfId="12812" dataCellStyle="Обычный 4"/>
    <tableColumn id="3577" xr3:uid="{00000000-0010-0000-0000-0000F90D0000}" name="Столбец3558" dataDxfId="12811" dataCellStyle="Обычный 4"/>
    <tableColumn id="3578" xr3:uid="{00000000-0010-0000-0000-0000FA0D0000}" name="Столбец3559" dataDxfId="12810" dataCellStyle="Обычный 4"/>
    <tableColumn id="3579" xr3:uid="{00000000-0010-0000-0000-0000FB0D0000}" name="Столбец3560" dataDxfId="12809" dataCellStyle="Обычный 4"/>
    <tableColumn id="3580" xr3:uid="{00000000-0010-0000-0000-0000FC0D0000}" name="Столбец3561" dataDxfId="12808" dataCellStyle="Обычный 4"/>
    <tableColumn id="3581" xr3:uid="{00000000-0010-0000-0000-0000FD0D0000}" name="Столбец3562" dataDxfId="12807" dataCellStyle="Обычный 4"/>
    <tableColumn id="3582" xr3:uid="{00000000-0010-0000-0000-0000FE0D0000}" name="Столбец3563" dataDxfId="12806" dataCellStyle="Обычный 4"/>
    <tableColumn id="3583" xr3:uid="{00000000-0010-0000-0000-0000FF0D0000}" name="Столбец3564" dataDxfId="12805" dataCellStyle="Обычный 4"/>
    <tableColumn id="3584" xr3:uid="{00000000-0010-0000-0000-0000000E0000}" name="Столбец3565" dataDxfId="12804" dataCellStyle="Обычный 4"/>
    <tableColumn id="3585" xr3:uid="{00000000-0010-0000-0000-0000010E0000}" name="Столбец3566" dataDxfId="12803" dataCellStyle="Обычный 4"/>
    <tableColumn id="3586" xr3:uid="{00000000-0010-0000-0000-0000020E0000}" name="Столбец3567" dataDxfId="12802" dataCellStyle="Обычный 4"/>
    <tableColumn id="3587" xr3:uid="{00000000-0010-0000-0000-0000030E0000}" name="Столбец3568" dataDxfId="12801" dataCellStyle="Обычный 4"/>
    <tableColumn id="3588" xr3:uid="{00000000-0010-0000-0000-0000040E0000}" name="Столбец3569" dataDxfId="12800" dataCellStyle="Обычный 4"/>
    <tableColumn id="3589" xr3:uid="{00000000-0010-0000-0000-0000050E0000}" name="Столбец3570" dataDxfId="12799" dataCellStyle="Обычный 4"/>
    <tableColumn id="3590" xr3:uid="{00000000-0010-0000-0000-0000060E0000}" name="Столбец3571" dataDxfId="12798" dataCellStyle="Обычный 4"/>
    <tableColumn id="3591" xr3:uid="{00000000-0010-0000-0000-0000070E0000}" name="Столбец3572" dataDxfId="12797" dataCellStyle="Обычный 4"/>
    <tableColumn id="3592" xr3:uid="{00000000-0010-0000-0000-0000080E0000}" name="Столбец3573" dataDxfId="12796" dataCellStyle="Обычный 4"/>
    <tableColumn id="3593" xr3:uid="{00000000-0010-0000-0000-0000090E0000}" name="Столбец3574" dataDxfId="12795" dataCellStyle="Обычный 4"/>
    <tableColumn id="3594" xr3:uid="{00000000-0010-0000-0000-00000A0E0000}" name="Столбец3575" dataDxfId="12794" dataCellStyle="Обычный 4"/>
    <tableColumn id="3595" xr3:uid="{00000000-0010-0000-0000-00000B0E0000}" name="Столбец3576" dataDxfId="12793" dataCellStyle="Обычный 4"/>
    <tableColumn id="3596" xr3:uid="{00000000-0010-0000-0000-00000C0E0000}" name="Столбец3577" dataDxfId="12792" dataCellStyle="Обычный 4"/>
    <tableColumn id="3597" xr3:uid="{00000000-0010-0000-0000-00000D0E0000}" name="Столбец3578" dataDxfId="12791" dataCellStyle="Обычный 4"/>
    <tableColumn id="3598" xr3:uid="{00000000-0010-0000-0000-00000E0E0000}" name="Столбец3579" dataDxfId="12790" dataCellStyle="Обычный 4"/>
    <tableColumn id="3599" xr3:uid="{00000000-0010-0000-0000-00000F0E0000}" name="Столбец3580" dataDxfId="12789" dataCellStyle="Обычный 4"/>
    <tableColumn id="3600" xr3:uid="{00000000-0010-0000-0000-0000100E0000}" name="Столбец3581" dataDxfId="12788" dataCellStyle="Обычный 4"/>
    <tableColumn id="3601" xr3:uid="{00000000-0010-0000-0000-0000110E0000}" name="Столбец3582" dataDxfId="12787" dataCellStyle="Обычный 4"/>
    <tableColumn id="3602" xr3:uid="{00000000-0010-0000-0000-0000120E0000}" name="Столбец3583" dataDxfId="12786" dataCellStyle="Обычный 4"/>
    <tableColumn id="3603" xr3:uid="{00000000-0010-0000-0000-0000130E0000}" name="Столбец3584" dataDxfId="12785" dataCellStyle="Обычный 4"/>
    <tableColumn id="3604" xr3:uid="{00000000-0010-0000-0000-0000140E0000}" name="Столбец3585" dataDxfId="12784" dataCellStyle="Обычный 4"/>
    <tableColumn id="3605" xr3:uid="{00000000-0010-0000-0000-0000150E0000}" name="Столбец3586" dataDxfId="12783" dataCellStyle="Обычный 4"/>
    <tableColumn id="3606" xr3:uid="{00000000-0010-0000-0000-0000160E0000}" name="Столбец3587" dataDxfId="12782" dataCellStyle="Обычный 4"/>
    <tableColumn id="3607" xr3:uid="{00000000-0010-0000-0000-0000170E0000}" name="Столбец3588" dataDxfId="12781" dataCellStyle="Обычный 4"/>
    <tableColumn id="3608" xr3:uid="{00000000-0010-0000-0000-0000180E0000}" name="Столбец3589" dataDxfId="12780" dataCellStyle="Обычный 4"/>
    <tableColumn id="3609" xr3:uid="{00000000-0010-0000-0000-0000190E0000}" name="Столбец3590" dataDxfId="12779" dataCellStyle="Обычный 4"/>
    <tableColumn id="3610" xr3:uid="{00000000-0010-0000-0000-00001A0E0000}" name="Столбец3591" dataDxfId="12778" dataCellStyle="Обычный 4"/>
    <tableColumn id="3611" xr3:uid="{00000000-0010-0000-0000-00001B0E0000}" name="Столбец3592" dataDxfId="12777" dataCellStyle="Обычный 4"/>
    <tableColumn id="3612" xr3:uid="{00000000-0010-0000-0000-00001C0E0000}" name="Столбец3593" dataDxfId="12776" dataCellStyle="Обычный 4"/>
    <tableColumn id="3613" xr3:uid="{00000000-0010-0000-0000-00001D0E0000}" name="Столбец3594" dataDxfId="12775" dataCellStyle="Обычный 4"/>
    <tableColumn id="3614" xr3:uid="{00000000-0010-0000-0000-00001E0E0000}" name="Столбец3595" dataDxfId="12774" dataCellStyle="Обычный 4"/>
    <tableColumn id="3615" xr3:uid="{00000000-0010-0000-0000-00001F0E0000}" name="Столбец3596" dataDxfId="12773" dataCellStyle="Обычный 4"/>
    <tableColumn id="3616" xr3:uid="{00000000-0010-0000-0000-0000200E0000}" name="Столбец3597" dataDxfId="12772" dataCellStyle="Обычный 4"/>
    <tableColumn id="3617" xr3:uid="{00000000-0010-0000-0000-0000210E0000}" name="Столбец3598" dataDxfId="12771" dataCellStyle="Обычный 4"/>
    <tableColumn id="3618" xr3:uid="{00000000-0010-0000-0000-0000220E0000}" name="Столбец3599" dataDxfId="12770" dataCellStyle="Обычный 4"/>
    <tableColumn id="3619" xr3:uid="{00000000-0010-0000-0000-0000230E0000}" name="Столбец3600" dataDxfId="12769" dataCellStyle="Обычный 4"/>
    <tableColumn id="3620" xr3:uid="{00000000-0010-0000-0000-0000240E0000}" name="Столбец3601" dataDxfId="12768" dataCellStyle="Обычный 4"/>
    <tableColumn id="3621" xr3:uid="{00000000-0010-0000-0000-0000250E0000}" name="Столбец3602" dataDxfId="12767" dataCellStyle="Обычный 4"/>
    <tableColumn id="3622" xr3:uid="{00000000-0010-0000-0000-0000260E0000}" name="Столбец3603" dataDxfId="12766" dataCellStyle="Обычный 4"/>
    <tableColumn id="3623" xr3:uid="{00000000-0010-0000-0000-0000270E0000}" name="Столбец3604" dataDxfId="12765" dataCellStyle="Обычный 4"/>
    <tableColumn id="3624" xr3:uid="{00000000-0010-0000-0000-0000280E0000}" name="Столбец3605" dataDxfId="12764" dataCellStyle="Обычный 4"/>
    <tableColumn id="3625" xr3:uid="{00000000-0010-0000-0000-0000290E0000}" name="Столбец3606" dataDxfId="12763" dataCellStyle="Обычный 4"/>
    <tableColumn id="3626" xr3:uid="{00000000-0010-0000-0000-00002A0E0000}" name="Столбец3607" dataDxfId="12762" dataCellStyle="Обычный 4"/>
    <tableColumn id="3627" xr3:uid="{00000000-0010-0000-0000-00002B0E0000}" name="Столбец3608" dataDxfId="12761" dataCellStyle="Обычный 4"/>
    <tableColumn id="3628" xr3:uid="{00000000-0010-0000-0000-00002C0E0000}" name="Столбец3609" dataDxfId="12760" dataCellStyle="Обычный 4"/>
    <tableColumn id="3629" xr3:uid="{00000000-0010-0000-0000-00002D0E0000}" name="Столбец3610" dataDxfId="12759" dataCellStyle="Обычный 4"/>
    <tableColumn id="3630" xr3:uid="{00000000-0010-0000-0000-00002E0E0000}" name="Столбец3611" dataDxfId="12758" dataCellStyle="Обычный 4"/>
    <tableColumn id="3631" xr3:uid="{00000000-0010-0000-0000-00002F0E0000}" name="Столбец3612" dataDxfId="12757" dataCellStyle="Обычный 4"/>
    <tableColumn id="3632" xr3:uid="{00000000-0010-0000-0000-0000300E0000}" name="Столбец3613" dataDxfId="12756" dataCellStyle="Обычный 4"/>
    <tableColumn id="3633" xr3:uid="{00000000-0010-0000-0000-0000310E0000}" name="Столбец3614" dataDxfId="12755" dataCellStyle="Обычный 4"/>
    <tableColumn id="3634" xr3:uid="{00000000-0010-0000-0000-0000320E0000}" name="Столбец3615" dataDxfId="12754" dataCellStyle="Обычный 4"/>
    <tableColumn id="3635" xr3:uid="{00000000-0010-0000-0000-0000330E0000}" name="Столбец3616" dataDxfId="12753" dataCellStyle="Обычный 4"/>
    <tableColumn id="3636" xr3:uid="{00000000-0010-0000-0000-0000340E0000}" name="Столбец3617" dataDxfId="12752" dataCellStyle="Обычный 4"/>
    <tableColumn id="3637" xr3:uid="{00000000-0010-0000-0000-0000350E0000}" name="Столбец3618" dataDxfId="12751" dataCellStyle="Обычный 4"/>
    <tableColumn id="3638" xr3:uid="{00000000-0010-0000-0000-0000360E0000}" name="Столбец3619" dataDxfId="12750" dataCellStyle="Обычный 4"/>
    <tableColumn id="3639" xr3:uid="{00000000-0010-0000-0000-0000370E0000}" name="Столбец3620" dataDxfId="12749" dataCellStyle="Обычный 4"/>
    <tableColumn id="3640" xr3:uid="{00000000-0010-0000-0000-0000380E0000}" name="Столбец3621" dataDxfId="12748" dataCellStyle="Обычный 4"/>
    <tableColumn id="3641" xr3:uid="{00000000-0010-0000-0000-0000390E0000}" name="Столбец3622" dataDxfId="12747" dataCellStyle="Обычный 4"/>
    <tableColumn id="3642" xr3:uid="{00000000-0010-0000-0000-00003A0E0000}" name="Столбец3623" dataDxfId="12746" dataCellStyle="Обычный 4"/>
    <tableColumn id="3643" xr3:uid="{00000000-0010-0000-0000-00003B0E0000}" name="Столбец3624" dataDxfId="12745" dataCellStyle="Обычный 4"/>
    <tableColumn id="3644" xr3:uid="{00000000-0010-0000-0000-00003C0E0000}" name="Столбец3625" dataDxfId="12744" dataCellStyle="Обычный 4"/>
    <tableColumn id="3645" xr3:uid="{00000000-0010-0000-0000-00003D0E0000}" name="Столбец3626" dataDxfId="12743" dataCellStyle="Обычный 4"/>
    <tableColumn id="3646" xr3:uid="{00000000-0010-0000-0000-00003E0E0000}" name="Столбец3627" dataDxfId="12742" dataCellStyle="Обычный 4"/>
    <tableColumn id="3647" xr3:uid="{00000000-0010-0000-0000-00003F0E0000}" name="Столбец3628" dataDxfId="12741" dataCellStyle="Обычный 4"/>
    <tableColumn id="3648" xr3:uid="{00000000-0010-0000-0000-0000400E0000}" name="Столбец3629" dataDxfId="12740" dataCellStyle="Обычный 4"/>
    <tableColumn id="3649" xr3:uid="{00000000-0010-0000-0000-0000410E0000}" name="Столбец3630" dataDxfId="12739" dataCellStyle="Обычный 4"/>
    <tableColumn id="3650" xr3:uid="{00000000-0010-0000-0000-0000420E0000}" name="Столбец3631" dataDxfId="12738" dataCellStyle="Обычный 4"/>
    <tableColumn id="3651" xr3:uid="{00000000-0010-0000-0000-0000430E0000}" name="Столбец3632" dataDxfId="12737" dataCellStyle="Обычный 4"/>
    <tableColumn id="3652" xr3:uid="{00000000-0010-0000-0000-0000440E0000}" name="Столбец3633" dataDxfId="12736" dataCellStyle="Обычный 4"/>
    <tableColumn id="3653" xr3:uid="{00000000-0010-0000-0000-0000450E0000}" name="Столбец3634" dataDxfId="12735" dataCellStyle="Обычный 4"/>
    <tableColumn id="3654" xr3:uid="{00000000-0010-0000-0000-0000460E0000}" name="Столбец3635" dataDxfId="12734" dataCellStyle="Обычный 4"/>
    <tableColumn id="3655" xr3:uid="{00000000-0010-0000-0000-0000470E0000}" name="Столбец3636" dataDxfId="12733" dataCellStyle="Обычный 4"/>
    <tableColumn id="3656" xr3:uid="{00000000-0010-0000-0000-0000480E0000}" name="Столбец3637" dataDxfId="12732" dataCellStyle="Обычный 4"/>
    <tableColumn id="3657" xr3:uid="{00000000-0010-0000-0000-0000490E0000}" name="Столбец3638" dataDxfId="12731" dataCellStyle="Обычный 4"/>
    <tableColumn id="3658" xr3:uid="{00000000-0010-0000-0000-00004A0E0000}" name="Столбец3639" dataDxfId="12730" dataCellStyle="Обычный 4"/>
    <tableColumn id="3659" xr3:uid="{00000000-0010-0000-0000-00004B0E0000}" name="Столбец3640" dataDxfId="12729" dataCellStyle="Обычный 4"/>
    <tableColumn id="3660" xr3:uid="{00000000-0010-0000-0000-00004C0E0000}" name="Столбец3641" dataDxfId="12728" dataCellStyle="Обычный 4"/>
    <tableColumn id="3661" xr3:uid="{00000000-0010-0000-0000-00004D0E0000}" name="Столбец3642" dataDxfId="12727" dataCellStyle="Обычный 4"/>
    <tableColumn id="3662" xr3:uid="{00000000-0010-0000-0000-00004E0E0000}" name="Столбец3643" dataDxfId="12726" dataCellStyle="Обычный 4"/>
    <tableColumn id="3663" xr3:uid="{00000000-0010-0000-0000-00004F0E0000}" name="Столбец3644" dataDxfId="12725" dataCellStyle="Обычный 4"/>
    <tableColumn id="3664" xr3:uid="{00000000-0010-0000-0000-0000500E0000}" name="Столбец3645" dataDxfId="12724" dataCellStyle="Обычный 4"/>
    <tableColumn id="3665" xr3:uid="{00000000-0010-0000-0000-0000510E0000}" name="Столбец3646" dataDxfId="12723" dataCellStyle="Обычный 4"/>
    <tableColumn id="3666" xr3:uid="{00000000-0010-0000-0000-0000520E0000}" name="Столбец3647" dataDxfId="12722" dataCellStyle="Обычный 4"/>
    <tableColumn id="3667" xr3:uid="{00000000-0010-0000-0000-0000530E0000}" name="Столбец3648" dataDxfId="12721" dataCellStyle="Обычный 4"/>
    <tableColumn id="3668" xr3:uid="{00000000-0010-0000-0000-0000540E0000}" name="Столбец3649" dataDxfId="12720" dataCellStyle="Обычный 4"/>
    <tableColumn id="3669" xr3:uid="{00000000-0010-0000-0000-0000550E0000}" name="Столбец3650" dataDxfId="12719" dataCellStyle="Обычный 4"/>
    <tableColumn id="3670" xr3:uid="{00000000-0010-0000-0000-0000560E0000}" name="Столбец3651" dataDxfId="12718" dataCellStyle="Обычный 4"/>
    <tableColumn id="3671" xr3:uid="{00000000-0010-0000-0000-0000570E0000}" name="Столбец3652" dataDxfId="12717" dataCellStyle="Обычный 4"/>
    <tableColumn id="3672" xr3:uid="{00000000-0010-0000-0000-0000580E0000}" name="Столбец3653" dataDxfId="12716" dataCellStyle="Обычный 4"/>
    <tableColumn id="3673" xr3:uid="{00000000-0010-0000-0000-0000590E0000}" name="Столбец3654" dataDxfId="12715" dataCellStyle="Обычный 4"/>
    <tableColumn id="3674" xr3:uid="{00000000-0010-0000-0000-00005A0E0000}" name="Столбец3655" dataDxfId="12714" dataCellStyle="Обычный 4"/>
    <tableColumn id="3675" xr3:uid="{00000000-0010-0000-0000-00005B0E0000}" name="Столбец3656" dataDxfId="12713" dataCellStyle="Обычный 4"/>
    <tableColumn id="3676" xr3:uid="{00000000-0010-0000-0000-00005C0E0000}" name="Столбец3657" dataDxfId="12712" dataCellStyle="Обычный 4"/>
    <tableColumn id="3677" xr3:uid="{00000000-0010-0000-0000-00005D0E0000}" name="Столбец3658" dataDxfId="12711" dataCellStyle="Обычный 4"/>
    <tableColumn id="3678" xr3:uid="{00000000-0010-0000-0000-00005E0E0000}" name="Столбец3659" dataDxfId="12710" dataCellStyle="Обычный 4"/>
    <tableColumn id="3679" xr3:uid="{00000000-0010-0000-0000-00005F0E0000}" name="Столбец3660" dataDxfId="12709" dataCellStyle="Обычный 4"/>
    <tableColumn id="3680" xr3:uid="{00000000-0010-0000-0000-0000600E0000}" name="Столбец3661" dataDxfId="12708" dataCellStyle="Обычный 4"/>
    <tableColumn id="3681" xr3:uid="{00000000-0010-0000-0000-0000610E0000}" name="Столбец3662" dataDxfId="12707" dataCellStyle="Обычный 4"/>
    <tableColumn id="3682" xr3:uid="{00000000-0010-0000-0000-0000620E0000}" name="Столбец3663" dataDxfId="12706" dataCellStyle="Обычный 4"/>
    <tableColumn id="3683" xr3:uid="{00000000-0010-0000-0000-0000630E0000}" name="Столбец3664" dataDxfId="12705" dataCellStyle="Обычный 4"/>
    <tableColumn id="3684" xr3:uid="{00000000-0010-0000-0000-0000640E0000}" name="Столбец3665" dataDxfId="12704" dataCellStyle="Обычный 4"/>
    <tableColumn id="3685" xr3:uid="{00000000-0010-0000-0000-0000650E0000}" name="Столбец3666" dataDxfId="12703" dataCellStyle="Обычный 4"/>
    <tableColumn id="3686" xr3:uid="{00000000-0010-0000-0000-0000660E0000}" name="Столбец3667" dataDxfId="12702" dataCellStyle="Обычный 4"/>
    <tableColumn id="3687" xr3:uid="{00000000-0010-0000-0000-0000670E0000}" name="Столбец3668" dataDxfId="12701" dataCellStyle="Обычный 4"/>
    <tableColumn id="3688" xr3:uid="{00000000-0010-0000-0000-0000680E0000}" name="Столбец3669" dataDxfId="12700" dataCellStyle="Обычный 4"/>
    <tableColumn id="3689" xr3:uid="{00000000-0010-0000-0000-0000690E0000}" name="Столбец3670" dataDxfId="12699" dataCellStyle="Обычный 4"/>
    <tableColumn id="3690" xr3:uid="{00000000-0010-0000-0000-00006A0E0000}" name="Столбец3671" dataDxfId="12698" dataCellStyle="Обычный 4"/>
    <tableColumn id="3691" xr3:uid="{00000000-0010-0000-0000-00006B0E0000}" name="Столбец3672" dataDxfId="12697" dataCellStyle="Обычный 4"/>
    <tableColumn id="3692" xr3:uid="{00000000-0010-0000-0000-00006C0E0000}" name="Столбец3673" dataDxfId="12696" dataCellStyle="Обычный 4"/>
    <tableColumn id="3693" xr3:uid="{00000000-0010-0000-0000-00006D0E0000}" name="Столбец3674" dataDxfId="12695" dataCellStyle="Обычный 4"/>
    <tableColumn id="3694" xr3:uid="{00000000-0010-0000-0000-00006E0E0000}" name="Столбец3675" dataDxfId="12694" dataCellStyle="Обычный 4"/>
    <tableColumn id="3695" xr3:uid="{00000000-0010-0000-0000-00006F0E0000}" name="Столбец3676" dataDxfId="12693" dataCellStyle="Обычный 4"/>
    <tableColumn id="3696" xr3:uid="{00000000-0010-0000-0000-0000700E0000}" name="Столбец3677" dataDxfId="12692" dataCellStyle="Обычный 4"/>
    <tableColumn id="3697" xr3:uid="{00000000-0010-0000-0000-0000710E0000}" name="Столбец3678" dataDxfId="12691" dataCellStyle="Обычный 4"/>
    <tableColumn id="3698" xr3:uid="{00000000-0010-0000-0000-0000720E0000}" name="Столбец3679" dataDxfId="12690" dataCellStyle="Обычный 4"/>
    <tableColumn id="3699" xr3:uid="{00000000-0010-0000-0000-0000730E0000}" name="Столбец3680" dataDxfId="12689" dataCellStyle="Обычный 4"/>
    <tableColumn id="3700" xr3:uid="{00000000-0010-0000-0000-0000740E0000}" name="Столбец3681" dataDxfId="12688" dataCellStyle="Обычный 4"/>
    <tableColumn id="3701" xr3:uid="{00000000-0010-0000-0000-0000750E0000}" name="Столбец3682" dataDxfId="12687" dataCellStyle="Обычный 4"/>
    <tableColumn id="3702" xr3:uid="{00000000-0010-0000-0000-0000760E0000}" name="Столбец3683" dataDxfId="12686" dataCellStyle="Обычный 4"/>
    <tableColumn id="3703" xr3:uid="{00000000-0010-0000-0000-0000770E0000}" name="Столбец3684" dataDxfId="12685" dataCellStyle="Обычный 4"/>
    <tableColumn id="3704" xr3:uid="{00000000-0010-0000-0000-0000780E0000}" name="Столбец3685" dataDxfId="12684" dataCellStyle="Обычный 4"/>
    <tableColumn id="3705" xr3:uid="{00000000-0010-0000-0000-0000790E0000}" name="Столбец3686" dataDxfId="12683" dataCellStyle="Обычный 4"/>
    <tableColumn id="3706" xr3:uid="{00000000-0010-0000-0000-00007A0E0000}" name="Столбец3687" dataDxfId="12682" dataCellStyle="Обычный 4"/>
    <tableColumn id="3707" xr3:uid="{00000000-0010-0000-0000-00007B0E0000}" name="Столбец3688" dataDxfId="12681" dataCellStyle="Обычный 4"/>
    <tableColumn id="3708" xr3:uid="{00000000-0010-0000-0000-00007C0E0000}" name="Столбец3689" dataDxfId="12680" dataCellStyle="Обычный 4"/>
    <tableColumn id="3709" xr3:uid="{00000000-0010-0000-0000-00007D0E0000}" name="Столбец3690" dataDxfId="12679" dataCellStyle="Обычный 4"/>
    <tableColumn id="3710" xr3:uid="{00000000-0010-0000-0000-00007E0E0000}" name="Столбец3691" dataDxfId="12678" dataCellStyle="Обычный 4"/>
    <tableColumn id="3711" xr3:uid="{00000000-0010-0000-0000-00007F0E0000}" name="Столбец3692" dataDxfId="12677" dataCellStyle="Обычный 4"/>
    <tableColumn id="3712" xr3:uid="{00000000-0010-0000-0000-0000800E0000}" name="Столбец3693" dataDxfId="12676" dataCellStyle="Обычный 4"/>
    <tableColumn id="3713" xr3:uid="{00000000-0010-0000-0000-0000810E0000}" name="Столбец3694" dataDxfId="12675" dataCellStyle="Обычный 4"/>
    <tableColumn id="3714" xr3:uid="{00000000-0010-0000-0000-0000820E0000}" name="Столбец3695" dataDxfId="12674" dataCellStyle="Обычный 4"/>
    <tableColumn id="3715" xr3:uid="{00000000-0010-0000-0000-0000830E0000}" name="Столбец3696" dataDxfId="12673" dataCellStyle="Обычный 4"/>
    <tableColumn id="3716" xr3:uid="{00000000-0010-0000-0000-0000840E0000}" name="Столбец3697" dataDxfId="12672" dataCellStyle="Обычный 4"/>
    <tableColumn id="3717" xr3:uid="{00000000-0010-0000-0000-0000850E0000}" name="Столбец3698" dataDxfId="12671" dataCellStyle="Обычный 4"/>
    <tableColumn id="3718" xr3:uid="{00000000-0010-0000-0000-0000860E0000}" name="Столбец3699" dataDxfId="12670" dataCellStyle="Обычный 4"/>
    <tableColumn id="3719" xr3:uid="{00000000-0010-0000-0000-0000870E0000}" name="Столбец3700" dataDxfId="12669" dataCellStyle="Обычный 4"/>
    <tableColumn id="3720" xr3:uid="{00000000-0010-0000-0000-0000880E0000}" name="Столбец3701" dataDxfId="12668" dataCellStyle="Обычный 4"/>
    <tableColumn id="3721" xr3:uid="{00000000-0010-0000-0000-0000890E0000}" name="Столбец3702" dataDxfId="12667" dataCellStyle="Обычный 4"/>
    <tableColumn id="3722" xr3:uid="{00000000-0010-0000-0000-00008A0E0000}" name="Столбец3703" dataDxfId="12666" dataCellStyle="Обычный 4"/>
    <tableColumn id="3723" xr3:uid="{00000000-0010-0000-0000-00008B0E0000}" name="Столбец3704" dataDxfId="12665" dataCellStyle="Обычный 4"/>
    <tableColumn id="3724" xr3:uid="{00000000-0010-0000-0000-00008C0E0000}" name="Столбец3705" dataDxfId="12664" dataCellStyle="Обычный 4"/>
    <tableColumn id="3725" xr3:uid="{00000000-0010-0000-0000-00008D0E0000}" name="Столбец3706" dataDxfId="12663" dataCellStyle="Обычный 4"/>
    <tableColumn id="3726" xr3:uid="{00000000-0010-0000-0000-00008E0E0000}" name="Столбец3707" dataDxfId="12662" dataCellStyle="Обычный 4"/>
    <tableColumn id="3727" xr3:uid="{00000000-0010-0000-0000-00008F0E0000}" name="Столбец3708" dataDxfId="12661" dataCellStyle="Обычный 4"/>
    <tableColumn id="3728" xr3:uid="{00000000-0010-0000-0000-0000900E0000}" name="Столбец3709" dataDxfId="12660" dataCellStyle="Обычный 4"/>
    <tableColumn id="3729" xr3:uid="{00000000-0010-0000-0000-0000910E0000}" name="Столбец3710" dataDxfId="12659" dataCellStyle="Обычный 4"/>
    <tableColumn id="3730" xr3:uid="{00000000-0010-0000-0000-0000920E0000}" name="Столбец3711" dataDxfId="12658" dataCellStyle="Обычный 4"/>
    <tableColumn id="3731" xr3:uid="{00000000-0010-0000-0000-0000930E0000}" name="Столбец3712" dataDxfId="12657" dataCellStyle="Обычный 4"/>
    <tableColumn id="3732" xr3:uid="{00000000-0010-0000-0000-0000940E0000}" name="Столбец3713" dataDxfId="12656" dataCellStyle="Обычный 4"/>
    <tableColumn id="3733" xr3:uid="{00000000-0010-0000-0000-0000950E0000}" name="Столбец3714" dataDxfId="12655" dataCellStyle="Обычный 4"/>
    <tableColumn id="3734" xr3:uid="{00000000-0010-0000-0000-0000960E0000}" name="Столбец3715" dataDxfId="12654" dataCellStyle="Обычный 4"/>
    <tableColumn id="3735" xr3:uid="{00000000-0010-0000-0000-0000970E0000}" name="Столбец3716" dataDxfId="12653" dataCellStyle="Обычный 4"/>
    <tableColumn id="3736" xr3:uid="{00000000-0010-0000-0000-0000980E0000}" name="Столбец3717" dataDxfId="12652" dataCellStyle="Обычный 4"/>
    <tableColumn id="3737" xr3:uid="{00000000-0010-0000-0000-0000990E0000}" name="Столбец3718" dataDxfId="12651" dataCellStyle="Обычный 4"/>
    <tableColumn id="3738" xr3:uid="{00000000-0010-0000-0000-00009A0E0000}" name="Столбец3719" dataDxfId="12650" dataCellStyle="Обычный 4"/>
    <tableColumn id="3739" xr3:uid="{00000000-0010-0000-0000-00009B0E0000}" name="Столбец3720" dataDxfId="12649" dataCellStyle="Обычный 4"/>
    <tableColumn id="3740" xr3:uid="{00000000-0010-0000-0000-00009C0E0000}" name="Столбец3721" dataDxfId="12648" dataCellStyle="Обычный 4"/>
    <tableColumn id="3741" xr3:uid="{00000000-0010-0000-0000-00009D0E0000}" name="Столбец3722" dataDxfId="12647" dataCellStyle="Обычный 4"/>
    <tableColumn id="3742" xr3:uid="{00000000-0010-0000-0000-00009E0E0000}" name="Столбец3723" dataDxfId="12646" dataCellStyle="Обычный 4"/>
    <tableColumn id="3743" xr3:uid="{00000000-0010-0000-0000-00009F0E0000}" name="Столбец3724" dataDxfId="12645" dataCellStyle="Обычный 4"/>
    <tableColumn id="3744" xr3:uid="{00000000-0010-0000-0000-0000A00E0000}" name="Столбец3725" dataDxfId="12644" dataCellStyle="Обычный 4"/>
    <tableColumn id="3745" xr3:uid="{00000000-0010-0000-0000-0000A10E0000}" name="Столбец3726" dataDxfId="12643" dataCellStyle="Обычный 4"/>
    <tableColumn id="3746" xr3:uid="{00000000-0010-0000-0000-0000A20E0000}" name="Столбец3727" dataDxfId="12642" dataCellStyle="Обычный 4"/>
    <tableColumn id="3747" xr3:uid="{00000000-0010-0000-0000-0000A30E0000}" name="Столбец3728" dataDxfId="12641" dataCellStyle="Обычный 4"/>
    <tableColumn id="3748" xr3:uid="{00000000-0010-0000-0000-0000A40E0000}" name="Столбец3729" dataDxfId="12640" dataCellStyle="Обычный 4"/>
    <tableColumn id="3749" xr3:uid="{00000000-0010-0000-0000-0000A50E0000}" name="Столбец3730" dataDxfId="12639" dataCellStyle="Обычный 4"/>
    <tableColumn id="3750" xr3:uid="{00000000-0010-0000-0000-0000A60E0000}" name="Столбец3731" dataDxfId="12638" dataCellStyle="Обычный 4"/>
    <tableColumn id="3751" xr3:uid="{00000000-0010-0000-0000-0000A70E0000}" name="Столбец3732" dataDxfId="12637" dataCellStyle="Обычный 4"/>
    <tableColumn id="3752" xr3:uid="{00000000-0010-0000-0000-0000A80E0000}" name="Столбец3733" dataDxfId="12636" dataCellStyle="Обычный 4"/>
    <tableColumn id="3753" xr3:uid="{00000000-0010-0000-0000-0000A90E0000}" name="Столбец3734" dataDxfId="12635" dataCellStyle="Обычный 4"/>
    <tableColumn id="3754" xr3:uid="{00000000-0010-0000-0000-0000AA0E0000}" name="Столбец3735" dataDxfId="12634" dataCellStyle="Обычный 4"/>
    <tableColumn id="3755" xr3:uid="{00000000-0010-0000-0000-0000AB0E0000}" name="Столбец3736" dataDxfId="12633" dataCellStyle="Обычный 4"/>
    <tableColumn id="3756" xr3:uid="{00000000-0010-0000-0000-0000AC0E0000}" name="Столбец3737" dataDxfId="12632" dataCellStyle="Обычный 4"/>
    <tableColumn id="3757" xr3:uid="{00000000-0010-0000-0000-0000AD0E0000}" name="Столбец3738" dataDxfId="12631" dataCellStyle="Обычный 4"/>
    <tableColumn id="3758" xr3:uid="{00000000-0010-0000-0000-0000AE0E0000}" name="Столбец3739" dataDxfId="12630" dataCellStyle="Обычный 4"/>
    <tableColumn id="3759" xr3:uid="{00000000-0010-0000-0000-0000AF0E0000}" name="Столбец3740" dataDxfId="12629" dataCellStyle="Обычный 4"/>
    <tableColumn id="3760" xr3:uid="{00000000-0010-0000-0000-0000B00E0000}" name="Столбец3741" dataDxfId="12628" dataCellStyle="Обычный 4"/>
    <tableColumn id="3761" xr3:uid="{00000000-0010-0000-0000-0000B10E0000}" name="Столбец3742" dataDxfId="12627" dataCellStyle="Обычный 4"/>
    <tableColumn id="3762" xr3:uid="{00000000-0010-0000-0000-0000B20E0000}" name="Столбец3743" dataDxfId="12626" dataCellStyle="Обычный 4"/>
    <tableColumn id="3763" xr3:uid="{00000000-0010-0000-0000-0000B30E0000}" name="Столбец3744" dataDxfId="12625" dataCellStyle="Обычный 4"/>
    <tableColumn id="3764" xr3:uid="{00000000-0010-0000-0000-0000B40E0000}" name="Столбец3745" dataDxfId="12624" dataCellStyle="Обычный 4"/>
    <tableColumn id="3765" xr3:uid="{00000000-0010-0000-0000-0000B50E0000}" name="Столбец3746" dataDxfId="12623" dataCellStyle="Обычный 4"/>
    <tableColumn id="3766" xr3:uid="{00000000-0010-0000-0000-0000B60E0000}" name="Столбец3747" dataDxfId="12622" dataCellStyle="Обычный 4"/>
    <tableColumn id="3767" xr3:uid="{00000000-0010-0000-0000-0000B70E0000}" name="Столбец3748" dataDxfId="12621" dataCellStyle="Обычный 4"/>
    <tableColumn id="3768" xr3:uid="{00000000-0010-0000-0000-0000B80E0000}" name="Столбец3749" dataDxfId="12620" dataCellStyle="Обычный 4"/>
    <tableColumn id="3769" xr3:uid="{00000000-0010-0000-0000-0000B90E0000}" name="Столбец3750" dataDxfId="12619" dataCellStyle="Обычный 4"/>
    <tableColumn id="3770" xr3:uid="{00000000-0010-0000-0000-0000BA0E0000}" name="Столбец3751" dataDxfId="12618" dataCellStyle="Обычный 4"/>
    <tableColumn id="3771" xr3:uid="{00000000-0010-0000-0000-0000BB0E0000}" name="Столбец3752" dataDxfId="12617" dataCellStyle="Обычный 4"/>
    <tableColumn id="3772" xr3:uid="{00000000-0010-0000-0000-0000BC0E0000}" name="Столбец3753" dataDxfId="12616" dataCellStyle="Обычный 4"/>
    <tableColumn id="3773" xr3:uid="{00000000-0010-0000-0000-0000BD0E0000}" name="Столбец3754" dataDxfId="12615" dataCellStyle="Обычный 4"/>
    <tableColumn id="3774" xr3:uid="{00000000-0010-0000-0000-0000BE0E0000}" name="Столбец3755" dataDxfId="12614" dataCellStyle="Обычный 4"/>
    <tableColumn id="3775" xr3:uid="{00000000-0010-0000-0000-0000BF0E0000}" name="Столбец3756" dataDxfId="12613" dataCellStyle="Обычный 4"/>
    <tableColumn id="3776" xr3:uid="{00000000-0010-0000-0000-0000C00E0000}" name="Столбец3757" dataDxfId="12612" dataCellStyle="Обычный 4"/>
    <tableColumn id="3777" xr3:uid="{00000000-0010-0000-0000-0000C10E0000}" name="Столбец3758" dataDxfId="12611" dataCellStyle="Обычный 4"/>
    <tableColumn id="3778" xr3:uid="{00000000-0010-0000-0000-0000C20E0000}" name="Столбец3759" dataDxfId="12610" dataCellStyle="Обычный 4"/>
    <tableColumn id="3779" xr3:uid="{00000000-0010-0000-0000-0000C30E0000}" name="Столбец3760" dataDxfId="12609" dataCellStyle="Обычный 4"/>
    <tableColumn id="3780" xr3:uid="{00000000-0010-0000-0000-0000C40E0000}" name="Столбец3761" dataDxfId="12608" dataCellStyle="Обычный 4"/>
    <tableColumn id="3781" xr3:uid="{00000000-0010-0000-0000-0000C50E0000}" name="Столбец3762" dataDxfId="12607" dataCellStyle="Обычный 4"/>
    <tableColumn id="3782" xr3:uid="{00000000-0010-0000-0000-0000C60E0000}" name="Столбец3763" dataDxfId="12606" dataCellStyle="Обычный 4"/>
    <tableColumn id="3783" xr3:uid="{00000000-0010-0000-0000-0000C70E0000}" name="Столбец3764" dataDxfId="12605" dataCellStyle="Обычный 4"/>
    <tableColumn id="3784" xr3:uid="{00000000-0010-0000-0000-0000C80E0000}" name="Столбец3765" dataDxfId="12604" dataCellStyle="Обычный 4"/>
    <tableColumn id="3785" xr3:uid="{00000000-0010-0000-0000-0000C90E0000}" name="Столбец3766" dataDxfId="12603" dataCellStyle="Обычный 4"/>
    <tableColumn id="3786" xr3:uid="{00000000-0010-0000-0000-0000CA0E0000}" name="Столбец3767" dataDxfId="12602" dataCellStyle="Обычный 4"/>
    <tableColumn id="3787" xr3:uid="{00000000-0010-0000-0000-0000CB0E0000}" name="Столбец3768" dataDxfId="12601" dataCellStyle="Обычный 4"/>
    <tableColumn id="3788" xr3:uid="{00000000-0010-0000-0000-0000CC0E0000}" name="Столбец3769" dataDxfId="12600" dataCellStyle="Обычный 4"/>
    <tableColumn id="3789" xr3:uid="{00000000-0010-0000-0000-0000CD0E0000}" name="Столбец3770" dataDxfId="12599" dataCellStyle="Обычный 4"/>
    <tableColumn id="3790" xr3:uid="{00000000-0010-0000-0000-0000CE0E0000}" name="Столбец3771" dataDxfId="12598" dataCellStyle="Обычный 4"/>
    <tableColumn id="3791" xr3:uid="{00000000-0010-0000-0000-0000CF0E0000}" name="Столбец3772" dataDxfId="12597" dataCellStyle="Обычный 4"/>
    <tableColumn id="3792" xr3:uid="{00000000-0010-0000-0000-0000D00E0000}" name="Столбец3773" dataDxfId="12596" dataCellStyle="Обычный 4"/>
    <tableColumn id="3793" xr3:uid="{00000000-0010-0000-0000-0000D10E0000}" name="Столбец3774" dataDxfId="12595" dataCellStyle="Обычный 4"/>
    <tableColumn id="3794" xr3:uid="{00000000-0010-0000-0000-0000D20E0000}" name="Столбец3775" dataDxfId="12594" dataCellStyle="Обычный 4"/>
    <tableColumn id="3795" xr3:uid="{00000000-0010-0000-0000-0000D30E0000}" name="Столбец3776" dataDxfId="12593" dataCellStyle="Обычный 4"/>
    <tableColumn id="3796" xr3:uid="{00000000-0010-0000-0000-0000D40E0000}" name="Столбец3777" dataDxfId="12592" dataCellStyle="Обычный 4"/>
    <tableColumn id="3797" xr3:uid="{00000000-0010-0000-0000-0000D50E0000}" name="Столбец3778" dataDxfId="12591" dataCellStyle="Обычный 4"/>
    <tableColumn id="3798" xr3:uid="{00000000-0010-0000-0000-0000D60E0000}" name="Столбец3779" dataDxfId="12590" dataCellStyle="Обычный 4"/>
    <tableColumn id="3799" xr3:uid="{00000000-0010-0000-0000-0000D70E0000}" name="Столбец3780" dataDxfId="12589" dataCellStyle="Обычный 4"/>
    <tableColumn id="3800" xr3:uid="{00000000-0010-0000-0000-0000D80E0000}" name="Столбец3781" dataDxfId="12588" dataCellStyle="Обычный 4"/>
    <tableColumn id="3801" xr3:uid="{00000000-0010-0000-0000-0000D90E0000}" name="Столбец3782" dataDxfId="12587" dataCellStyle="Обычный 4"/>
    <tableColumn id="3802" xr3:uid="{00000000-0010-0000-0000-0000DA0E0000}" name="Столбец3783" dataDxfId="12586" dataCellStyle="Обычный 4"/>
    <tableColumn id="3803" xr3:uid="{00000000-0010-0000-0000-0000DB0E0000}" name="Столбец3784" dataDxfId="12585" dataCellStyle="Обычный 4"/>
    <tableColumn id="3804" xr3:uid="{00000000-0010-0000-0000-0000DC0E0000}" name="Столбец3785" dataDxfId="12584" dataCellStyle="Обычный 4"/>
    <tableColumn id="3805" xr3:uid="{00000000-0010-0000-0000-0000DD0E0000}" name="Столбец3786" dataDxfId="12583" dataCellStyle="Обычный 4"/>
    <tableColumn id="3806" xr3:uid="{00000000-0010-0000-0000-0000DE0E0000}" name="Столбец3787" dataDxfId="12582" dataCellStyle="Обычный 4"/>
    <tableColumn id="3807" xr3:uid="{00000000-0010-0000-0000-0000DF0E0000}" name="Столбец3788" dataDxfId="12581" dataCellStyle="Обычный 4"/>
    <tableColumn id="3808" xr3:uid="{00000000-0010-0000-0000-0000E00E0000}" name="Столбец3789" dataDxfId="12580" dataCellStyle="Обычный 4"/>
    <tableColumn id="3809" xr3:uid="{00000000-0010-0000-0000-0000E10E0000}" name="Столбец3790" dataDxfId="12579" dataCellStyle="Обычный 4"/>
    <tableColumn id="3810" xr3:uid="{00000000-0010-0000-0000-0000E20E0000}" name="Столбец3791" dataDxfId="12578" dataCellStyle="Обычный 4"/>
    <tableColumn id="3811" xr3:uid="{00000000-0010-0000-0000-0000E30E0000}" name="Столбец3792" dataDxfId="12577" dataCellStyle="Обычный 4"/>
    <tableColumn id="3812" xr3:uid="{00000000-0010-0000-0000-0000E40E0000}" name="Столбец3793" dataDxfId="12576" dataCellStyle="Обычный 4"/>
    <tableColumn id="3813" xr3:uid="{00000000-0010-0000-0000-0000E50E0000}" name="Столбец3794" dataDxfId="12575" dataCellStyle="Обычный 4"/>
    <tableColumn id="3814" xr3:uid="{00000000-0010-0000-0000-0000E60E0000}" name="Столбец3795" dataDxfId="12574" dataCellStyle="Обычный 4"/>
    <tableColumn id="3815" xr3:uid="{00000000-0010-0000-0000-0000E70E0000}" name="Столбец3796" dataDxfId="12573" dataCellStyle="Обычный 4"/>
    <tableColumn id="3816" xr3:uid="{00000000-0010-0000-0000-0000E80E0000}" name="Столбец3797" dataDxfId="12572" dataCellStyle="Обычный 4"/>
    <tableColumn id="3817" xr3:uid="{00000000-0010-0000-0000-0000E90E0000}" name="Столбец3798" dataDxfId="12571" dataCellStyle="Обычный 4"/>
    <tableColumn id="3818" xr3:uid="{00000000-0010-0000-0000-0000EA0E0000}" name="Столбец3799" dataDxfId="12570" dataCellStyle="Обычный 4"/>
    <tableColumn id="3819" xr3:uid="{00000000-0010-0000-0000-0000EB0E0000}" name="Столбец3800" dataDxfId="12569" dataCellStyle="Обычный 4"/>
    <tableColumn id="3820" xr3:uid="{00000000-0010-0000-0000-0000EC0E0000}" name="Столбец3801" dataDxfId="12568" dataCellStyle="Обычный 4"/>
    <tableColumn id="3821" xr3:uid="{00000000-0010-0000-0000-0000ED0E0000}" name="Столбец3802" dataDxfId="12567" dataCellStyle="Обычный 4"/>
    <tableColumn id="3822" xr3:uid="{00000000-0010-0000-0000-0000EE0E0000}" name="Столбец3803" dataDxfId="12566" dataCellStyle="Обычный 4"/>
    <tableColumn id="3823" xr3:uid="{00000000-0010-0000-0000-0000EF0E0000}" name="Столбец3804" dataDxfId="12565" dataCellStyle="Обычный 4"/>
    <tableColumn id="3824" xr3:uid="{00000000-0010-0000-0000-0000F00E0000}" name="Столбец3805" dataDxfId="12564" dataCellStyle="Обычный 4"/>
    <tableColumn id="3825" xr3:uid="{00000000-0010-0000-0000-0000F10E0000}" name="Столбец3806" dataDxfId="12563" dataCellStyle="Обычный 4"/>
    <tableColumn id="3826" xr3:uid="{00000000-0010-0000-0000-0000F20E0000}" name="Столбец3807" dataDxfId="12562" dataCellStyle="Обычный 4"/>
    <tableColumn id="3827" xr3:uid="{00000000-0010-0000-0000-0000F30E0000}" name="Столбец3808" dataDxfId="12561" dataCellStyle="Обычный 4"/>
    <tableColumn id="3828" xr3:uid="{00000000-0010-0000-0000-0000F40E0000}" name="Столбец3809" dataDxfId="12560" dataCellStyle="Обычный 4"/>
    <tableColumn id="3829" xr3:uid="{00000000-0010-0000-0000-0000F50E0000}" name="Столбец3810" dataDxfId="12559" dataCellStyle="Обычный 4"/>
    <tableColumn id="3830" xr3:uid="{00000000-0010-0000-0000-0000F60E0000}" name="Столбец3811" dataDxfId="12558" dataCellStyle="Обычный 4"/>
    <tableColumn id="3831" xr3:uid="{00000000-0010-0000-0000-0000F70E0000}" name="Столбец3812" dataDxfId="12557" dataCellStyle="Обычный 4"/>
    <tableColumn id="3832" xr3:uid="{00000000-0010-0000-0000-0000F80E0000}" name="Столбец3813" dataDxfId="12556" dataCellStyle="Обычный 4"/>
    <tableColumn id="3833" xr3:uid="{00000000-0010-0000-0000-0000F90E0000}" name="Столбец3814" dataDxfId="12555" dataCellStyle="Обычный 4"/>
    <tableColumn id="3834" xr3:uid="{00000000-0010-0000-0000-0000FA0E0000}" name="Столбец3815" dataDxfId="12554" dataCellStyle="Обычный 4"/>
    <tableColumn id="3835" xr3:uid="{00000000-0010-0000-0000-0000FB0E0000}" name="Столбец3816" dataDxfId="12553" dataCellStyle="Обычный 4"/>
    <tableColumn id="3836" xr3:uid="{00000000-0010-0000-0000-0000FC0E0000}" name="Столбец3817" dataDxfId="12552" dataCellStyle="Обычный 4"/>
    <tableColumn id="3837" xr3:uid="{00000000-0010-0000-0000-0000FD0E0000}" name="Столбец3818" dataDxfId="12551" dataCellStyle="Обычный 4"/>
    <tableColumn id="3838" xr3:uid="{00000000-0010-0000-0000-0000FE0E0000}" name="Столбец3819" dataDxfId="12550" dataCellStyle="Обычный 4"/>
    <tableColumn id="3839" xr3:uid="{00000000-0010-0000-0000-0000FF0E0000}" name="Столбец3820" dataDxfId="12549" dataCellStyle="Обычный 4"/>
    <tableColumn id="3840" xr3:uid="{00000000-0010-0000-0000-0000000F0000}" name="Столбец3821" dataDxfId="12548" dataCellStyle="Обычный 4"/>
    <tableColumn id="3841" xr3:uid="{00000000-0010-0000-0000-0000010F0000}" name="Столбец3822" dataDxfId="12547" dataCellStyle="Обычный 4"/>
    <tableColumn id="3842" xr3:uid="{00000000-0010-0000-0000-0000020F0000}" name="Столбец3823" dataDxfId="12546" dataCellStyle="Обычный 4"/>
    <tableColumn id="3843" xr3:uid="{00000000-0010-0000-0000-0000030F0000}" name="Столбец3824" dataDxfId="12545" dataCellStyle="Обычный 4"/>
    <tableColumn id="3844" xr3:uid="{00000000-0010-0000-0000-0000040F0000}" name="Столбец3825" dataDxfId="12544" dataCellStyle="Обычный 4"/>
    <tableColumn id="3845" xr3:uid="{00000000-0010-0000-0000-0000050F0000}" name="Столбец3826" dataDxfId="12543" dataCellStyle="Обычный 4"/>
    <tableColumn id="3846" xr3:uid="{00000000-0010-0000-0000-0000060F0000}" name="Столбец3827" dataDxfId="12542" dataCellStyle="Обычный 4"/>
    <tableColumn id="3847" xr3:uid="{00000000-0010-0000-0000-0000070F0000}" name="Столбец3828" dataDxfId="12541" dataCellStyle="Обычный 4"/>
    <tableColumn id="3848" xr3:uid="{00000000-0010-0000-0000-0000080F0000}" name="Столбец3829" dataDxfId="12540" dataCellStyle="Обычный 4"/>
    <tableColumn id="3849" xr3:uid="{00000000-0010-0000-0000-0000090F0000}" name="Столбец3830" dataDxfId="12539" dataCellStyle="Обычный 4"/>
    <tableColumn id="3850" xr3:uid="{00000000-0010-0000-0000-00000A0F0000}" name="Столбец3831" dataDxfId="12538" dataCellStyle="Обычный 4"/>
    <tableColumn id="3851" xr3:uid="{00000000-0010-0000-0000-00000B0F0000}" name="Столбец3832" dataDxfId="12537" dataCellStyle="Обычный 4"/>
    <tableColumn id="3852" xr3:uid="{00000000-0010-0000-0000-00000C0F0000}" name="Столбец3833" dataDxfId="12536" dataCellStyle="Обычный 4"/>
    <tableColumn id="3853" xr3:uid="{00000000-0010-0000-0000-00000D0F0000}" name="Столбец3834" dataDxfId="12535" dataCellStyle="Обычный 4"/>
    <tableColumn id="3854" xr3:uid="{00000000-0010-0000-0000-00000E0F0000}" name="Столбец3835" dataDxfId="12534" dataCellStyle="Обычный 4"/>
    <tableColumn id="3855" xr3:uid="{00000000-0010-0000-0000-00000F0F0000}" name="Столбец3836" dataDxfId="12533" dataCellStyle="Обычный 4"/>
    <tableColumn id="3856" xr3:uid="{00000000-0010-0000-0000-0000100F0000}" name="Столбец3837" dataDxfId="12532" dataCellStyle="Обычный 4"/>
    <tableColumn id="3857" xr3:uid="{00000000-0010-0000-0000-0000110F0000}" name="Столбец3838" dataDxfId="12531" dataCellStyle="Обычный 4"/>
    <tableColumn id="3858" xr3:uid="{00000000-0010-0000-0000-0000120F0000}" name="Столбец3839" dataDxfId="12530" dataCellStyle="Обычный 4"/>
    <tableColumn id="3859" xr3:uid="{00000000-0010-0000-0000-0000130F0000}" name="Столбец3840" dataDxfId="12529" dataCellStyle="Обычный 4"/>
    <tableColumn id="3860" xr3:uid="{00000000-0010-0000-0000-0000140F0000}" name="Столбец3841" dataDxfId="12528" dataCellStyle="Обычный 4"/>
    <tableColumn id="3861" xr3:uid="{00000000-0010-0000-0000-0000150F0000}" name="Столбец3842" dataDxfId="12527" dataCellStyle="Обычный 4"/>
    <tableColumn id="3862" xr3:uid="{00000000-0010-0000-0000-0000160F0000}" name="Столбец3843" dataDxfId="12526" dataCellStyle="Обычный 4"/>
    <tableColumn id="3863" xr3:uid="{00000000-0010-0000-0000-0000170F0000}" name="Столбец3844" dataDxfId="12525" dataCellStyle="Обычный 4"/>
    <tableColumn id="3864" xr3:uid="{00000000-0010-0000-0000-0000180F0000}" name="Столбец3845" dataDxfId="12524" dataCellStyle="Обычный 4"/>
    <tableColumn id="3865" xr3:uid="{00000000-0010-0000-0000-0000190F0000}" name="Столбец3846" dataDxfId="12523" dataCellStyle="Обычный 4"/>
    <tableColumn id="3866" xr3:uid="{00000000-0010-0000-0000-00001A0F0000}" name="Столбец3847" dataDxfId="12522" dataCellStyle="Обычный 4"/>
    <tableColumn id="3867" xr3:uid="{00000000-0010-0000-0000-00001B0F0000}" name="Столбец3848" dataDxfId="12521" dataCellStyle="Обычный 4"/>
    <tableColumn id="3868" xr3:uid="{00000000-0010-0000-0000-00001C0F0000}" name="Столбец3849" dataDxfId="12520" dataCellStyle="Обычный 4"/>
    <tableColumn id="3869" xr3:uid="{00000000-0010-0000-0000-00001D0F0000}" name="Столбец3850" dataDxfId="12519" dataCellStyle="Обычный 4"/>
    <tableColumn id="3870" xr3:uid="{00000000-0010-0000-0000-00001E0F0000}" name="Столбец3851" dataDxfId="12518" dataCellStyle="Обычный 4"/>
    <tableColumn id="3871" xr3:uid="{00000000-0010-0000-0000-00001F0F0000}" name="Столбец3852" dataDxfId="12517" dataCellStyle="Обычный 4"/>
    <tableColumn id="3872" xr3:uid="{00000000-0010-0000-0000-0000200F0000}" name="Столбец3853" dataDxfId="12516" dataCellStyle="Обычный 4"/>
    <tableColumn id="3873" xr3:uid="{00000000-0010-0000-0000-0000210F0000}" name="Столбец3854" dataDxfId="12515" dataCellStyle="Обычный 4"/>
    <tableColumn id="3874" xr3:uid="{00000000-0010-0000-0000-0000220F0000}" name="Столбец3855" dataDxfId="12514" dataCellStyle="Обычный 4"/>
    <tableColumn id="3875" xr3:uid="{00000000-0010-0000-0000-0000230F0000}" name="Столбец3856" dataDxfId="12513" dataCellStyle="Обычный 4"/>
    <tableColumn id="3876" xr3:uid="{00000000-0010-0000-0000-0000240F0000}" name="Столбец3857" dataDxfId="12512" dataCellStyle="Обычный 4"/>
    <tableColumn id="3877" xr3:uid="{00000000-0010-0000-0000-0000250F0000}" name="Столбец3858" dataDxfId="12511" dataCellStyle="Обычный 4"/>
    <tableColumn id="3878" xr3:uid="{00000000-0010-0000-0000-0000260F0000}" name="Столбец3859" dataDxfId="12510" dataCellStyle="Обычный 4"/>
    <tableColumn id="3879" xr3:uid="{00000000-0010-0000-0000-0000270F0000}" name="Столбец3860" dataDxfId="12509" dataCellStyle="Обычный 4"/>
    <tableColumn id="3880" xr3:uid="{00000000-0010-0000-0000-0000280F0000}" name="Столбец3861" dataDxfId="12508" dataCellStyle="Обычный 4"/>
    <tableColumn id="3881" xr3:uid="{00000000-0010-0000-0000-0000290F0000}" name="Столбец3862" dataDxfId="12507" dataCellStyle="Обычный 4"/>
    <tableColumn id="3882" xr3:uid="{00000000-0010-0000-0000-00002A0F0000}" name="Столбец3863" dataDxfId="12506" dataCellStyle="Обычный 4"/>
    <tableColumn id="3883" xr3:uid="{00000000-0010-0000-0000-00002B0F0000}" name="Столбец3864" dataDxfId="12505" dataCellStyle="Обычный 4"/>
    <tableColumn id="3884" xr3:uid="{00000000-0010-0000-0000-00002C0F0000}" name="Столбец3865" dataDxfId="12504" dataCellStyle="Обычный 4"/>
    <tableColumn id="3885" xr3:uid="{00000000-0010-0000-0000-00002D0F0000}" name="Столбец3866" dataDxfId="12503" dataCellStyle="Обычный 4"/>
    <tableColumn id="3886" xr3:uid="{00000000-0010-0000-0000-00002E0F0000}" name="Столбец3867" dataDxfId="12502" dataCellStyle="Обычный 4"/>
    <tableColumn id="3887" xr3:uid="{00000000-0010-0000-0000-00002F0F0000}" name="Столбец3868" dataDxfId="12501" dataCellStyle="Обычный 4"/>
    <tableColumn id="3888" xr3:uid="{00000000-0010-0000-0000-0000300F0000}" name="Столбец3869" dataDxfId="12500" dataCellStyle="Обычный 4"/>
    <tableColumn id="3889" xr3:uid="{00000000-0010-0000-0000-0000310F0000}" name="Столбец3870" dataDxfId="12499" dataCellStyle="Обычный 4"/>
    <tableColumn id="3890" xr3:uid="{00000000-0010-0000-0000-0000320F0000}" name="Столбец3871" dataDxfId="12498" dataCellStyle="Обычный 4"/>
    <tableColumn id="3891" xr3:uid="{00000000-0010-0000-0000-0000330F0000}" name="Столбец3872" dataDxfId="12497" dataCellStyle="Обычный 4"/>
    <tableColumn id="3892" xr3:uid="{00000000-0010-0000-0000-0000340F0000}" name="Столбец3873" dataDxfId="12496" dataCellStyle="Обычный 4"/>
    <tableColumn id="3893" xr3:uid="{00000000-0010-0000-0000-0000350F0000}" name="Столбец3874" dataDxfId="12495" dataCellStyle="Обычный 4"/>
    <tableColumn id="3894" xr3:uid="{00000000-0010-0000-0000-0000360F0000}" name="Столбец3875" dataDxfId="12494" dataCellStyle="Обычный 4"/>
    <tableColumn id="3895" xr3:uid="{00000000-0010-0000-0000-0000370F0000}" name="Столбец3876" dataDxfId="12493" dataCellStyle="Обычный 4"/>
    <tableColumn id="3896" xr3:uid="{00000000-0010-0000-0000-0000380F0000}" name="Столбец3877" dataDxfId="12492" dataCellStyle="Обычный 4"/>
    <tableColumn id="3897" xr3:uid="{00000000-0010-0000-0000-0000390F0000}" name="Столбец3878" dataDxfId="12491" dataCellStyle="Обычный 4"/>
    <tableColumn id="3898" xr3:uid="{00000000-0010-0000-0000-00003A0F0000}" name="Столбец3879" dataDxfId="12490" dataCellStyle="Обычный 4"/>
    <tableColumn id="3899" xr3:uid="{00000000-0010-0000-0000-00003B0F0000}" name="Столбец3880" dataDxfId="12489" dataCellStyle="Обычный 4"/>
    <tableColumn id="3900" xr3:uid="{00000000-0010-0000-0000-00003C0F0000}" name="Столбец3881" dataDxfId="12488" dataCellStyle="Обычный 4"/>
    <tableColumn id="3901" xr3:uid="{00000000-0010-0000-0000-00003D0F0000}" name="Столбец3882" dataDxfId="12487" dataCellStyle="Обычный 4"/>
    <tableColumn id="3902" xr3:uid="{00000000-0010-0000-0000-00003E0F0000}" name="Столбец3883" dataDxfId="12486" dataCellStyle="Обычный 4"/>
    <tableColumn id="3903" xr3:uid="{00000000-0010-0000-0000-00003F0F0000}" name="Столбец3884" dataDxfId="12485" dataCellStyle="Обычный 4"/>
    <tableColumn id="3904" xr3:uid="{00000000-0010-0000-0000-0000400F0000}" name="Столбец3885" dataDxfId="12484" dataCellStyle="Обычный 4"/>
    <tableColumn id="3905" xr3:uid="{00000000-0010-0000-0000-0000410F0000}" name="Столбец3886" dataDxfId="12483" dataCellStyle="Обычный 4"/>
    <tableColumn id="3906" xr3:uid="{00000000-0010-0000-0000-0000420F0000}" name="Столбец3887" dataDxfId="12482" dataCellStyle="Обычный 4"/>
    <tableColumn id="3907" xr3:uid="{00000000-0010-0000-0000-0000430F0000}" name="Столбец3888" dataDxfId="12481" dataCellStyle="Обычный 4"/>
    <tableColumn id="3908" xr3:uid="{00000000-0010-0000-0000-0000440F0000}" name="Столбец3889" dataDxfId="12480" dataCellStyle="Обычный 4"/>
    <tableColumn id="3909" xr3:uid="{00000000-0010-0000-0000-0000450F0000}" name="Столбец3890" dataDxfId="12479" dataCellStyle="Обычный 4"/>
    <tableColumn id="3910" xr3:uid="{00000000-0010-0000-0000-0000460F0000}" name="Столбец3891" dataDxfId="12478" dataCellStyle="Обычный 4"/>
    <tableColumn id="3911" xr3:uid="{00000000-0010-0000-0000-0000470F0000}" name="Столбец3892" dataDxfId="12477" dataCellStyle="Обычный 4"/>
    <tableColumn id="3912" xr3:uid="{00000000-0010-0000-0000-0000480F0000}" name="Столбец3893" dataDxfId="12476" dataCellStyle="Обычный 4"/>
    <tableColumn id="3913" xr3:uid="{00000000-0010-0000-0000-0000490F0000}" name="Столбец3894" dataDxfId="12475" dataCellStyle="Обычный 4"/>
    <tableColumn id="3914" xr3:uid="{00000000-0010-0000-0000-00004A0F0000}" name="Столбец3895" dataDxfId="12474" dataCellStyle="Обычный 4"/>
    <tableColumn id="3915" xr3:uid="{00000000-0010-0000-0000-00004B0F0000}" name="Столбец3896" dataDxfId="12473" dataCellStyle="Обычный 4"/>
    <tableColumn id="3916" xr3:uid="{00000000-0010-0000-0000-00004C0F0000}" name="Столбец3897" dataDxfId="12472" dataCellStyle="Обычный 4"/>
    <tableColumn id="3917" xr3:uid="{00000000-0010-0000-0000-00004D0F0000}" name="Столбец3898" dataDxfId="12471" dataCellStyle="Обычный 4"/>
    <tableColumn id="3918" xr3:uid="{00000000-0010-0000-0000-00004E0F0000}" name="Столбец3899" dataDxfId="12470" dataCellStyle="Обычный 4"/>
    <tableColumn id="3919" xr3:uid="{00000000-0010-0000-0000-00004F0F0000}" name="Столбец3900" dataDxfId="12469" dataCellStyle="Обычный 4"/>
    <tableColumn id="3920" xr3:uid="{00000000-0010-0000-0000-0000500F0000}" name="Столбец3901" dataDxfId="12468" dataCellStyle="Обычный 4"/>
    <tableColumn id="3921" xr3:uid="{00000000-0010-0000-0000-0000510F0000}" name="Столбец3902" dataDxfId="12467" dataCellStyle="Обычный 4"/>
    <tableColumn id="3922" xr3:uid="{00000000-0010-0000-0000-0000520F0000}" name="Столбец3903" dataDxfId="12466" dataCellStyle="Обычный 4"/>
    <tableColumn id="3923" xr3:uid="{00000000-0010-0000-0000-0000530F0000}" name="Столбец3904" dataDxfId="12465" dataCellStyle="Обычный 4"/>
    <tableColumn id="3924" xr3:uid="{00000000-0010-0000-0000-0000540F0000}" name="Столбец3905" dataDxfId="12464" dataCellStyle="Обычный 4"/>
    <tableColumn id="3925" xr3:uid="{00000000-0010-0000-0000-0000550F0000}" name="Столбец3906" dataDxfId="12463" dataCellStyle="Обычный 4"/>
    <tableColumn id="3926" xr3:uid="{00000000-0010-0000-0000-0000560F0000}" name="Столбец3907" dataDxfId="12462" dataCellStyle="Обычный 4"/>
    <tableColumn id="3927" xr3:uid="{00000000-0010-0000-0000-0000570F0000}" name="Столбец3908" dataDxfId="12461" dataCellStyle="Обычный 4"/>
    <tableColumn id="3928" xr3:uid="{00000000-0010-0000-0000-0000580F0000}" name="Столбец3909" dataDxfId="12460" dataCellStyle="Обычный 4"/>
    <tableColumn id="3929" xr3:uid="{00000000-0010-0000-0000-0000590F0000}" name="Столбец3910" dataDxfId="12459" dataCellStyle="Обычный 4"/>
    <tableColumn id="3930" xr3:uid="{00000000-0010-0000-0000-00005A0F0000}" name="Столбец3911" dataDxfId="12458" dataCellStyle="Обычный 4"/>
    <tableColumn id="3931" xr3:uid="{00000000-0010-0000-0000-00005B0F0000}" name="Столбец3912" dataDxfId="12457" dataCellStyle="Обычный 4"/>
    <tableColumn id="3932" xr3:uid="{00000000-0010-0000-0000-00005C0F0000}" name="Столбец3913" dataDxfId="12456" dataCellStyle="Обычный 4"/>
    <tableColumn id="3933" xr3:uid="{00000000-0010-0000-0000-00005D0F0000}" name="Столбец3914" dataDxfId="12455" dataCellStyle="Обычный 4"/>
    <tableColumn id="3934" xr3:uid="{00000000-0010-0000-0000-00005E0F0000}" name="Столбец3915" dataDxfId="12454" dataCellStyle="Обычный 4"/>
    <tableColumn id="3935" xr3:uid="{00000000-0010-0000-0000-00005F0F0000}" name="Столбец3916" dataDxfId="12453" dataCellStyle="Обычный 4"/>
    <tableColumn id="3936" xr3:uid="{00000000-0010-0000-0000-0000600F0000}" name="Столбец3917" dataDxfId="12452" dataCellStyle="Обычный 4"/>
    <tableColumn id="3937" xr3:uid="{00000000-0010-0000-0000-0000610F0000}" name="Столбец3918" dataDxfId="12451" dataCellStyle="Обычный 4"/>
    <tableColumn id="3938" xr3:uid="{00000000-0010-0000-0000-0000620F0000}" name="Столбец3919" dataDxfId="12450" dataCellStyle="Обычный 4"/>
    <tableColumn id="3939" xr3:uid="{00000000-0010-0000-0000-0000630F0000}" name="Столбец3920" dataDxfId="12449" dataCellStyle="Обычный 4"/>
    <tableColumn id="3940" xr3:uid="{00000000-0010-0000-0000-0000640F0000}" name="Столбец3921" dataDxfId="12448" dataCellStyle="Обычный 4"/>
    <tableColumn id="3941" xr3:uid="{00000000-0010-0000-0000-0000650F0000}" name="Столбец3922" dataDxfId="12447" dataCellStyle="Обычный 4"/>
    <tableColumn id="3942" xr3:uid="{00000000-0010-0000-0000-0000660F0000}" name="Столбец3923" dataDxfId="12446" dataCellStyle="Обычный 4"/>
    <tableColumn id="3943" xr3:uid="{00000000-0010-0000-0000-0000670F0000}" name="Столбец3924" dataDxfId="12445" dataCellStyle="Обычный 4"/>
    <tableColumn id="3944" xr3:uid="{00000000-0010-0000-0000-0000680F0000}" name="Столбец3925" dataDxfId="12444" dataCellStyle="Обычный 4"/>
    <tableColumn id="3945" xr3:uid="{00000000-0010-0000-0000-0000690F0000}" name="Столбец3926" dataDxfId="12443" dataCellStyle="Обычный 4"/>
    <tableColumn id="3946" xr3:uid="{00000000-0010-0000-0000-00006A0F0000}" name="Столбец3927" dataDxfId="12442" dataCellStyle="Обычный 4"/>
    <tableColumn id="3947" xr3:uid="{00000000-0010-0000-0000-00006B0F0000}" name="Столбец3928" dataDxfId="12441" dataCellStyle="Обычный 4"/>
    <tableColumn id="3948" xr3:uid="{00000000-0010-0000-0000-00006C0F0000}" name="Столбец3929" dataDxfId="12440" dataCellStyle="Обычный 4"/>
    <tableColumn id="3949" xr3:uid="{00000000-0010-0000-0000-00006D0F0000}" name="Столбец3930" dataDxfId="12439" dataCellStyle="Обычный 4"/>
    <tableColumn id="3950" xr3:uid="{00000000-0010-0000-0000-00006E0F0000}" name="Столбец3931" dataDxfId="12438" dataCellStyle="Обычный 4"/>
    <tableColumn id="3951" xr3:uid="{00000000-0010-0000-0000-00006F0F0000}" name="Столбец3932" dataDxfId="12437" dataCellStyle="Обычный 4"/>
    <tableColumn id="3952" xr3:uid="{00000000-0010-0000-0000-0000700F0000}" name="Столбец3933" dataDxfId="12436" dataCellStyle="Обычный 4"/>
    <tableColumn id="3953" xr3:uid="{00000000-0010-0000-0000-0000710F0000}" name="Столбец3934" dataDxfId="12435" dataCellStyle="Обычный 4"/>
    <tableColumn id="3954" xr3:uid="{00000000-0010-0000-0000-0000720F0000}" name="Столбец3935" dataDxfId="12434" dataCellStyle="Обычный 4"/>
    <tableColumn id="3955" xr3:uid="{00000000-0010-0000-0000-0000730F0000}" name="Столбец3936" dataDxfId="12433" dataCellStyle="Обычный 4"/>
    <tableColumn id="3956" xr3:uid="{00000000-0010-0000-0000-0000740F0000}" name="Столбец3937" dataDxfId="12432" dataCellStyle="Обычный 4"/>
    <tableColumn id="3957" xr3:uid="{00000000-0010-0000-0000-0000750F0000}" name="Столбец3938" dataDxfId="12431" dataCellStyle="Обычный 4"/>
    <tableColumn id="3958" xr3:uid="{00000000-0010-0000-0000-0000760F0000}" name="Столбец3939" dataDxfId="12430" dataCellStyle="Обычный 4"/>
    <tableColumn id="3959" xr3:uid="{00000000-0010-0000-0000-0000770F0000}" name="Столбец3940" dataDxfId="12429" dataCellStyle="Обычный 4"/>
    <tableColumn id="3960" xr3:uid="{00000000-0010-0000-0000-0000780F0000}" name="Столбец3941" dataDxfId="12428" dataCellStyle="Обычный 4"/>
    <tableColumn id="3961" xr3:uid="{00000000-0010-0000-0000-0000790F0000}" name="Столбец3942" dataDxfId="12427" dataCellStyle="Обычный 4"/>
    <tableColumn id="3962" xr3:uid="{00000000-0010-0000-0000-00007A0F0000}" name="Столбец3943" dataDxfId="12426" dataCellStyle="Обычный 4"/>
    <tableColumn id="3963" xr3:uid="{00000000-0010-0000-0000-00007B0F0000}" name="Столбец3944" dataDxfId="12425" dataCellStyle="Обычный 4"/>
    <tableColumn id="3964" xr3:uid="{00000000-0010-0000-0000-00007C0F0000}" name="Столбец3945" dataDxfId="12424" dataCellStyle="Обычный 4"/>
    <tableColumn id="3965" xr3:uid="{00000000-0010-0000-0000-00007D0F0000}" name="Столбец3946" dataDxfId="12423" dataCellStyle="Обычный 4"/>
    <tableColumn id="3966" xr3:uid="{00000000-0010-0000-0000-00007E0F0000}" name="Столбец3947" dataDxfId="12422" dataCellStyle="Обычный 4"/>
    <tableColumn id="3967" xr3:uid="{00000000-0010-0000-0000-00007F0F0000}" name="Столбец3948" dataDxfId="12421" dataCellStyle="Обычный 4"/>
    <tableColumn id="3968" xr3:uid="{00000000-0010-0000-0000-0000800F0000}" name="Столбец3949" dataDxfId="12420" dataCellStyle="Обычный 4"/>
    <tableColumn id="3969" xr3:uid="{00000000-0010-0000-0000-0000810F0000}" name="Столбец3950" dataDxfId="12419" dataCellStyle="Обычный 4"/>
    <tableColumn id="3970" xr3:uid="{00000000-0010-0000-0000-0000820F0000}" name="Столбец3951" dataDxfId="12418" dataCellStyle="Обычный 4"/>
    <tableColumn id="3971" xr3:uid="{00000000-0010-0000-0000-0000830F0000}" name="Столбец3952" dataDxfId="12417" dataCellStyle="Обычный 4"/>
    <tableColumn id="3972" xr3:uid="{00000000-0010-0000-0000-0000840F0000}" name="Столбец3953" dataDxfId="12416" dataCellStyle="Обычный 4"/>
    <tableColumn id="3973" xr3:uid="{00000000-0010-0000-0000-0000850F0000}" name="Столбец3954" dataDxfId="12415" dataCellStyle="Обычный 4"/>
    <tableColumn id="3974" xr3:uid="{00000000-0010-0000-0000-0000860F0000}" name="Столбец3955" dataDxfId="12414" dataCellStyle="Обычный 4"/>
    <tableColumn id="3975" xr3:uid="{00000000-0010-0000-0000-0000870F0000}" name="Столбец3956" dataDxfId="12413" dataCellStyle="Обычный 4"/>
    <tableColumn id="3976" xr3:uid="{00000000-0010-0000-0000-0000880F0000}" name="Столбец3957" dataDxfId="12412" dataCellStyle="Обычный 4"/>
    <tableColumn id="3977" xr3:uid="{00000000-0010-0000-0000-0000890F0000}" name="Столбец3958" dataDxfId="12411" dataCellStyle="Обычный 4"/>
    <tableColumn id="3978" xr3:uid="{00000000-0010-0000-0000-00008A0F0000}" name="Столбец3959" dataDxfId="12410" dataCellStyle="Обычный 4"/>
    <tableColumn id="3979" xr3:uid="{00000000-0010-0000-0000-00008B0F0000}" name="Столбец3960" dataDxfId="12409" dataCellStyle="Обычный 4"/>
    <tableColumn id="3980" xr3:uid="{00000000-0010-0000-0000-00008C0F0000}" name="Столбец3961" dataDxfId="12408" dataCellStyle="Обычный 4"/>
    <tableColumn id="3981" xr3:uid="{00000000-0010-0000-0000-00008D0F0000}" name="Столбец3962" dataDxfId="12407" dataCellStyle="Обычный 4"/>
    <tableColumn id="3982" xr3:uid="{00000000-0010-0000-0000-00008E0F0000}" name="Столбец3963" dataDxfId="12406" dataCellStyle="Обычный 4"/>
    <tableColumn id="3983" xr3:uid="{00000000-0010-0000-0000-00008F0F0000}" name="Столбец3964" dataDxfId="12405" dataCellStyle="Обычный 4"/>
    <tableColumn id="3984" xr3:uid="{00000000-0010-0000-0000-0000900F0000}" name="Столбец3965" dataDxfId="12404" dataCellStyle="Обычный 4"/>
    <tableColumn id="3985" xr3:uid="{00000000-0010-0000-0000-0000910F0000}" name="Столбец3966" dataDxfId="12403" dataCellStyle="Обычный 4"/>
    <tableColumn id="3986" xr3:uid="{00000000-0010-0000-0000-0000920F0000}" name="Столбец3967" dataDxfId="12402" dataCellStyle="Обычный 4"/>
    <tableColumn id="3987" xr3:uid="{00000000-0010-0000-0000-0000930F0000}" name="Столбец3968" dataDxfId="12401" dataCellStyle="Обычный 4"/>
    <tableColumn id="3988" xr3:uid="{00000000-0010-0000-0000-0000940F0000}" name="Столбец3969" dataDxfId="12400" dataCellStyle="Обычный 4"/>
    <tableColumn id="3989" xr3:uid="{00000000-0010-0000-0000-0000950F0000}" name="Столбец3970" dataDxfId="12399" dataCellStyle="Обычный 4"/>
    <tableColumn id="3990" xr3:uid="{00000000-0010-0000-0000-0000960F0000}" name="Столбец3971" dataDxfId="12398" dataCellStyle="Обычный 4"/>
    <tableColumn id="3991" xr3:uid="{00000000-0010-0000-0000-0000970F0000}" name="Столбец3972" dataDxfId="12397" dataCellStyle="Обычный 4"/>
    <tableColumn id="3992" xr3:uid="{00000000-0010-0000-0000-0000980F0000}" name="Столбец3973" dataDxfId="12396" dataCellStyle="Обычный 4"/>
    <tableColumn id="3993" xr3:uid="{00000000-0010-0000-0000-0000990F0000}" name="Столбец3974" dataDxfId="12395" dataCellStyle="Обычный 4"/>
    <tableColumn id="3994" xr3:uid="{00000000-0010-0000-0000-00009A0F0000}" name="Столбец3975" dataDxfId="12394" dataCellStyle="Обычный 4"/>
    <tableColumn id="3995" xr3:uid="{00000000-0010-0000-0000-00009B0F0000}" name="Столбец3976" dataDxfId="12393" dataCellStyle="Обычный 4"/>
    <tableColumn id="3996" xr3:uid="{00000000-0010-0000-0000-00009C0F0000}" name="Столбец3977" dataDxfId="12392" dataCellStyle="Обычный 4"/>
    <tableColumn id="3997" xr3:uid="{00000000-0010-0000-0000-00009D0F0000}" name="Столбец3978" dataDxfId="12391" dataCellStyle="Обычный 4"/>
    <tableColumn id="3998" xr3:uid="{00000000-0010-0000-0000-00009E0F0000}" name="Столбец3979" dataDxfId="12390" dataCellStyle="Обычный 4"/>
    <tableColumn id="3999" xr3:uid="{00000000-0010-0000-0000-00009F0F0000}" name="Столбец3980" dataDxfId="12389" dataCellStyle="Обычный 4"/>
    <tableColumn id="4000" xr3:uid="{00000000-0010-0000-0000-0000A00F0000}" name="Столбец3981" dataDxfId="12388" dataCellStyle="Обычный 4"/>
    <tableColumn id="4001" xr3:uid="{00000000-0010-0000-0000-0000A10F0000}" name="Столбец3982" dataDxfId="12387" dataCellStyle="Обычный 4"/>
    <tableColumn id="4002" xr3:uid="{00000000-0010-0000-0000-0000A20F0000}" name="Столбец3983" dataDxfId="12386" dataCellStyle="Обычный 4"/>
    <tableColumn id="4003" xr3:uid="{00000000-0010-0000-0000-0000A30F0000}" name="Столбец3984" dataDxfId="12385" dataCellStyle="Обычный 4"/>
    <tableColumn id="4004" xr3:uid="{00000000-0010-0000-0000-0000A40F0000}" name="Столбец3985" dataDxfId="12384" dataCellStyle="Обычный 4"/>
    <tableColumn id="4005" xr3:uid="{00000000-0010-0000-0000-0000A50F0000}" name="Столбец3986" dataDxfId="12383" dataCellStyle="Обычный 4"/>
    <tableColumn id="4006" xr3:uid="{00000000-0010-0000-0000-0000A60F0000}" name="Столбец3987" dataDxfId="12382" dataCellStyle="Обычный 4"/>
    <tableColumn id="4007" xr3:uid="{00000000-0010-0000-0000-0000A70F0000}" name="Столбец3988" dataDxfId="12381" dataCellStyle="Обычный 4"/>
    <tableColumn id="4008" xr3:uid="{00000000-0010-0000-0000-0000A80F0000}" name="Столбец3989" dataDxfId="12380" dataCellStyle="Обычный 4"/>
    <tableColumn id="4009" xr3:uid="{00000000-0010-0000-0000-0000A90F0000}" name="Столбец3990" dataDxfId="12379" dataCellStyle="Обычный 4"/>
    <tableColumn id="4010" xr3:uid="{00000000-0010-0000-0000-0000AA0F0000}" name="Столбец3991" dataDxfId="12378" dataCellStyle="Обычный 4"/>
    <tableColumn id="4011" xr3:uid="{00000000-0010-0000-0000-0000AB0F0000}" name="Столбец3992" dataDxfId="12377" dataCellStyle="Обычный 4"/>
    <tableColumn id="4012" xr3:uid="{00000000-0010-0000-0000-0000AC0F0000}" name="Столбец3993" dataDxfId="12376" dataCellStyle="Обычный 4"/>
    <tableColumn id="4013" xr3:uid="{00000000-0010-0000-0000-0000AD0F0000}" name="Столбец3994" dataDxfId="12375" dataCellStyle="Обычный 4"/>
    <tableColumn id="4014" xr3:uid="{00000000-0010-0000-0000-0000AE0F0000}" name="Столбец3995" dataDxfId="12374" dataCellStyle="Обычный 4"/>
    <tableColumn id="4015" xr3:uid="{00000000-0010-0000-0000-0000AF0F0000}" name="Столбец3996" dataDxfId="12373" dataCellStyle="Обычный 4"/>
    <tableColumn id="4016" xr3:uid="{00000000-0010-0000-0000-0000B00F0000}" name="Столбец3997" dataDxfId="12372" dataCellStyle="Обычный 4"/>
    <tableColumn id="4017" xr3:uid="{00000000-0010-0000-0000-0000B10F0000}" name="Столбец3998" dataDxfId="12371" dataCellStyle="Обычный 4"/>
    <tableColumn id="4018" xr3:uid="{00000000-0010-0000-0000-0000B20F0000}" name="Столбец3999" dataDxfId="12370" dataCellStyle="Обычный 4"/>
    <tableColumn id="4019" xr3:uid="{00000000-0010-0000-0000-0000B30F0000}" name="Столбец4000" dataDxfId="12369" dataCellStyle="Обычный 4"/>
    <tableColumn id="4020" xr3:uid="{00000000-0010-0000-0000-0000B40F0000}" name="Столбец4001" dataDxfId="12368" dataCellStyle="Обычный 4"/>
    <tableColumn id="4021" xr3:uid="{00000000-0010-0000-0000-0000B50F0000}" name="Столбец4002" dataDxfId="12367" dataCellStyle="Обычный 4"/>
    <tableColumn id="4022" xr3:uid="{00000000-0010-0000-0000-0000B60F0000}" name="Столбец4003" dataDxfId="12366" dataCellStyle="Обычный 4"/>
    <tableColumn id="4023" xr3:uid="{00000000-0010-0000-0000-0000B70F0000}" name="Столбец4004" dataDxfId="12365" dataCellStyle="Обычный 4"/>
    <tableColumn id="4024" xr3:uid="{00000000-0010-0000-0000-0000B80F0000}" name="Столбец4005" dataDxfId="12364" dataCellStyle="Обычный 4"/>
    <tableColumn id="4025" xr3:uid="{00000000-0010-0000-0000-0000B90F0000}" name="Столбец4006" dataDxfId="12363" dataCellStyle="Обычный 4"/>
    <tableColumn id="4026" xr3:uid="{00000000-0010-0000-0000-0000BA0F0000}" name="Столбец4007" dataDxfId="12362" dataCellStyle="Обычный 4"/>
    <tableColumn id="4027" xr3:uid="{00000000-0010-0000-0000-0000BB0F0000}" name="Столбец4008" dataDxfId="12361" dataCellStyle="Обычный 4"/>
    <tableColumn id="4028" xr3:uid="{00000000-0010-0000-0000-0000BC0F0000}" name="Столбец4009" dataDxfId="12360" dataCellStyle="Обычный 4"/>
    <tableColumn id="4029" xr3:uid="{00000000-0010-0000-0000-0000BD0F0000}" name="Столбец4010" dataDxfId="12359" dataCellStyle="Обычный 4"/>
    <tableColumn id="4030" xr3:uid="{00000000-0010-0000-0000-0000BE0F0000}" name="Столбец4011" dataDxfId="12358" dataCellStyle="Обычный 4"/>
    <tableColumn id="4031" xr3:uid="{00000000-0010-0000-0000-0000BF0F0000}" name="Столбец4012" dataDxfId="12357" dataCellStyle="Обычный 4"/>
    <tableColumn id="4032" xr3:uid="{00000000-0010-0000-0000-0000C00F0000}" name="Столбец4013" dataDxfId="12356" dataCellStyle="Обычный 4"/>
    <tableColumn id="4033" xr3:uid="{00000000-0010-0000-0000-0000C10F0000}" name="Столбец4014" dataDxfId="12355" dataCellStyle="Обычный 4"/>
    <tableColumn id="4034" xr3:uid="{00000000-0010-0000-0000-0000C20F0000}" name="Столбец4015" dataDxfId="12354" dataCellStyle="Обычный 4"/>
    <tableColumn id="4035" xr3:uid="{00000000-0010-0000-0000-0000C30F0000}" name="Столбец4016" dataDxfId="12353" dataCellStyle="Обычный 4"/>
    <tableColumn id="4036" xr3:uid="{00000000-0010-0000-0000-0000C40F0000}" name="Столбец4017" dataDxfId="12352" dataCellStyle="Обычный 4"/>
    <tableColumn id="4037" xr3:uid="{00000000-0010-0000-0000-0000C50F0000}" name="Столбец4018" dataDxfId="12351" dataCellStyle="Обычный 4"/>
    <tableColumn id="4038" xr3:uid="{00000000-0010-0000-0000-0000C60F0000}" name="Столбец4019" dataDxfId="12350" dataCellStyle="Обычный 4"/>
    <tableColumn id="4039" xr3:uid="{00000000-0010-0000-0000-0000C70F0000}" name="Столбец4020" dataDxfId="12349" dataCellStyle="Обычный 4"/>
    <tableColumn id="4040" xr3:uid="{00000000-0010-0000-0000-0000C80F0000}" name="Столбец4021" dataDxfId="12348" dataCellStyle="Обычный 4"/>
    <tableColumn id="4041" xr3:uid="{00000000-0010-0000-0000-0000C90F0000}" name="Столбец4022" dataDxfId="12347" dataCellStyle="Обычный 4"/>
    <tableColumn id="4042" xr3:uid="{00000000-0010-0000-0000-0000CA0F0000}" name="Столбец4023" dataDxfId="12346" dataCellStyle="Обычный 4"/>
    <tableColumn id="4043" xr3:uid="{00000000-0010-0000-0000-0000CB0F0000}" name="Столбец4024" dataDxfId="12345" dataCellStyle="Обычный 4"/>
    <tableColumn id="4044" xr3:uid="{00000000-0010-0000-0000-0000CC0F0000}" name="Столбец4025" dataDxfId="12344" dataCellStyle="Обычный 4"/>
    <tableColumn id="4045" xr3:uid="{00000000-0010-0000-0000-0000CD0F0000}" name="Столбец4026" dataDxfId="12343" dataCellStyle="Обычный 4"/>
    <tableColumn id="4046" xr3:uid="{00000000-0010-0000-0000-0000CE0F0000}" name="Столбец4027" dataDxfId="12342" dataCellStyle="Обычный 4"/>
    <tableColumn id="4047" xr3:uid="{00000000-0010-0000-0000-0000CF0F0000}" name="Столбец4028" dataDxfId="12341" dataCellStyle="Обычный 4"/>
    <tableColumn id="4048" xr3:uid="{00000000-0010-0000-0000-0000D00F0000}" name="Столбец4029" dataDxfId="12340" dataCellStyle="Обычный 4"/>
    <tableColumn id="4049" xr3:uid="{00000000-0010-0000-0000-0000D10F0000}" name="Столбец4030" dataDxfId="12339" dataCellStyle="Обычный 4"/>
    <tableColumn id="4050" xr3:uid="{00000000-0010-0000-0000-0000D20F0000}" name="Столбец4031" dataDxfId="12338" dataCellStyle="Обычный 4"/>
    <tableColumn id="4051" xr3:uid="{00000000-0010-0000-0000-0000D30F0000}" name="Столбец4032" dataDxfId="12337" dataCellStyle="Обычный 4"/>
    <tableColumn id="4052" xr3:uid="{00000000-0010-0000-0000-0000D40F0000}" name="Столбец4033" dataDxfId="12336" dataCellStyle="Обычный 4"/>
    <tableColumn id="4053" xr3:uid="{00000000-0010-0000-0000-0000D50F0000}" name="Столбец4034" dataDxfId="12335" dataCellStyle="Обычный 4"/>
    <tableColumn id="4054" xr3:uid="{00000000-0010-0000-0000-0000D60F0000}" name="Столбец4035" dataDxfId="12334" dataCellStyle="Обычный 4"/>
    <tableColumn id="4055" xr3:uid="{00000000-0010-0000-0000-0000D70F0000}" name="Столбец4036" dataDxfId="12333" dataCellStyle="Обычный 4"/>
    <tableColumn id="4056" xr3:uid="{00000000-0010-0000-0000-0000D80F0000}" name="Столбец4037" dataDxfId="12332" dataCellStyle="Обычный 4"/>
    <tableColumn id="4057" xr3:uid="{00000000-0010-0000-0000-0000D90F0000}" name="Столбец4038" dataDxfId="12331" dataCellStyle="Обычный 4"/>
    <tableColumn id="4058" xr3:uid="{00000000-0010-0000-0000-0000DA0F0000}" name="Столбец4039" dataDxfId="12330" dataCellStyle="Обычный 4"/>
    <tableColumn id="4059" xr3:uid="{00000000-0010-0000-0000-0000DB0F0000}" name="Столбец4040" dataDxfId="12329" dataCellStyle="Обычный 4"/>
    <tableColumn id="4060" xr3:uid="{00000000-0010-0000-0000-0000DC0F0000}" name="Столбец4041" dataDxfId="12328" dataCellStyle="Обычный 4"/>
    <tableColumn id="4061" xr3:uid="{00000000-0010-0000-0000-0000DD0F0000}" name="Столбец4042" dataDxfId="12327" dataCellStyle="Обычный 4"/>
    <tableColumn id="4062" xr3:uid="{00000000-0010-0000-0000-0000DE0F0000}" name="Столбец4043" dataDxfId="12326" dataCellStyle="Обычный 4"/>
    <tableColumn id="4063" xr3:uid="{00000000-0010-0000-0000-0000DF0F0000}" name="Столбец4044" dataDxfId="12325" dataCellStyle="Обычный 4"/>
    <tableColumn id="4064" xr3:uid="{00000000-0010-0000-0000-0000E00F0000}" name="Столбец4045" dataDxfId="12324" dataCellStyle="Обычный 4"/>
    <tableColumn id="4065" xr3:uid="{00000000-0010-0000-0000-0000E10F0000}" name="Столбец4046" dataDxfId="12323" dataCellStyle="Обычный 4"/>
    <tableColumn id="4066" xr3:uid="{00000000-0010-0000-0000-0000E20F0000}" name="Столбец4047" dataDxfId="12322" dataCellStyle="Обычный 4"/>
    <tableColumn id="4067" xr3:uid="{00000000-0010-0000-0000-0000E30F0000}" name="Столбец4048" dataDxfId="12321" dataCellStyle="Обычный 4"/>
    <tableColumn id="4068" xr3:uid="{00000000-0010-0000-0000-0000E40F0000}" name="Столбец4049" dataDxfId="12320" dataCellStyle="Обычный 4"/>
    <tableColumn id="4069" xr3:uid="{00000000-0010-0000-0000-0000E50F0000}" name="Столбец4050" dataDxfId="12319" dataCellStyle="Обычный 4"/>
    <tableColumn id="4070" xr3:uid="{00000000-0010-0000-0000-0000E60F0000}" name="Столбец4051" dataDxfId="12318" dataCellStyle="Обычный 4"/>
    <tableColumn id="4071" xr3:uid="{00000000-0010-0000-0000-0000E70F0000}" name="Столбец4052" dataDxfId="12317" dataCellStyle="Обычный 4"/>
    <tableColumn id="4072" xr3:uid="{00000000-0010-0000-0000-0000E80F0000}" name="Столбец4053" dataDxfId="12316" dataCellStyle="Обычный 4"/>
    <tableColumn id="4073" xr3:uid="{00000000-0010-0000-0000-0000E90F0000}" name="Столбец4054" dataDxfId="12315" dataCellStyle="Обычный 4"/>
    <tableColumn id="4074" xr3:uid="{00000000-0010-0000-0000-0000EA0F0000}" name="Столбец4055" dataDxfId="12314" dataCellStyle="Обычный 4"/>
    <tableColumn id="4075" xr3:uid="{00000000-0010-0000-0000-0000EB0F0000}" name="Столбец4056" dataDxfId="12313" dataCellStyle="Обычный 4"/>
    <tableColumn id="4076" xr3:uid="{00000000-0010-0000-0000-0000EC0F0000}" name="Столбец4057" dataDxfId="12312" dataCellStyle="Обычный 4"/>
    <tableColumn id="4077" xr3:uid="{00000000-0010-0000-0000-0000ED0F0000}" name="Столбец4058" dataDxfId="12311" dataCellStyle="Обычный 4"/>
    <tableColumn id="4078" xr3:uid="{00000000-0010-0000-0000-0000EE0F0000}" name="Столбец4059" dataDxfId="12310" dataCellStyle="Обычный 4"/>
    <tableColumn id="4079" xr3:uid="{00000000-0010-0000-0000-0000EF0F0000}" name="Столбец4060" dataDxfId="12309" dataCellStyle="Обычный 4"/>
    <tableColumn id="4080" xr3:uid="{00000000-0010-0000-0000-0000F00F0000}" name="Столбец4061" dataDxfId="12308" dataCellStyle="Обычный 4"/>
    <tableColumn id="4081" xr3:uid="{00000000-0010-0000-0000-0000F10F0000}" name="Столбец4062" dataDxfId="12307" dataCellStyle="Обычный 4"/>
    <tableColumn id="4082" xr3:uid="{00000000-0010-0000-0000-0000F20F0000}" name="Столбец4063" dataDxfId="12306" dataCellStyle="Обычный 4"/>
    <tableColumn id="4083" xr3:uid="{00000000-0010-0000-0000-0000F30F0000}" name="Столбец4064" dataDxfId="12305" dataCellStyle="Обычный 4"/>
    <tableColumn id="4084" xr3:uid="{00000000-0010-0000-0000-0000F40F0000}" name="Столбец4065" dataDxfId="12304" dataCellStyle="Обычный 4"/>
    <tableColumn id="4085" xr3:uid="{00000000-0010-0000-0000-0000F50F0000}" name="Столбец4066" dataDxfId="12303" dataCellStyle="Обычный 4"/>
    <tableColumn id="4086" xr3:uid="{00000000-0010-0000-0000-0000F60F0000}" name="Столбец4067" dataDxfId="12302" dataCellStyle="Обычный 4"/>
    <tableColumn id="4087" xr3:uid="{00000000-0010-0000-0000-0000F70F0000}" name="Столбец4068" dataDxfId="12301" dataCellStyle="Обычный 4"/>
    <tableColumn id="4088" xr3:uid="{00000000-0010-0000-0000-0000F80F0000}" name="Столбец4069" dataDxfId="12300" dataCellStyle="Обычный 4"/>
    <tableColumn id="4089" xr3:uid="{00000000-0010-0000-0000-0000F90F0000}" name="Столбец4070" dataDxfId="12299" dataCellStyle="Обычный 4"/>
    <tableColumn id="4090" xr3:uid="{00000000-0010-0000-0000-0000FA0F0000}" name="Столбец4071" dataDxfId="12298" dataCellStyle="Обычный 4"/>
    <tableColumn id="4091" xr3:uid="{00000000-0010-0000-0000-0000FB0F0000}" name="Столбец4072" dataDxfId="12297" dataCellStyle="Обычный 4"/>
    <tableColumn id="4092" xr3:uid="{00000000-0010-0000-0000-0000FC0F0000}" name="Столбец4073" dataDxfId="12296" dataCellStyle="Обычный 4"/>
    <tableColumn id="4093" xr3:uid="{00000000-0010-0000-0000-0000FD0F0000}" name="Столбец4074" dataDxfId="12295" dataCellStyle="Обычный 4"/>
    <tableColumn id="4094" xr3:uid="{00000000-0010-0000-0000-0000FE0F0000}" name="Столбец4075" dataDxfId="12294" dataCellStyle="Обычный 4"/>
    <tableColumn id="4095" xr3:uid="{00000000-0010-0000-0000-0000FF0F0000}" name="Столбец4076" dataDxfId="12293" dataCellStyle="Обычный 4"/>
    <tableColumn id="4096" xr3:uid="{00000000-0010-0000-0000-000000100000}" name="Столбец4077" dataDxfId="12292" dataCellStyle="Обычный 4"/>
    <tableColumn id="4097" xr3:uid="{00000000-0010-0000-0000-000001100000}" name="Столбец4078" dataDxfId="12291" dataCellStyle="Обычный 4"/>
    <tableColumn id="4098" xr3:uid="{00000000-0010-0000-0000-000002100000}" name="Столбец4079" dataDxfId="12290" dataCellStyle="Обычный 4"/>
    <tableColumn id="4099" xr3:uid="{00000000-0010-0000-0000-000003100000}" name="Столбец4080" dataDxfId="12289" dataCellStyle="Обычный 4"/>
    <tableColumn id="4100" xr3:uid="{00000000-0010-0000-0000-000004100000}" name="Столбец4081" dataDxfId="12288" dataCellStyle="Обычный 4"/>
    <tableColumn id="4101" xr3:uid="{00000000-0010-0000-0000-000005100000}" name="Столбец4082" dataDxfId="12287" dataCellStyle="Обычный 4"/>
    <tableColumn id="4102" xr3:uid="{00000000-0010-0000-0000-000006100000}" name="Столбец4083" dataDxfId="12286" dataCellStyle="Обычный 4"/>
    <tableColumn id="4103" xr3:uid="{00000000-0010-0000-0000-000007100000}" name="Столбец4084" dataDxfId="12285" dataCellStyle="Обычный 4"/>
    <tableColumn id="4104" xr3:uid="{00000000-0010-0000-0000-000008100000}" name="Столбец4085" dataDxfId="12284" dataCellStyle="Обычный 4"/>
    <tableColumn id="4105" xr3:uid="{00000000-0010-0000-0000-000009100000}" name="Столбец4086" dataDxfId="12283" dataCellStyle="Обычный 4"/>
    <tableColumn id="4106" xr3:uid="{00000000-0010-0000-0000-00000A100000}" name="Столбец4087" dataDxfId="12282" dataCellStyle="Обычный 4"/>
    <tableColumn id="4107" xr3:uid="{00000000-0010-0000-0000-00000B100000}" name="Столбец4088" dataDxfId="12281" dataCellStyle="Обычный 4"/>
    <tableColumn id="4108" xr3:uid="{00000000-0010-0000-0000-00000C100000}" name="Столбец4089" dataDxfId="12280" dataCellStyle="Обычный 4"/>
    <tableColumn id="4109" xr3:uid="{00000000-0010-0000-0000-00000D100000}" name="Столбец4090" dataDxfId="12279" dataCellStyle="Обычный 4"/>
    <tableColumn id="4110" xr3:uid="{00000000-0010-0000-0000-00000E100000}" name="Столбец4091" dataDxfId="12278" dataCellStyle="Обычный 4"/>
    <tableColumn id="4111" xr3:uid="{00000000-0010-0000-0000-00000F100000}" name="Столбец4092" dataDxfId="12277" dataCellStyle="Обычный 4"/>
    <tableColumn id="4112" xr3:uid="{00000000-0010-0000-0000-000010100000}" name="Столбец4093" dataDxfId="12276" dataCellStyle="Обычный 4"/>
    <tableColumn id="4113" xr3:uid="{00000000-0010-0000-0000-000011100000}" name="Столбец4094" dataDxfId="12275" dataCellStyle="Обычный 4"/>
    <tableColumn id="4114" xr3:uid="{00000000-0010-0000-0000-000012100000}" name="Столбец4095" dataDxfId="12274" dataCellStyle="Обычный 4"/>
    <tableColumn id="4115" xr3:uid="{00000000-0010-0000-0000-000013100000}" name="Столбец4096" dataDxfId="12273" dataCellStyle="Обычный 4"/>
    <tableColumn id="4116" xr3:uid="{00000000-0010-0000-0000-000014100000}" name="Столбец4097" dataDxfId="12272" dataCellStyle="Обычный 4"/>
    <tableColumn id="4117" xr3:uid="{00000000-0010-0000-0000-000015100000}" name="Столбец4098" dataDxfId="12271" dataCellStyle="Обычный 4"/>
    <tableColumn id="4118" xr3:uid="{00000000-0010-0000-0000-000016100000}" name="Столбец4099" dataDxfId="12270" dataCellStyle="Обычный 4"/>
    <tableColumn id="4119" xr3:uid="{00000000-0010-0000-0000-000017100000}" name="Столбец4100" dataDxfId="12269" dataCellStyle="Обычный 4"/>
    <tableColumn id="4120" xr3:uid="{00000000-0010-0000-0000-000018100000}" name="Столбец4101" dataDxfId="12268" dataCellStyle="Обычный 4"/>
    <tableColumn id="4121" xr3:uid="{00000000-0010-0000-0000-000019100000}" name="Столбец4102" dataDxfId="12267" dataCellStyle="Обычный 4"/>
    <tableColumn id="4122" xr3:uid="{00000000-0010-0000-0000-00001A100000}" name="Столбец4103" dataDxfId="12266" dataCellStyle="Обычный 4"/>
    <tableColumn id="4123" xr3:uid="{00000000-0010-0000-0000-00001B100000}" name="Столбец4104" dataDxfId="12265" dataCellStyle="Обычный 4"/>
    <tableColumn id="4124" xr3:uid="{00000000-0010-0000-0000-00001C100000}" name="Столбец4105" dataDxfId="12264" dataCellStyle="Обычный 4"/>
    <tableColumn id="4125" xr3:uid="{00000000-0010-0000-0000-00001D100000}" name="Столбец4106" dataDxfId="12263" dataCellStyle="Обычный 4"/>
    <tableColumn id="4126" xr3:uid="{00000000-0010-0000-0000-00001E100000}" name="Столбец4107" dataDxfId="12262" dataCellStyle="Обычный 4"/>
    <tableColumn id="4127" xr3:uid="{00000000-0010-0000-0000-00001F100000}" name="Столбец4108" dataDxfId="12261" dataCellStyle="Обычный 4"/>
    <tableColumn id="4128" xr3:uid="{00000000-0010-0000-0000-000020100000}" name="Столбец4109" dataDxfId="12260" dataCellStyle="Обычный 4"/>
    <tableColumn id="4129" xr3:uid="{00000000-0010-0000-0000-000021100000}" name="Столбец4110" dataDxfId="12259" dataCellStyle="Обычный 4"/>
    <tableColumn id="4130" xr3:uid="{00000000-0010-0000-0000-000022100000}" name="Столбец4111" dataDxfId="12258" dataCellStyle="Обычный 4"/>
    <tableColumn id="4131" xr3:uid="{00000000-0010-0000-0000-000023100000}" name="Столбец4112" dataDxfId="12257" dataCellStyle="Обычный 4"/>
    <tableColumn id="4132" xr3:uid="{00000000-0010-0000-0000-000024100000}" name="Столбец4113" dataDxfId="12256" dataCellStyle="Обычный 4"/>
    <tableColumn id="4133" xr3:uid="{00000000-0010-0000-0000-000025100000}" name="Столбец4114" dataDxfId="12255" dataCellStyle="Обычный 4"/>
    <tableColumn id="4134" xr3:uid="{00000000-0010-0000-0000-000026100000}" name="Столбец4115" dataDxfId="12254" dataCellStyle="Обычный 4"/>
    <tableColumn id="4135" xr3:uid="{00000000-0010-0000-0000-000027100000}" name="Столбец4116" dataDxfId="12253" dataCellStyle="Обычный 4"/>
    <tableColumn id="4136" xr3:uid="{00000000-0010-0000-0000-000028100000}" name="Столбец4117" dataDxfId="12252" dataCellStyle="Обычный 4"/>
    <tableColumn id="4137" xr3:uid="{00000000-0010-0000-0000-000029100000}" name="Столбец4118" dataDxfId="12251" dataCellStyle="Обычный 4"/>
    <tableColumn id="4138" xr3:uid="{00000000-0010-0000-0000-00002A100000}" name="Столбец4119" dataDxfId="12250" dataCellStyle="Обычный 4"/>
    <tableColumn id="4139" xr3:uid="{00000000-0010-0000-0000-00002B100000}" name="Столбец4120" dataDxfId="12249" dataCellStyle="Обычный 4"/>
    <tableColumn id="4140" xr3:uid="{00000000-0010-0000-0000-00002C100000}" name="Столбец4121" dataDxfId="12248" dataCellStyle="Обычный 4"/>
    <tableColumn id="4141" xr3:uid="{00000000-0010-0000-0000-00002D100000}" name="Столбец4122" dataDxfId="12247" dataCellStyle="Обычный 4"/>
    <tableColumn id="4142" xr3:uid="{00000000-0010-0000-0000-00002E100000}" name="Столбец4123" dataDxfId="12246" dataCellStyle="Обычный 4"/>
    <tableColumn id="4143" xr3:uid="{00000000-0010-0000-0000-00002F100000}" name="Столбец4124" dataDxfId="12245" dataCellStyle="Обычный 4"/>
    <tableColumn id="4144" xr3:uid="{00000000-0010-0000-0000-000030100000}" name="Столбец4125" dataDxfId="12244" dataCellStyle="Обычный 4"/>
    <tableColumn id="4145" xr3:uid="{00000000-0010-0000-0000-000031100000}" name="Столбец4126" dataDxfId="12243" dataCellStyle="Обычный 4"/>
    <tableColumn id="4146" xr3:uid="{00000000-0010-0000-0000-000032100000}" name="Столбец4127" dataDxfId="12242" dataCellStyle="Обычный 4"/>
    <tableColumn id="4147" xr3:uid="{00000000-0010-0000-0000-000033100000}" name="Столбец4128" dataDxfId="12241" dataCellStyle="Обычный 4"/>
    <tableColumn id="4148" xr3:uid="{00000000-0010-0000-0000-000034100000}" name="Столбец4129" dataDxfId="12240" dataCellStyle="Обычный 4"/>
    <tableColumn id="4149" xr3:uid="{00000000-0010-0000-0000-000035100000}" name="Столбец4130" dataDxfId="12239" dataCellStyle="Обычный 4"/>
    <tableColumn id="4150" xr3:uid="{00000000-0010-0000-0000-000036100000}" name="Столбец4131" dataDxfId="12238" dataCellStyle="Обычный 4"/>
    <tableColumn id="4151" xr3:uid="{00000000-0010-0000-0000-000037100000}" name="Столбец4132" dataDxfId="12237" dataCellStyle="Обычный 4"/>
    <tableColumn id="4152" xr3:uid="{00000000-0010-0000-0000-000038100000}" name="Столбец4133" dataDxfId="12236" dataCellStyle="Обычный 4"/>
    <tableColumn id="4153" xr3:uid="{00000000-0010-0000-0000-000039100000}" name="Столбец4134" dataDxfId="12235" dataCellStyle="Обычный 4"/>
    <tableColumn id="4154" xr3:uid="{00000000-0010-0000-0000-00003A100000}" name="Столбец4135" dataDxfId="12234" dataCellStyle="Обычный 4"/>
    <tableColumn id="4155" xr3:uid="{00000000-0010-0000-0000-00003B100000}" name="Столбец4136" dataDxfId="12233" dataCellStyle="Обычный 4"/>
    <tableColumn id="4156" xr3:uid="{00000000-0010-0000-0000-00003C100000}" name="Столбец4137" dataDxfId="12232" dataCellStyle="Обычный 4"/>
    <tableColumn id="4157" xr3:uid="{00000000-0010-0000-0000-00003D100000}" name="Столбец4138" dataDxfId="12231" dataCellStyle="Обычный 4"/>
    <tableColumn id="4158" xr3:uid="{00000000-0010-0000-0000-00003E100000}" name="Столбец4139" dataDxfId="12230" dataCellStyle="Обычный 4"/>
    <tableColumn id="4159" xr3:uid="{00000000-0010-0000-0000-00003F100000}" name="Столбец4140" dataDxfId="12229" dataCellStyle="Обычный 4"/>
    <tableColumn id="4160" xr3:uid="{00000000-0010-0000-0000-000040100000}" name="Столбец4141" dataDxfId="12228" dataCellStyle="Обычный 4"/>
    <tableColumn id="4161" xr3:uid="{00000000-0010-0000-0000-000041100000}" name="Столбец4142" dataDxfId="12227" dataCellStyle="Обычный 4"/>
    <tableColumn id="4162" xr3:uid="{00000000-0010-0000-0000-000042100000}" name="Столбец4143" dataDxfId="12226" dataCellStyle="Обычный 4"/>
    <tableColumn id="4163" xr3:uid="{00000000-0010-0000-0000-000043100000}" name="Столбец4144" dataDxfId="12225" dataCellStyle="Обычный 4"/>
    <tableColumn id="4164" xr3:uid="{00000000-0010-0000-0000-000044100000}" name="Столбец4145" dataDxfId="12224" dataCellStyle="Обычный 4"/>
    <tableColumn id="4165" xr3:uid="{00000000-0010-0000-0000-000045100000}" name="Столбец4146" dataDxfId="12223" dataCellStyle="Обычный 4"/>
    <tableColumn id="4166" xr3:uid="{00000000-0010-0000-0000-000046100000}" name="Столбец4147" dataDxfId="12222" dataCellStyle="Обычный 4"/>
    <tableColumn id="4167" xr3:uid="{00000000-0010-0000-0000-000047100000}" name="Столбец4148" dataDxfId="12221" dataCellStyle="Обычный 4"/>
    <tableColumn id="4168" xr3:uid="{00000000-0010-0000-0000-000048100000}" name="Столбец4149" dataDxfId="12220" dataCellStyle="Обычный 4"/>
    <tableColumn id="4169" xr3:uid="{00000000-0010-0000-0000-000049100000}" name="Столбец4150" dataDxfId="12219" dataCellStyle="Обычный 4"/>
    <tableColumn id="4170" xr3:uid="{00000000-0010-0000-0000-00004A100000}" name="Столбец4151" dataDxfId="12218" dataCellStyle="Обычный 4"/>
    <tableColumn id="4171" xr3:uid="{00000000-0010-0000-0000-00004B100000}" name="Столбец4152" dataDxfId="12217" dataCellStyle="Обычный 4"/>
    <tableColumn id="4172" xr3:uid="{00000000-0010-0000-0000-00004C100000}" name="Столбец4153" dataDxfId="12216" dataCellStyle="Обычный 4"/>
    <tableColumn id="4173" xr3:uid="{00000000-0010-0000-0000-00004D100000}" name="Столбец4154" dataDxfId="12215" dataCellStyle="Обычный 4"/>
    <tableColumn id="4174" xr3:uid="{00000000-0010-0000-0000-00004E100000}" name="Столбец4155" dataDxfId="12214" dataCellStyle="Обычный 4"/>
    <tableColumn id="4175" xr3:uid="{00000000-0010-0000-0000-00004F100000}" name="Столбец4156" dataDxfId="12213" dataCellStyle="Обычный 4"/>
    <tableColumn id="4176" xr3:uid="{00000000-0010-0000-0000-000050100000}" name="Столбец4157" dataDxfId="12212" dataCellStyle="Обычный 4"/>
    <tableColumn id="4177" xr3:uid="{00000000-0010-0000-0000-000051100000}" name="Столбец4158" dataDxfId="12211" dataCellStyle="Обычный 4"/>
    <tableColumn id="4178" xr3:uid="{00000000-0010-0000-0000-000052100000}" name="Столбец4159" dataDxfId="12210" dataCellStyle="Обычный 4"/>
    <tableColumn id="4179" xr3:uid="{00000000-0010-0000-0000-000053100000}" name="Столбец4160" dataDxfId="12209" dataCellStyle="Обычный 4"/>
    <tableColumn id="4180" xr3:uid="{00000000-0010-0000-0000-000054100000}" name="Столбец4161" dataDxfId="12208" dataCellStyle="Обычный 4"/>
    <tableColumn id="4181" xr3:uid="{00000000-0010-0000-0000-000055100000}" name="Столбец4162" dataDxfId="12207" dataCellStyle="Обычный 4"/>
    <tableColumn id="4182" xr3:uid="{00000000-0010-0000-0000-000056100000}" name="Столбец4163" dataDxfId="12206" dataCellStyle="Обычный 4"/>
    <tableColumn id="4183" xr3:uid="{00000000-0010-0000-0000-000057100000}" name="Столбец4164" dataDxfId="12205" dataCellStyle="Обычный 4"/>
    <tableColumn id="4184" xr3:uid="{00000000-0010-0000-0000-000058100000}" name="Столбец4165" dataDxfId="12204" dataCellStyle="Обычный 4"/>
    <tableColumn id="4185" xr3:uid="{00000000-0010-0000-0000-000059100000}" name="Столбец4166" dataDxfId="12203" dataCellStyle="Обычный 4"/>
    <tableColumn id="4186" xr3:uid="{00000000-0010-0000-0000-00005A100000}" name="Столбец4167" dataDxfId="12202" dataCellStyle="Обычный 4"/>
    <tableColumn id="4187" xr3:uid="{00000000-0010-0000-0000-00005B100000}" name="Столбец4168" dataDxfId="12201" dataCellStyle="Обычный 4"/>
    <tableColumn id="4188" xr3:uid="{00000000-0010-0000-0000-00005C100000}" name="Столбец4169" dataDxfId="12200" dataCellStyle="Обычный 4"/>
    <tableColumn id="4189" xr3:uid="{00000000-0010-0000-0000-00005D100000}" name="Столбец4170" dataDxfId="12199" dataCellStyle="Обычный 4"/>
    <tableColumn id="4190" xr3:uid="{00000000-0010-0000-0000-00005E100000}" name="Столбец4171" dataDxfId="12198" dataCellStyle="Обычный 4"/>
    <tableColumn id="4191" xr3:uid="{00000000-0010-0000-0000-00005F100000}" name="Столбец4172" dataDxfId="12197" dataCellStyle="Обычный 4"/>
    <tableColumn id="4192" xr3:uid="{00000000-0010-0000-0000-000060100000}" name="Столбец4173" dataDxfId="12196" dataCellStyle="Обычный 4"/>
    <tableColumn id="4193" xr3:uid="{00000000-0010-0000-0000-000061100000}" name="Столбец4174" dataDxfId="12195" dataCellStyle="Обычный 4"/>
    <tableColumn id="4194" xr3:uid="{00000000-0010-0000-0000-000062100000}" name="Столбец4175" dataDxfId="12194" dataCellStyle="Обычный 4"/>
    <tableColumn id="4195" xr3:uid="{00000000-0010-0000-0000-000063100000}" name="Столбец4176" dataDxfId="12193" dataCellStyle="Обычный 4"/>
    <tableColumn id="4196" xr3:uid="{00000000-0010-0000-0000-000064100000}" name="Столбец4177" dataDxfId="12192" dataCellStyle="Обычный 4"/>
    <tableColumn id="4197" xr3:uid="{00000000-0010-0000-0000-000065100000}" name="Столбец4178" dataDxfId="12191" dataCellStyle="Обычный 4"/>
    <tableColumn id="4198" xr3:uid="{00000000-0010-0000-0000-000066100000}" name="Столбец4179" dataDxfId="12190" dataCellStyle="Обычный 4"/>
    <tableColumn id="4199" xr3:uid="{00000000-0010-0000-0000-000067100000}" name="Столбец4180" dataDxfId="12189" dataCellStyle="Обычный 4"/>
    <tableColumn id="4200" xr3:uid="{00000000-0010-0000-0000-000068100000}" name="Столбец4181" dataDxfId="12188" dataCellStyle="Обычный 4"/>
    <tableColumn id="4201" xr3:uid="{00000000-0010-0000-0000-000069100000}" name="Столбец4182" dataDxfId="12187" dataCellStyle="Обычный 4"/>
    <tableColumn id="4202" xr3:uid="{00000000-0010-0000-0000-00006A100000}" name="Столбец4183" dataDxfId="12186" dataCellStyle="Обычный 4"/>
    <tableColumn id="4203" xr3:uid="{00000000-0010-0000-0000-00006B100000}" name="Столбец4184" dataDxfId="12185" dataCellStyle="Обычный 4"/>
    <tableColumn id="4204" xr3:uid="{00000000-0010-0000-0000-00006C100000}" name="Столбец4185" dataDxfId="12184" dataCellStyle="Обычный 4"/>
    <tableColumn id="4205" xr3:uid="{00000000-0010-0000-0000-00006D100000}" name="Столбец4186" dataDxfId="12183" dataCellStyle="Обычный 4"/>
    <tableColumn id="4206" xr3:uid="{00000000-0010-0000-0000-00006E100000}" name="Столбец4187" dataDxfId="12182" dataCellStyle="Обычный 4"/>
    <tableColumn id="4207" xr3:uid="{00000000-0010-0000-0000-00006F100000}" name="Столбец4188" dataDxfId="12181" dataCellStyle="Обычный 4"/>
    <tableColumn id="4208" xr3:uid="{00000000-0010-0000-0000-000070100000}" name="Столбец4189" dataDxfId="12180" dataCellStyle="Обычный 4"/>
    <tableColumn id="4209" xr3:uid="{00000000-0010-0000-0000-000071100000}" name="Столбец4190" dataDxfId="12179" dataCellStyle="Обычный 4"/>
    <tableColumn id="4210" xr3:uid="{00000000-0010-0000-0000-000072100000}" name="Столбец4191" dataDxfId="12178" dataCellStyle="Обычный 4"/>
    <tableColumn id="4211" xr3:uid="{00000000-0010-0000-0000-000073100000}" name="Столбец4192" dataDxfId="12177" dataCellStyle="Обычный 4"/>
    <tableColumn id="4212" xr3:uid="{00000000-0010-0000-0000-000074100000}" name="Столбец4193" dataDxfId="12176" dataCellStyle="Обычный 4"/>
    <tableColumn id="4213" xr3:uid="{00000000-0010-0000-0000-000075100000}" name="Столбец4194" dataDxfId="12175" dataCellStyle="Обычный 4"/>
    <tableColumn id="4214" xr3:uid="{00000000-0010-0000-0000-000076100000}" name="Столбец4195" dataDxfId="12174" dataCellStyle="Обычный 4"/>
    <tableColumn id="4215" xr3:uid="{00000000-0010-0000-0000-000077100000}" name="Столбец4196" dataDxfId="12173" dataCellStyle="Обычный 4"/>
    <tableColumn id="4216" xr3:uid="{00000000-0010-0000-0000-000078100000}" name="Столбец4197" dataDxfId="12172" dataCellStyle="Обычный 4"/>
    <tableColumn id="4217" xr3:uid="{00000000-0010-0000-0000-000079100000}" name="Столбец4198" dataDxfId="12171" dataCellStyle="Обычный 4"/>
    <tableColumn id="4218" xr3:uid="{00000000-0010-0000-0000-00007A100000}" name="Столбец4199" dataDxfId="12170" dataCellStyle="Обычный 4"/>
    <tableColumn id="4219" xr3:uid="{00000000-0010-0000-0000-00007B100000}" name="Столбец4200" dataDxfId="12169" dataCellStyle="Обычный 4"/>
    <tableColumn id="4220" xr3:uid="{00000000-0010-0000-0000-00007C100000}" name="Столбец4201" dataDxfId="12168" dataCellStyle="Обычный 4"/>
    <tableColumn id="4221" xr3:uid="{00000000-0010-0000-0000-00007D100000}" name="Столбец4202" dataDxfId="12167" dataCellStyle="Обычный 4"/>
    <tableColumn id="4222" xr3:uid="{00000000-0010-0000-0000-00007E100000}" name="Столбец4203" dataDxfId="12166" dataCellStyle="Обычный 4"/>
    <tableColumn id="4223" xr3:uid="{00000000-0010-0000-0000-00007F100000}" name="Столбец4204" dataDxfId="12165" dataCellStyle="Обычный 4"/>
    <tableColumn id="4224" xr3:uid="{00000000-0010-0000-0000-000080100000}" name="Столбец4205" dataDxfId="12164" dataCellStyle="Обычный 4"/>
    <tableColumn id="4225" xr3:uid="{00000000-0010-0000-0000-000081100000}" name="Столбец4206" dataDxfId="12163" dataCellStyle="Обычный 4"/>
    <tableColumn id="4226" xr3:uid="{00000000-0010-0000-0000-000082100000}" name="Столбец4207" dataDxfId="12162" dataCellStyle="Обычный 4"/>
    <tableColumn id="4227" xr3:uid="{00000000-0010-0000-0000-000083100000}" name="Столбец4208" dataDxfId="12161" dataCellStyle="Обычный 4"/>
    <tableColumn id="4228" xr3:uid="{00000000-0010-0000-0000-000084100000}" name="Столбец4209" dataDxfId="12160" dataCellStyle="Обычный 4"/>
    <tableColumn id="4229" xr3:uid="{00000000-0010-0000-0000-000085100000}" name="Столбец4210" dataDxfId="12159" dataCellStyle="Обычный 4"/>
    <tableColumn id="4230" xr3:uid="{00000000-0010-0000-0000-000086100000}" name="Столбец4211" dataDxfId="12158" dataCellStyle="Обычный 4"/>
    <tableColumn id="4231" xr3:uid="{00000000-0010-0000-0000-000087100000}" name="Столбец4212" dataDxfId="12157" dataCellStyle="Обычный 4"/>
    <tableColumn id="4232" xr3:uid="{00000000-0010-0000-0000-000088100000}" name="Столбец4213" dataDxfId="12156" dataCellStyle="Обычный 4"/>
    <tableColumn id="4233" xr3:uid="{00000000-0010-0000-0000-000089100000}" name="Столбец4214" dataDxfId="12155" dataCellStyle="Обычный 4"/>
    <tableColumn id="4234" xr3:uid="{00000000-0010-0000-0000-00008A100000}" name="Столбец4215" dataDxfId="12154" dataCellStyle="Обычный 4"/>
    <tableColumn id="4235" xr3:uid="{00000000-0010-0000-0000-00008B100000}" name="Столбец4216" dataDxfId="12153" dataCellStyle="Обычный 4"/>
    <tableColumn id="4236" xr3:uid="{00000000-0010-0000-0000-00008C100000}" name="Столбец4217" dataDxfId="12152" dataCellStyle="Обычный 4"/>
    <tableColumn id="4237" xr3:uid="{00000000-0010-0000-0000-00008D100000}" name="Столбец4218" dataDxfId="12151" dataCellStyle="Обычный 4"/>
    <tableColumn id="4238" xr3:uid="{00000000-0010-0000-0000-00008E100000}" name="Столбец4219" dataDxfId="12150" dataCellStyle="Обычный 4"/>
    <tableColumn id="4239" xr3:uid="{00000000-0010-0000-0000-00008F100000}" name="Столбец4220" dataDxfId="12149" dataCellStyle="Обычный 4"/>
    <tableColumn id="4240" xr3:uid="{00000000-0010-0000-0000-000090100000}" name="Столбец4221" dataDxfId="12148" dataCellStyle="Обычный 4"/>
    <tableColumn id="4241" xr3:uid="{00000000-0010-0000-0000-000091100000}" name="Столбец4222" dataDxfId="12147" dataCellStyle="Обычный 4"/>
    <tableColumn id="4242" xr3:uid="{00000000-0010-0000-0000-000092100000}" name="Столбец4223" dataDxfId="12146" dataCellStyle="Обычный 4"/>
    <tableColumn id="4243" xr3:uid="{00000000-0010-0000-0000-000093100000}" name="Столбец4224" dataDxfId="12145" dataCellStyle="Обычный 4"/>
    <tableColumn id="4244" xr3:uid="{00000000-0010-0000-0000-000094100000}" name="Столбец4225" dataDxfId="12144" dataCellStyle="Обычный 4"/>
    <tableColumn id="4245" xr3:uid="{00000000-0010-0000-0000-000095100000}" name="Столбец4226" dataDxfId="12143" dataCellStyle="Обычный 4"/>
    <tableColumn id="4246" xr3:uid="{00000000-0010-0000-0000-000096100000}" name="Столбец4227" dataDxfId="12142" dataCellStyle="Обычный 4"/>
    <tableColumn id="4247" xr3:uid="{00000000-0010-0000-0000-000097100000}" name="Столбец4228" dataDxfId="12141" dataCellStyle="Обычный 4"/>
    <tableColumn id="4248" xr3:uid="{00000000-0010-0000-0000-000098100000}" name="Столбец4229" dataDxfId="12140" dataCellStyle="Обычный 4"/>
    <tableColumn id="4249" xr3:uid="{00000000-0010-0000-0000-000099100000}" name="Столбец4230" dataDxfId="12139" dataCellStyle="Обычный 4"/>
    <tableColumn id="4250" xr3:uid="{00000000-0010-0000-0000-00009A100000}" name="Столбец4231" dataDxfId="12138" dataCellStyle="Обычный 4"/>
    <tableColumn id="4251" xr3:uid="{00000000-0010-0000-0000-00009B100000}" name="Столбец4232" dataDxfId="12137" dataCellStyle="Обычный 4"/>
    <tableColumn id="4252" xr3:uid="{00000000-0010-0000-0000-00009C100000}" name="Столбец4233" dataDxfId="12136" dataCellStyle="Обычный 4"/>
    <tableColumn id="4253" xr3:uid="{00000000-0010-0000-0000-00009D100000}" name="Столбец4234" dataDxfId="12135" dataCellStyle="Обычный 4"/>
    <tableColumn id="4254" xr3:uid="{00000000-0010-0000-0000-00009E100000}" name="Столбец4235" dataDxfId="12134" dataCellStyle="Обычный 4"/>
    <tableColumn id="4255" xr3:uid="{00000000-0010-0000-0000-00009F100000}" name="Столбец4236" dataDxfId="12133" dataCellStyle="Обычный 4"/>
    <tableColumn id="4256" xr3:uid="{00000000-0010-0000-0000-0000A0100000}" name="Столбец4237" dataDxfId="12132" dataCellStyle="Обычный 4"/>
    <tableColumn id="4257" xr3:uid="{00000000-0010-0000-0000-0000A1100000}" name="Столбец4238" dataDxfId="12131" dataCellStyle="Обычный 4"/>
    <tableColumn id="4258" xr3:uid="{00000000-0010-0000-0000-0000A2100000}" name="Столбец4239" dataDxfId="12130" dataCellStyle="Обычный 4"/>
    <tableColumn id="4259" xr3:uid="{00000000-0010-0000-0000-0000A3100000}" name="Столбец4240" dataDxfId="12129" dataCellStyle="Обычный 4"/>
    <tableColumn id="4260" xr3:uid="{00000000-0010-0000-0000-0000A4100000}" name="Столбец4241" dataDxfId="12128" dataCellStyle="Обычный 4"/>
    <tableColumn id="4261" xr3:uid="{00000000-0010-0000-0000-0000A5100000}" name="Столбец4242" dataDxfId="12127" dataCellStyle="Обычный 4"/>
    <tableColumn id="4262" xr3:uid="{00000000-0010-0000-0000-0000A6100000}" name="Столбец4243" dataDxfId="12126" dataCellStyle="Обычный 4"/>
    <tableColumn id="4263" xr3:uid="{00000000-0010-0000-0000-0000A7100000}" name="Столбец4244" dataDxfId="12125" dataCellStyle="Обычный 4"/>
    <tableColumn id="4264" xr3:uid="{00000000-0010-0000-0000-0000A8100000}" name="Столбец4245" dataDxfId="12124" dataCellStyle="Обычный 4"/>
    <tableColumn id="4265" xr3:uid="{00000000-0010-0000-0000-0000A9100000}" name="Столбец4246" dataDxfId="12123" dataCellStyle="Обычный 4"/>
    <tableColumn id="4266" xr3:uid="{00000000-0010-0000-0000-0000AA100000}" name="Столбец4247" dataDxfId="12122" dataCellStyle="Обычный 4"/>
    <tableColumn id="4267" xr3:uid="{00000000-0010-0000-0000-0000AB100000}" name="Столбец4248" dataDxfId="12121" dataCellStyle="Обычный 4"/>
    <tableColumn id="4268" xr3:uid="{00000000-0010-0000-0000-0000AC100000}" name="Столбец4249" dataDxfId="12120" dataCellStyle="Обычный 4"/>
    <tableColumn id="4269" xr3:uid="{00000000-0010-0000-0000-0000AD100000}" name="Столбец4250" dataDxfId="12119" dataCellStyle="Обычный 4"/>
    <tableColumn id="4270" xr3:uid="{00000000-0010-0000-0000-0000AE100000}" name="Столбец4251" dataDxfId="12118" dataCellStyle="Обычный 4"/>
    <tableColumn id="4271" xr3:uid="{00000000-0010-0000-0000-0000AF100000}" name="Столбец4252" dataDxfId="12117" dataCellStyle="Обычный 4"/>
    <tableColumn id="4272" xr3:uid="{00000000-0010-0000-0000-0000B0100000}" name="Столбец4253" dataDxfId="12116" dataCellStyle="Обычный 4"/>
    <tableColumn id="4273" xr3:uid="{00000000-0010-0000-0000-0000B1100000}" name="Столбец4254" dataDxfId="12115" dataCellStyle="Обычный 4"/>
    <tableColumn id="4274" xr3:uid="{00000000-0010-0000-0000-0000B2100000}" name="Столбец4255" dataDxfId="12114" dataCellStyle="Обычный 4"/>
    <tableColumn id="4275" xr3:uid="{00000000-0010-0000-0000-0000B3100000}" name="Столбец4256" dataDxfId="12113" dataCellStyle="Обычный 4"/>
    <tableColumn id="4276" xr3:uid="{00000000-0010-0000-0000-0000B4100000}" name="Столбец4257" dataDxfId="12112" dataCellStyle="Обычный 4"/>
    <tableColumn id="4277" xr3:uid="{00000000-0010-0000-0000-0000B5100000}" name="Столбец4258" dataDxfId="12111" dataCellStyle="Обычный 4"/>
    <tableColumn id="4278" xr3:uid="{00000000-0010-0000-0000-0000B6100000}" name="Столбец4259" dataDxfId="12110" dataCellStyle="Обычный 4"/>
    <tableColumn id="4279" xr3:uid="{00000000-0010-0000-0000-0000B7100000}" name="Столбец4260" dataDxfId="12109" dataCellStyle="Обычный 4"/>
    <tableColumn id="4280" xr3:uid="{00000000-0010-0000-0000-0000B8100000}" name="Столбец4261" dataDxfId="12108" dataCellStyle="Обычный 4"/>
    <tableColumn id="4281" xr3:uid="{00000000-0010-0000-0000-0000B9100000}" name="Столбец4262" dataDxfId="12107" dataCellStyle="Обычный 4"/>
    <tableColumn id="4282" xr3:uid="{00000000-0010-0000-0000-0000BA100000}" name="Столбец4263" dataDxfId="12106" dataCellStyle="Обычный 4"/>
    <tableColumn id="4283" xr3:uid="{00000000-0010-0000-0000-0000BB100000}" name="Столбец4264" dataDxfId="12105" dataCellStyle="Обычный 4"/>
    <tableColumn id="4284" xr3:uid="{00000000-0010-0000-0000-0000BC100000}" name="Столбец4265" dataDxfId="12104" dataCellStyle="Обычный 4"/>
    <tableColumn id="4285" xr3:uid="{00000000-0010-0000-0000-0000BD100000}" name="Столбец4266" dataDxfId="12103" dataCellStyle="Обычный 4"/>
    <tableColumn id="4286" xr3:uid="{00000000-0010-0000-0000-0000BE100000}" name="Столбец4267" dataDxfId="12102" dataCellStyle="Обычный 4"/>
    <tableColumn id="4287" xr3:uid="{00000000-0010-0000-0000-0000BF100000}" name="Столбец4268" dataDxfId="12101" dataCellStyle="Обычный 4"/>
    <tableColumn id="4288" xr3:uid="{00000000-0010-0000-0000-0000C0100000}" name="Столбец4269" dataDxfId="12100" dataCellStyle="Обычный 4"/>
    <tableColumn id="4289" xr3:uid="{00000000-0010-0000-0000-0000C1100000}" name="Столбец4270" dataDxfId="12099" dataCellStyle="Обычный 4"/>
    <tableColumn id="4290" xr3:uid="{00000000-0010-0000-0000-0000C2100000}" name="Столбец4271" dataDxfId="12098" dataCellStyle="Обычный 4"/>
    <tableColumn id="4291" xr3:uid="{00000000-0010-0000-0000-0000C3100000}" name="Столбец4272" dataDxfId="12097" dataCellStyle="Обычный 4"/>
    <tableColumn id="4292" xr3:uid="{00000000-0010-0000-0000-0000C4100000}" name="Столбец4273" dataDxfId="12096" dataCellStyle="Обычный 4"/>
    <tableColumn id="4293" xr3:uid="{00000000-0010-0000-0000-0000C5100000}" name="Столбец4274" dataDxfId="12095" dataCellStyle="Обычный 4"/>
    <tableColumn id="4294" xr3:uid="{00000000-0010-0000-0000-0000C6100000}" name="Столбец4275" dataDxfId="12094" dataCellStyle="Обычный 4"/>
    <tableColumn id="4295" xr3:uid="{00000000-0010-0000-0000-0000C7100000}" name="Столбец4276" dataDxfId="12093" dataCellStyle="Обычный 4"/>
    <tableColumn id="4296" xr3:uid="{00000000-0010-0000-0000-0000C8100000}" name="Столбец4277" dataDxfId="12092" dataCellStyle="Обычный 4"/>
    <tableColumn id="4297" xr3:uid="{00000000-0010-0000-0000-0000C9100000}" name="Столбец4278" dataDxfId="12091" dataCellStyle="Обычный 4"/>
    <tableColumn id="4298" xr3:uid="{00000000-0010-0000-0000-0000CA100000}" name="Столбец4279" dataDxfId="12090" dataCellStyle="Обычный 4"/>
    <tableColumn id="4299" xr3:uid="{00000000-0010-0000-0000-0000CB100000}" name="Столбец4280" dataDxfId="12089" dataCellStyle="Обычный 4"/>
    <tableColumn id="4300" xr3:uid="{00000000-0010-0000-0000-0000CC100000}" name="Столбец4281" dataDxfId="12088" dataCellStyle="Обычный 4"/>
    <tableColumn id="4301" xr3:uid="{00000000-0010-0000-0000-0000CD100000}" name="Столбец4282" dataDxfId="12087" dataCellStyle="Обычный 4"/>
    <tableColumn id="4302" xr3:uid="{00000000-0010-0000-0000-0000CE100000}" name="Столбец4283" dataDxfId="12086" dataCellStyle="Обычный 4"/>
    <tableColumn id="4303" xr3:uid="{00000000-0010-0000-0000-0000CF100000}" name="Столбец4284" dataDxfId="12085" dataCellStyle="Обычный 4"/>
    <tableColumn id="4304" xr3:uid="{00000000-0010-0000-0000-0000D0100000}" name="Столбец4285" dataDxfId="12084" dataCellStyle="Обычный 4"/>
    <tableColumn id="4305" xr3:uid="{00000000-0010-0000-0000-0000D1100000}" name="Столбец4286" dataDxfId="12083" dataCellStyle="Обычный 4"/>
    <tableColumn id="4306" xr3:uid="{00000000-0010-0000-0000-0000D2100000}" name="Столбец4287" dataDxfId="12082" dataCellStyle="Обычный 4"/>
    <tableColumn id="4307" xr3:uid="{00000000-0010-0000-0000-0000D3100000}" name="Столбец4288" dataDxfId="12081" dataCellStyle="Обычный 4"/>
    <tableColumn id="4308" xr3:uid="{00000000-0010-0000-0000-0000D4100000}" name="Столбец4289" dataDxfId="12080" dataCellStyle="Обычный 4"/>
    <tableColumn id="4309" xr3:uid="{00000000-0010-0000-0000-0000D5100000}" name="Столбец4290" dataDxfId="12079" dataCellStyle="Обычный 4"/>
    <tableColumn id="4310" xr3:uid="{00000000-0010-0000-0000-0000D6100000}" name="Столбец4291" dataDxfId="12078" dataCellStyle="Обычный 4"/>
    <tableColumn id="4311" xr3:uid="{00000000-0010-0000-0000-0000D7100000}" name="Столбец4292" dataDxfId="12077" dataCellStyle="Обычный 4"/>
    <tableColumn id="4312" xr3:uid="{00000000-0010-0000-0000-0000D8100000}" name="Столбец4293" dataDxfId="12076" dataCellStyle="Обычный 4"/>
    <tableColumn id="4313" xr3:uid="{00000000-0010-0000-0000-0000D9100000}" name="Столбец4294" dataDxfId="12075" dataCellStyle="Обычный 4"/>
    <tableColumn id="4314" xr3:uid="{00000000-0010-0000-0000-0000DA100000}" name="Столбец4295" dataDxfId="12074" dataCellStyle="Обычный 4"/>
    <tableColumn id="4315" xr3:uid="{00000000-0010-0000-0000-0000DB100000}" name="Столбец4296" dataDxfId="12073" dataCellStyle="Обычный 4"/>
    <tableColumn id="4316" xr3:uid="{00000000-0010-0000-0000-0000DC100000}" name="Столбец4297" dataDxfId="12072" dataCellStyle="Обычный 4"/>
    <tableColumn id="4317" xr3:uid="{00000000-0010-0000-0000-0000DD100000}" name="Столбец4298" dataDxfId="12071" dataCellStyle="Обычный 4"/>
    <tableColumn id="4318" xr3:uid="{00000000-0010-0000-0000-0000DE100000}" name="Столбец4299" dataDxfId="12070" dataCellStyle="Обычный 4"/>
    <tableColumn id="4319" xr3:uid="{00000000-0010-0000-0000-0000DF100000}" name="Столбец4300" dataDxfId="12069" dataCellStyle="Обычный 4"/>
    <tableColumn id="4320" xr3:uid="{00000000-0010-0000-0000-0000E0100000}" name="Столбец4301" dataDxfId="12068" dataCellStyle="Обычный 4"/>
    <tableColumn id="4321" xr3:uid="{00000000-0010-0000-0000-0000E1100000}" name="Столбец4302" dataDxfId="12067" dataCellStyle="Обычный 4"/>
    <tableColumn id="4322" xr3:uid="{00000000-0010-0000-0000-0000E2100000}" name="Столбец4303" dataDxfId="12066" dataCellStyle="Обычный 4"/>
    <tableColumn id="4323" xr3:uid="{00000000-0010-0000-0000-0000E3100000}" name="Столбец4304" dataDxfId="12065" dataCellStyle="Обычный 4"/>
    <tableColumn id="4324" xr3:uid="{00000000-0010-0000-0000-0000E4100000}" name="Столбец4305" dataDxfId="12064" dataCellStyle="Обычный 4"/>
    <tableColumn id="4325" xr3:uid="{00000000-0010-0000-0000-0000E5100000}" name="Столбец4306" dataDxfId="12063" dataCellStyle="Обычный 4"/>
    <tableColumn id="4326" xr3:uid="{00000000-0010-0000-0000-0000E6100000}" name="Столбец4307" dataDxfId="12062" dataCellStyle="Обычный 4"/>
    <tableColumn id="4327" xr3:uid="{00000000-0010-0000-0000-0000E7100000}" name="Столбец4308" dataDxfId="12061" dataCellStyle="Обычный 4"/>
    <tableColumn id="4328" xr3:uid="{00000000-0010-0000-0000-0000E8100000}" name="Столбец4309" dataDxfId="12060" dataCellStyle="Обычный 4"/>
    <tableColumn id="4329" xr3:uid="{00000000-0010-0000-0000-0000E9100000}" name="Столбец4310" dataDxfId="12059" dataCellStyle="Обычный 4"/>
    <tableColumn id="4330" xr3:uid="{00000000-0010-0000-0000-0000EA100000}" name="Столбец4311" dataDxfId="12058" dataCellStyle="Обычный 4"/>
    <tableColumn id="4331" xr3:uid="{00000000-0010-0000-0000-0000EB100000}" name="Столбец4312" dataDxfId="12057" dataCellStyle="Обычный 4"/>
    <tableColumn id="4332" xr3:uid="{00000000-0010-0000-0000-0000EC100000}" name="Столбец4313" dataDxfId="12056" dataCellStyle="Обычный 4"/>
    <tableColumn id="4333" xr3:uid="{00000000-0010-0000-0000-0000ED100000}" name="Столбец4314" dataDxfId="12055" dataCellStyle="Обычный 4"/>
    <tableColumn id="4334" xr3:uid="{00000000-0010-0000-0000-0000EE100000}" name="Столбец4315" dataDxfId="12054" dataCellStyle="Обычный 4"/>
    <tableColumn id="4335" xr3:uid="{00000000-0010-0000-0000-0000EF100000}" name="Столбец4316" dataDxfId="12053" dataCellStyle="Обычный 4"/>
    <tableColumn id="4336" xr3:uid="{00000000-0010-0000-0000-0000F0100000}" name="Столбец4317" dataDxfId="12052" dataCellStyle="Обычный 4"/>
    <tableColumn id="4337" xr3:uid="{00000000-0010-0000-0000-0000F1100000}" name="Столбец4318" dataDxfId="12051" dataCellStyle="Обычный 4"/>
    <tableColumn id="4338" xr3:uid="{00000000-0010-0000-0000-0000F2100000}" name="Столбец4319" dataDxfId="12050" dataCellStyle="Обычный 4"/>
    <tableColumn id="4339" xr3:uid="{00000000-0010-0000-0000-0000F3100000}" name="Столбец4320" dataDxfId="12049" dataCellStyle="Обычный 4"/>
    <tableColumn id="4340" xr3:uid="{00000000-0010-0000-0000-0000F4100000}" name="Столбец4321" dataDxfId="12048" dataCellStyle="Обычный 4"/>
    <tableColumn id="4341" xr3:uid="{00000000-0010-0000-0000-0000F5100000}" name="Столбец4322" dataDxfId="12047" dataCellStyle="Обычный 4"/>
    <tableColumn id="4342" xr3:uid="{00000000-0010-0000-0000-0000F6100000}" name="Столбец4323" dataDxfId="12046" dataCellStyle="Обычный 4"/>
    <tableColumn id="4343" xr3:uid="{00000000-0010-0000-0000-0000F7100000}" name="Столбец4324" dataDxfId="12045" dataCellStyle="Обычный 4"/>
    <tableColumn id="4344" xr3:uid="{00000000-0010-0000-0000-0000F8100000}" name="Столбец4325" dataDxfId="12044" dataCellStyle="Обычный 4"/>
    <tableColumn id="4345" xr3:uid="{00000000-0010-0000-0000-0000F9100000}" name="Столбец4326" dataDxfId="12043" dataCellStyle="Обычный 4"/>
    <tableColumn id="4346" xr3:uid="{00000000-0010-0000-0000-0000FA100000}" name="Столбец4327" dataDxfId="12042" dataCellStyle="Обычный 4"/>
    <tableColumn id="4347" xr3:uid="{00000000-0010-0000-0000-0000FB100000}" name="Столбец4328" dataDxfId="12041" dataCellStyle="Обычный 4"/>
    <tableColumn id="4348" xr3:uid="{00000000-0010-0000-0000-0000FC100000}" name="Столбец4329" dataDxfId="12040" dataCellStyle="Обычный 4"/>
    <tableColumn id="4349" xr3:uid="{00000000-0010-0000-0000-0000FD100000}" name="Столбец4330" dataDxfId="12039" dataCellStyle="Обычный 4"/>
    <tableColumn id="4350" xr3:uid="{00000000-0010-0000-0000-0000FE100000}" name="Столбец4331" dataDxfId="12038" dataCellStyle="Обычный 4"/>
    <tableColumn id="4351" xr3:uid="{00000000-0010-0000-0000-0000FF100000}" name="Столбец4332" dataDxfId="12037" dataCellStyle="Обычный 4"/>
    <tableColumn id="4352" xr3:uid="{00000000-0010-0000-0000-000000110000}" name="Столбец4333" dataDxfId="12036" dataCellStyle="Обычный 4"/>
    <tableColumn id="4353" xr3:uid="{00000000-0010-0000-0000-000001110000}" name="Столбец4334" dataDxfId="12035" dataCellStyle="Обычный 4"/>
    <tableColumn id="4354" xr3:uid="{00000000-0010-0000-0000-000002110000}" name="Столбец4335" dataDxfId="12034" dataCellStyle="Обычный 4"/>
    <tableColumn id="4355" xr3:uid="{00000000-0010-0000-0000-000003110000}" name="Столбец4336" dataDxfId="12033" dataCellStyle="Обычный 4"/>
    <tableColumn id="4356" xr3:uid="{00000000-0010-0000-0000-000004110000}" name="Столбец4337" dataDxfId="12032" dataCellStyle="Обычный 4"/>
    <tableColumn id="4357" xr3:uid="{00000000-0010-0000-0000-000005110000}" name="Столбец4338" dataDxfId="12031" dataCellStyle="Обычный 4"/>
    <tableColumn id="4358" xr3:uid="{00000000-0010-0000-0000-000006110000}" name="Столбец4339" dataDxfId="12030" dataCellStyle="Обычный 4"/>
    <tableColumn id="4359" xr3:uid="{00000000-0010-0000-0000-000007110000}" name="Столбец4340" dataDxfId="12029" dataCellStyle="Обычный 4"/>
    <tableColumn id="4360" xr3:uid="{00000000-0010-0000-0000-000008110000}" name="Столбец4341" dataDxfId="12028" dataCellStyle="Обычный 4"/>
    <tableColumn id="4361" xr3:uid="{00000000-0010-0000-0000-000009110000}" name="Столбец4342" dataDxfId="12027" dataCellStyle="Обычный 4"/>
    <tableColumn id="4362" xr3:uid="{00000000-0010-0000-0000-00000A110000}" name="Столбец4343" dataDxfId="12026" dataCellStyle="Обычный 4"/>
    <tableColumn id="4363" xr3:uid="{00000000-0010-0000-0000-00000B110000}" name="Столбец4344" dataDxfId="12025" dataCellStyle="Обычный 4"/>
    <tableColumn id="4364" xr3:uid="{00000000-0010-0000-0000-00000C110000}" name="Столбец4345" dataDxfId="12024" dataCellStyle="Обычный 4"/>
    <tableColumn id="4365" xr3:uid="{00000000-0010-0000-0000-00000D110000}" name="Столбец4346" dataDxfId="12023" dataCellStyle="Обычный 4"/>
    <tableColumn id="4366" xr3:uid="{00000000-0010-0000-0000-00000E110000}" name="Столбец4347" dataDxfId="12022" dataCellStyle="Обычный 4"/>
    <tableColumn id="4367" xr3:uid="{00000000-0010-0000-0000-00000F110000}" name="Столбец4348" dataDxfId="12021" dataCellStyle="Обычный 4"/>
    <tableColumn id="4368" xr3:uid="{00000000-0010-0000-0000-000010110000}" name="Столбец4349" dataDxfId="12020" dataCellStyle="Обычный 4"/>
    <tableColumn id="4369" xr3:uid="{00000000-0010-0000-0000-000011110000}" name="Столбец4350" dataDxfId="12019" dataCellStyle="Обычный 4"/>
    <tableColumn id="4370" xr3:uid="{00000000-0010-0000-0000-000012110000}" name="Столбец4351" dataDxfId="12018" dataCellStyle="Обычный 4"/>
    <tableColumn id="4371" xr3:uid="{00000000-0010-0000-0000-000013110000}" name="Столбец4352" dataDxfId="12017" dataCellStyle="Обычный 4"/>
    <tableColumn id="4372" xr3:uid="{00000000-0010-0000-0000-000014110000}" name="Столбец4353" dataDxfId="12016" dataCellStyle="Обычный 4"/>
    <tableColumn id="4373" xr3:uid="{00000000-0010-0000-0000-000015110000}" name="Столбец4354" dataDxfId="12015" dataCellStyle="Обычный 4"/>
    <tableColumn id="4374" xr3:uid="{00000000-0010-0000-0000-000016110000}" name="Столбец4355" dataDxfId="12014" dataCellStyle="Обычный 4"/>
    <tableColumn id="4375" xr3:uid="{00000000-0010-0000-0000-000017110000}" name="Столбец4356" dataDxfId="12013" dataCellStyle="Обычный 4"/>
    <tableColumn id="4376" xr3:uid="{00000000-0010-0000-0000-000018110000}" name="Столбец4357" dataDxfId="12012" dataCellStyle="Обычный 4"/>
    <tableColumn id="4377" xr3:uid="{00000000-0010-0000-0000-000019110000}" name="Столбец4358" dataDxfId="12011" dataCellStyle="Обычный 4"/>
    <tableColumn id="4378" xr3:uid="{00000000-0010-0000-0000-00001A110000}" name="Столбец4359" dataDxfId="12010" dataCellStyle="Обычный 4"/>
    <tableColumn id="4379" xr3:uid="{00000000-0010-0000-0000-00001B110000}" name="Столбец4360" dataDxfId="12009" dataCellStyle="Обычный 4"/>
    <tableColumn id="4380" xr3:uid="{00000000-0010-0000-0000-00001C110000}" name="Столбец4361" dataDxfId="12008" dataCellStyle="Обычный 4"/>
    <tableColumn id="4381" xr3:uid="{00000000-0010-0000-0000-00001D110000}" name="Столбец4362" dataDxfId="12007" dataCellStyle="Обычный 4"/>
    <tableColumn id="4382" xr3:uid="{00000000-0010-0000-0000-00001E110000}" name="Столбец4363" dataDxfId="12006" dataCellStyle="Обычный 4"/>
    <tableColumn id="4383" xr3:uid="{00000000-0010-0000-0000-00001F110000}" name="Столбец4364" dataDxfId="12005" dataCellStyle="Обычный 4"/>
    <tableColumn id="4384" xr3:uid="{00000000-0010-0000-0000-000020110000}" name="Столбец4365" dataDxfId="12004" dataCellStyle="Обычный 4"/>
    <tableColumn id="4385" xr3:uid="{00000000-0010-0000-0000-000021110000}" name="Столбец4366" dataDxfId="12003" dataCellStyle="Обычный 4"/>
    <tableColumn id="4386" xr3:uid="{00000000-0010-0000-0000-000022110000}" name="Столбец4367" dataDxfId="12002" dataCellStyle="Обычный 4"/>
    <tableColumn id="4387" xr3:uid="{00000000-0010-0000-0000-000023110000}" name="Столбец4368" dataDxfId="12001" dataCellStyle="Обычный 4"/>
    <tableColumn id="4388" xr3:uid="{00000000-0010-0000-0000-000024110000}" name="Столбец4369" dataDxfId="12000" dataCellStyle="Обычный 4"/>
    <tableColumn id="4389" xr3:uid="{00000000-0010-0000-0000-000025110000}" name="Столбец4370" dataDxfId="11999" dataCellStyle="Обычный 4"/>
    <tableColumn id="4390" xr3:uid="{00000000-0010-0000-0000-000026110000}" name="Столбец4371" dataDxfId="11998" dataCellStyle="Обычный 4"/>
    <tableColumn id="4391" xr3:uid="{00000000-0010-0000-0000-000027110000}" name="Столбец4372" dataDxfId="11997" dataCellStyle="Обычный 4"/>
    <tableColumn id="4392" xr3:uid="{00000000-0010-0000-0000-000028110000}" name="Столбец4373" dataDxfId="11996" dataCellStyle="Обычный 4"/>
    <tableColumn id="4393" xr3:uid="{00000000-0010-0000-0000-000029110000}" name="Столбец4374" dataDxfId="11995" dataCellStyle="Обычный 4"/>
    <tableColumn id="4394" xr3:uid="{00000000-0010-0000-0000-00002A110000}" name="Столбец4375" dataDxfId="11994" dataCellStyle="Обычный 4"/>
    <tableColumn id="4395" xr3:uid="{00000000-0010-0000-0000-00002B110000}" name="Столбец4376" dataDxfId="11993" dataCellStyle="Обычный 4"/>
    <tableColumn id="4396" xr3:uid="{00000000-0010-0000-0000-00002C110000}" name="Столбец4377" dataDxfId="11992" dataCellStyle="Обычный 4"/>
    <tableColumn id="4397" xr3:uid="{00000000-0010-0000-0000-00002D110000}" name="Столбец4378" dataDxfId="11991" dataCellStyle="Обычный 4"/>
    <tableColumn id="4398" xr3:uid="{00000000-0010-0000-0000-00002E110000}" name="Столбец4379" dataDxfId="11990" dataCellStyle="Обычный 4"/>
    <tableColumn id="4399" xr3:uid="{00000000-0010-0000-0000-00002F110000}" name="Столбец4380" dataDxfId="11989" dataCellStyle="Обычный 4"/>
    <tableColumn id="4400" xr3:uid="{00000000-0010-0000-0000-000030110000}" name="Столбец4381" dataDxfId="11988" dataCellStyle="Обычный 4"/>
    <tableColumn id="4401" xr3:uid="{00000000-0010-0000-0000-000031110000}" name="Столбец4382" dataDxfId="11987" dataCellStyle="Обычный 4"/>
    <tableColumn id="4402" xr3:uid="{00000000-0010-0000-0000-000032110000}" name="Столбец4383" dataDxfId="11986" dataCellStyle="Обычный 4"/>
    <tableColumn id="4403" xr3:uid="{00000000-0010-0000-0000-000033110000}" name="Столбец4384" dataDxfId="11985" dataCellStyle="Обычный 4"/>
    <tableColumn id="4404" xr3:uid="{00000000-0010-0000-0000-000034110000}" name="Столбец4385" dataDxfId="11984" dataCellStyle="Обычный 4"/>
    <tableColumn id="4405" xr3:uid="{00000000-0010-0000-0000-000035110000}" name="Столбец4386" dataDxfId="11983" dataCellStyle="Обычный 4"/>
    <tableColumn id="4406" xr3:uid="{00000000-0010-0000-0000-000036110000}" name="Столбец4387" dataDxfId="11982" dataCellStyle="Обычный 4"/>
    <tableColumn id="4407" xr3:uid="{00000000-0010-0000-0000-000037110000}" name="Столбец4388" dataDxfId="11981" dataCellStyle="Обычный 4"/>
    <tableColumn id="4408" xr3:uid="{00000000-0010-0000-0000-000038110000}" name="Столбец4389" dataDxfId="11980" dataCellStyle="Обычный 4"/>
    <tableColumn id="4409" xr3:uid="{00000000-0010-0000-0000-000039110000}" name="Столбец4390" dataDxfId="11979" dataCellStyle="Обычный 4"/>
    <tableColumn id="4410" xr3:uid="{00000000-0010-0000-0000-00003A110000}" name="Столбец4391" dataDxfId="11978" dataCellStyle="Обычный 4"/>
    <tableColumn id="4411" xr3:uid="{00000000-0010-0000-0000-00003B110000}" name="Столбец4392" dataDxfId="11977" dataCellStyle="Обычный 4"/>
    <tableColumn id="4412" xr3:uid="{00000000-0010-0000-0000-00003C110000}" name="Столбец4393" dataDxfId="11976" dataCellStyle="Обычный 4"/>
    <tableColumn id="4413" xr3:uid="{00000000-0010-0000-0000-00003D110000}" name="Столбец4394" dataDxfId="11975" dataCellStyle="Обычный 4"/>
    <tableColumn id="4414" xr3:uid="{00000000-0010-0000-0000-00003E110000}" name="Столбец4395" dataDxfId="11974" dataCellStyle="Обычный 4"/>
    <tableColumn id="4415" xr3:uid="{00000000-0010-0000-0000-00003F110000}" name="Столбец4396" dataDxfId="11973" dataCellStyle="Обычный 4"/>
    <tableColumn id="4416" xr3:uid="{00000000-0010-0000-0000-000040110000}" name="Столбец4397" dataDxfId="11972" dataCellStyle="Обычный 4"/>
    <tableColumn id="4417" xr3:uid="{00000000-0010-0000-0000-000041110000}" name="Столбец4398" dataDxfId="11971" dataCellStyle="Обычный 4"/>
    <tableColumn id="4418" xr3:uid="{00000000-0010-0000-0000-000042110000}" name="Столбец4399" dataDxfId="11970" dataCellStyle="Обычный 4"/>
    <tableColumn id="4419" xr3:uid="{00000000-0010-0000-0000-000043110000}" name="Столбец4400" dataDxfId="11969" dataCellStyle="Обычный 4"/>
    <tableColumn id="4420" xr3:uid="{00000000-0010-0000-0000-000044110000}" name="Столбец4401" dataDxfId="11968" dataCellStyle="Обычный 4"/>
    <tableColumn id="4421" xr3:uid="{00000000-0010-0000-0000-000045110000}" name="Столбец4402" dataDxfId="11967" dataCellStyle="Обычный 4"/>
    <tableColumn id="4422" xr3:uid="{00000000-0010-0000-0000-000046110000}" name="Столбец4403" dataDxfId="11966" dataCellStyle="Обычный 4"/>
    <tableColumn id="4423" xr3:uid="{00000000-0010-0000-0000-000047110000}" name="Столбец4404" dataDxfId="11965" dataCellStyle="Обычный 4"/>
    <tableColumn id="4424" xr3:uid="{00000000-0010-0000-0000-000048110000}" name="Столбец4405" dataDxfId="11964" dataCellStyle="Обычный 4"/>
    <tableColumn id="4425" xr3:uid="{00000000-0010-0000-0000-000049110000}" name="Столбец4406" dataDxfId="11963" dataCellStyle="Обычный 4"/>
    <tableColumn id="4426" xr3:uid="{00000000-0010-0000-0000-00004A110000}" name="Столбец4407" dataDxfId="11962" dataCellStyle="Обычный 4"/>
    <tableColumn id="4427" xr3:uid="{00000000-0010-0000-0000-00004B110000}" name="Столбец4408" dataDxfId="11961" dataCellStyle="Обычный 4"/>
    <tableColumn id="4428" xr3:uid="{00000000-0010-0000-0000-00004C110000}" name="Столбец4409" dataDxfId="11960" dataCellStyle="Обычный 4"/>
    <tableColumn id="4429" xr3:uid="{00000000-0010-0000-0000-00004D110000}" name="Столбец4410" dataDxfId="11959" dataCellStyle="Обычный 4"/>
    <tableColumn id="4430" xr3:uid="{00000000-0010-0000-0000-00004E110000}" name="Столбец4411" dataDxfId="11958" dataCellStyle="Обычный 4"/>
    <tableColumn id="4431" xr3:uid="{00000000-0010-0000-0000-00004F110000}" name="Столбец4412" dataDxfId="11957" dataCellStyle="Обычный 4"/>
    <tableColumn id="4432" xr3:uid="{00000000-0010-0000-0000-000050110000}" name="Столбец4413" dataDxfId="11956" dataCellStyle="Обычный 4"/>
    <tableColumn id="4433" xr3:uid="{00000000-0010-0000-0000-000051110000}" name="Столбец4414" dataDxfId="11955" dataCellStyle="Обычный 4"/>
    <tableColumn id="4434" xr3:uid="{00000000-0010-0000-0000-000052110000}" name="Столбец4415" dataDxfId="11954" dataCellStyle="Обычный 4"/>
    <tableColumn id="4435" xr3:uid="{00000000-0010-0000-0000-000053110000}" name="Столбец4416" dataDxfId="11953" dataCellStyle="Обычный 4"/>
    <tableColumn id="4436" xr3:uid="{00000000-0010-0000-0000-000054110000}" name="Столбец4417" dataDxfId="11952" dataCellStyle="Обычный 4"/>
    <tableColumn id="4437" xr3:uid="{00000000-0010-0000-0000-000055110000}" name="Столбец4418" dataDxfId="11951" dataCellStyle="Обычный 4"/>
    <tableColumn id="4438" xr3:uid="{00000000-0010-0000-0000-000056110000}" name="Столбец4419" dataDxfId="11950" dataCellStyle="Обычный 4"/>
    <tableColumn id="4439" xr3:uid="{00000000-0010-0000-0000-000057110000}" name="Столбец4420" dataDxfId="11949" dataCellStyle="Обычный 4"/>
    <tableColumn id="4440" xr3:uid="{00000000-0010-0000-0000-000058110000}" name="Столбец4421" dataDxfId="11948" dataCellStyle="Обычный 4"/>
    <tableColumn id="4441" xr3:uid="{00000000-0010-0000-0000-000059110000}" name="Столбец4422" dataDxfId="11947" dataCellStyle="Обычный 4"/>
    <tableColumn id="4442" xr3:uid="{00000000-0010-0000-0000-00005A110000}" name="Столбец4423" dataDxfId="11946" dataCellStyle="Обычный 4"/>
    <tableColumn id="4443" xr3:uid="{00000000-0010-0000-0000-00005B110000}" name="Столбец4424" dataDxfId="11945" dataCellStyle="Обычный 4"/>
    <tableColumn id="4444" xr3:uid="{00000000-0010-0000-0000-00005C110000}" name="Столбец4425" dataDxfId="11944" dataCellStyle="Обычный 4"/>
    <tableColumn id="4445" xr3:uid="{00000000-0010-0000-0000-00005D110000}" name="Столбец4426" dataDxfId="11943" dataCellStyle="Обычный 4"/>
    <tableColumn id="4446" xr3:uid="{00000000-0010-0000-0000-00005E110000}" name="Столбец4427" dataDxfId="11942" dataCellStyle="Обычный 4"/>
    <tableColumn id="4447" xr3:uid="{00000000-0010-0000-0000-00005F110000}" name="Столбец4428" dataDxfId="11941" dataCellStyle="Обычный 4"/>
    <tableColumn id="4448" xr3:uid="{00000000-0010-0000-0000-000060110000}" name="Столбец4429" dataDxfId="11940" dataCellStyle="Обычный 4"/>
    <tableColumn id="4449" xr3:uid="{00000000-0010-0000-0000-000061110000}" name="Столбец4430" dataDxfId="11939" dataCellStyle="Обычный 4"/>
    <tableColumn id="4450" xr3:uid="{00000000-0010-0000-0000-000062110000}" name="Столбец4431" dataDxfId="11938" dataCellStyle="Обычный 4"/>
    <tableColumn id="4451" xr3:uid="{00000000-0010-0000-0000-000063110000}" name="Столбец4432" dataDxfId="11937" dataCellStyle="Обычный 4"/>
    <tableColumn id="4452" xr3:uid="{00000000-0010-0000-0000-000064110000}" name="Столбец4433" dataDxfId="11936" dataCellStyle="Обычный 4"/>
    <tableColumn id="4453" xr3:uid="{00000000-0010-0000-0000-000065110000}" name="Столбец4434" dataDxfId="11935" dataCellStyle="Обычный 4"/>
    <tableColumn id="4454" xr3:uid="{00000000-0010-0000-0000-000066110000}" name="Столбец4435" dataDxfId="11934" dataCellStyle="Обычный 4"/>
    <tableColumn id="4455" xr3:uid="{00000000-0010-0000-0000-000067110000}" name="Столбец4436" dataDxfId="11933" dataCellStyle="Обычный 4"/>
    <tableColumn id="4456" xr3:uid="{00000000-0010-0000-0000-000068110000}" name="Столбец4437" dataDxfId="11932" dataCellStyle="Обычный 4"/>
    <tableColumn id="4457" xr3:uid="{00000000-0010-0000-0000-000069110000}" name="Столбец4438" dataDxfId="11931" dataCellStyle="Обычный 4"/>
    <tableColumn id="4458" xr3:uid="{00000000-0010-0000-0000-00006A110000}" name="Столбец4439" dataDxfId="11930" dataCellStyle="Обычный 4"/>
    <tableColumn id="4459" xr3:uid="{00000000-0010-0000-0000-00006B110000}" name="Столбец4440" dataDxfId="11929" dataCellStyle="Обычный 4"/>
    <tableColumn id="4460" xr3:uid="{00000000-0010-0000-0000-00006C110000}" name="Столбец4441" dataDxfId="11928" dataCellStyle="Обычный 4"/>
    <tableColumn id="4461" xr3:uid="{00000000-0010-0000-0000-00006D110000}" name="Столбец4442" dataDxfId="11927" dataCellStyle="Обычный 4"/>
    <tableColumn id="4462" xr3:uid="{00000000-0010-0000-0000-00006E110000}" name="Столбец4443" dataDxfId="11926" dataCellStyle="Обычный 4"/>
    <tableColumn id="4463" xr3:uid="{00000000-0010-0000-0000-00006F110000}" name="Столбец4444" dataDxfId="11925" dataCellStyle="Обычный 4"/>
    <tableColumn id="4464" xr3:uid="{00000000-0010-0000-0000-000070110000}" name="Столбец4445" dataDxfId="11924" dataCellStyle="Обычный 4"/>
    <tableColumn id="4465" xr3:uid="{00000000-0010-0000-0000-000071110000}" name="Столбец4446" dataDxfId="11923" dataCellStyle="Обычный 4"/>
    <tableColumn id="4466" xr3:uid="{00000000-0010-0000-0000-000072110000}" name="Столбец4447" dataDxfId="11922" dataCellStyle="Обычный 4"/>
    <tableColumn id="4467" xr3:uid="{00000000-0010-0000-0000-000073110000}" name="Столбец4448" dataDxfId="11921" dataCellStyle="Обычный 4"/>
    <tableColumn id="4468" xr3:uid="{00000000-0010-0000-0000-000074110000}" name="Столбец4449" dataDxfId="11920" dataCellStyle="Обычный 4"/>
    <tableColumn id="4469" xr3:uid="{00000000-0010-0000-0000-000075110000}" name="Столбец4450" dataDxfId="11919" dataCellStyle="Обычный 4"/>
    <tableColumn id="4470" xr3:uid="{00000000-0010-0000-0000-000076110000}" name="Столбец4451" dataDxfId="11918" dataCellStyle="Обычный 4"/>
    <tableColumn id="4471" xr3:uid="{00000000-0010-0000-0000-000077110000}" name="Столбец4452" dataDxfId="11917" dataCellStyle="Обычный 4"/>
    <tableColumn id="4472" xr3:uid="{00000000-0010-0000-0000-000078110000}" name="Столбец4453" dataDxfId="11916" dataCellStyle="Обычный 4"/>
    <tableColumn id="4473" xr3:uid="{00000000-0010-0000-0000-000079110000}" name="Столбец4454" dataDxfId="11915" dataCellStyle="Обычный 4"/>
    <tableColumn id="4474" xr3:uid="{00000000-0010-0000-0000-00007A110000}" name="Столбец4455" dataDxfId="11914" dataCellStyle="Обычный 4"/>
    <tableColumn id="4475" xr3:uid="{00000000-0010-0000-0000-00007B110000}" name="Столбец4456" dataDxfId="11913" dataCellStyle="Обычный 4"/>
    <tableColumn id="4476" xr3:uid="{00000000-0010-0000-0000-00007C110000}" name="Столбец4457" dataDxfId="11912" dataCellStyle="Обычный 4"/>
    <tableColumn id="4477" xr3:uid="{00000000-0010-0000-0000-00007D110000}" name="Столбец4458" dataDxfId="11911" dataCellStyle="Обычный 4"/>
    <tableColumn id="4478" xr3:uid="{00000000-0010-0000-0000-00007E110000}" name="Столбец4459" dataDxfId="11910" dataCellStyle="Обычный 4"/>
    <tableColumn id="4479" xr3:uid="{00000000-0010-0000-0000-00007F110000}" name="Столбец4460" dataDxfId="11909" dataCellStyle="Обычный 4"/>
    <tableColumn id="4480" xr3:uid="{00000000-0010-0000-0000-000080110000}" name="Столбец4461" dataDxfId="11908" dataCellStyle="Обычный 4"/>
    <tableColumn id="4481" xr3:uid="{00000000-0010-0000-0000-000081110000}" name="Столбец4462" dataDxfId="11907" dataCellStyle="Обычный 4"/>
    <tableColumn id="4482" xr3:uid="{00000000-0010-0000-0000-000082110000}" name="Столбец4463" dataDxfId="11906" dataCellStyle="Обычный 4"/>
    <tableColumn id="4483" xr3:uid="{00000000-0010-0000-0000-000083110000}" name="Столбец4464" dataDxfId="11905" dataCellStyle="Обычный 4"/>
    <tableColumn id="4484" xr3:uid="{00000000-0010-0000-0000-000084110000}" name="Столбец4465" dataDxfId="11904" dataCellStyle="Обычный 4"/>
    <tableColumn id="4485" xr3:uid="{00000000-0010-0000-0000-000085110000}" name="Столбец4466" dataDxfId="11903" dataCellStyle="Обычный 4"/>
    <tableColumn id="4486" xr3:uid="{00000000-0010-0000-0000-000086110000}" name="Столбец4467" dataDxfId="11902" dataCellStyle="Обычный 4"/>
    <tableColumn id="4487" xr3:uid="{00000000-0010-0000-0000-000087110000}" name="Столбец4468" dataDxfId="11901" dataCellStyle="Обычный 4"/>
    <tableColumn id="4488" xr3:uid="{00000000-0010-0000-0000-000088110000}" name="Столбец4469" dataDxfId="11900" dataCellStyle="Обычный 4"/>
    <tableColumn id="4489" xr3:uid="{00000000-0010-0000-0000-000089110000}" name="Столбец4470" dataDxfId="11899" dataCellStyle="Обычный 4"/>
    <tableColumn id="4490" xr3:uid="{00000000-0010-0000-0000-00008A110000}" name="Столбец4471" dataDxfId="11898" dataCellStyle="Обычный 4"/>
    <tableColumn id="4491" xr3:uid="{00000000-0010-0000-0000-00008B110000}" name="Столбец4472" dataDxfId="11897" dataCellStyle="Обычный 4"/>
    <tableColumn id="4492" xr3:uid="{00000000-0010-0000-0000-00008C110000}" name="Столбец4473" dataDxfId="11896" dataCellStyle="Обычный 4"/>
    <tableColumn id="4493" xr3:uid="{00000000-0010-0000-0000-00008D110000}" name="Столбец4474" dataDxfId="11895" dataCellStyle="Обычный 4"/>
    <tableColumn id="4494" xr3:uid="{00000000-0010-0000-0000-00008E110000}" name="Столбец4475" dataDxfId="11894" dataCellStyle="Обычный 4"/>
    <tableColumn id="4495" xr3:uid="{00000000-0010-0000-0000-00008F110000}" name="Столбец4476" dataDxfId="11893" dataCellStyle="Обычный 4"/>
    <tableColumn id="4496" xr3:uid="{00000000-0010-0000-0000-000090110000}" name="Столбец4477" dataDxfId="11892" dataCellStyle="Обычный 4"/>
    <tableColumn id="4497" xr3:uid="{00000000-0010-0000-0000-000091110000}" name="Столбец4478" dataDxfId="11891" dataCellStyle="Обычный 4"/>
    <tableColumn id="4498" xr3:uid="{00000000-0010-0000-0000-000092110000}" name="Столбец4479" dataDxfId="11890" dataCellStyle="Обычный 4"/>
    <tableColumn id="4499" xr3:uid="{00000000-0010-0000-0000-000093110000}" name="Столбец4480" dataDxfId="11889" dataCellStyle="Обычный 4"/>
    <tableColumn id="4500" xr3:uid="{00000000-0010-0000-0000-000094110000}" name="Столбец4481" dataDxfId="11888" dataCellStyle="Обычный 4"/>
    <tableColumn id="4501" xr3:uid="{00000000-0010-0000-0000-000095110000}" name="Столбец4482" dataDxfId="11887" dataCellStyle="Обычный 4"/>
    <tableColumn id="4502" xr3:uid="{00000000-0010-0000-0000-000096110000}" name="Столбец4483" dataDxfId="11886" dataCellStyle="Обычный 4"/>
    <tableColumn id="4503" xr3:uid="{00000000-0010-0000-0000-000097110000}" name="Столбец4484" dataDxfId="11885" dataCellStyle="Обычный 4"/>
    <tableColumn id="4504" xr3:uid="{00000000-0010-0000-0000-000098110000}" name="Столбец4485" dataDxfId="11884" dataCellStyle="Обычный 4"/>
    <tableColumn id="4505" xr3:uid="{00000000-0010-0000-0000-000099110000}" name="Столбец4486" dataDxfId="11883" dataCellStyle="Обычный 4"/>
    <tableColumn id="4506" xr3:uid="{00000000-0010-0000-0000-00009A110000}" name="Столбец4487" dataDxfId="11882" dataCellStyle="Обычный 4"/>
    <tableColumn id="4507" xr3:uid="{00000000-0010-0000-0000-00009B110000}" name="Столбец4488" dataDxfId="11881" dataCellStyle="Обычный 4"/>
    <tableColumn id="4508" xr3:uid="{00000000-0010-0000-0000-00009C110000}" name="Столбец4489" dataDxfId="11880" dataCellStyle="Обычный 4"/>
    <tableColumn id="4509" xr3:uid="{00000000-0010-0000-0000-00009D110000}" name="Столбец4490" dataDxfId="11879" dataCellStyle="Обычный 4"/>
    <tableColumn id="4510" xr3:uid="{00000000-0010-0000-0000-00009E110000}" name="Столбец4491" dataDxfId="11878" dataCellStyle="Обычный 4"/>
    <tableColumn id="4511" xr3:uid="{00000000-0010-0000-0000-00009F110000}" name="Столбец4492" dataDxfId="11877" dataCellStyle="Обычный 4"/>
    <tableColumn id="4512" xr3:uid="{00000000-0010-0000-0000-0000A0110000}" name="Столбец4493" dataDxfId="11876" dataCellStyle="Обычный 4"/>
    <tableColumn id="4513" xr3:uid="{00000000-0010-0000-0000-0000A1110000}" name="Столбец4494" dataDxfId="11875" dataCellStyle="Обычный 4"/>
    <tableColumn id="4514" xr3:uid="{00000000-0010-0000-0000-0000A2110000}" name="Столбец4495" dataDxfId="11874" dataCellStyle="Обычный 4"/>
    <tableColumn id="4515" xr3:uid="{00000000-0010-0000-0000-0000A3110000}" name="Столбец4496" dataDxfId="11873" dataCellStyle="Обычный 4"/>
    <tableColumn id="4516" xr3:uid="{00000000-0010-0000-0000-0000A4110000}" name="Столбец4497" dataDxfId="11872" dataCellStyle="Обычный 4"/>
    <tableColumn id="4517" xr3:uid="{00000000-0010-0000-0000-0000A5110000}" name="Столбец4498" dataDxfId="11871" dataCellStyle="Обычный 4"/>
    <tableColumn id="4518" xr3:uid="{00000000-0010-0000-0000-0000A6110000}" name="Столбец4499" dataDxfId="11870" dataCellStyle="Обычный 4"/>
    <tableColumn id="4519" xr3:uid="{00000000-0010-0000-0000-0000A7110000}" name="Столбец4500" dataDxfId="11869" dataCellStyle="Обычный 4"/>
    <tableColumn id="4520" xr3:uid="{00000000-0010-0000-0000-0000A8110000}" name="Столбец4501" dataDxfId="11868" dataCellStyle="Обычный 4"/>
    <tableColumn id="4521" xr3:uid="{00000000-0010-0000-0000-0000A9110000}" name="Столбец4502" dataDxfId="11867" dataCellStyle="Обычный 4"/>
    <tableColumn id="4522" xr3:uid="{00000000-0010-0000-0000-0000AA110000}" name="Столбец4503" dataDxfId="11866" dataCellStyle="Обычный 4"/>
    <tableColumn id="4523" xr3:uid="{00000000-0010-0000-0000-0000AB110000}" name="Столбец4504" dataDxfId="11865" dataCellStyle="Обычный 4"/>
    <tableColumn id="4524" xr3:uid="{00000000-0010-0000-0000-0000AC110000}" name="Столбец4505" dataDxfId="11864" dataCellStyle="Обычный 4"/>
    <tableColumn id="4525" xr3:uid="{00000000-0010-0000-0000-0000AD110000}" name="Столбец4506" dataDxfId="11863" dataCellStyle="Обычный 4"/>
    <tableColumn id="4526" xr3:uid="{00000000-0010-0000-0000-0000AE110000}" name="Столбец4507" dataDxfId="11862" dataCellStyle="Обычный 4"/>
    <tableColumn id="4527" xr3:uid="{00000000-0010-0000-0000-0000AF110000}" name="Столбец4508" dataDxfId="11861" dataCellStyle="Обычный 4"/>
    <tableColumn id="4528" xr3:uid="{00000000-0010-0000-0000-0000B0110000}" name="Столбец4509" dataDxfId="11860" dataCellStyle="Обычный 4"/>
    <tableColumn id="4529" xr3:uid="{00000000-0010-0000-0000-0000B1110000}" name="Столбец4510" dataDxfId="11859" dataCellStyle="Обычный 4"/>
    <tableColumn id="4530" xr3:uid="{00000000-0010-0000-0000-0000B2110000}" name="Столбец4511" dataDxfId="11858" dataCellStyle="Обычный 4"/>
    <tableColumn id="4531" xr3:uid="{00000000-0010-0000-0000-0000B3110000}" name="Столбец4512" dataDxfId="11857" dataCellStyle="Обычный 4"/>
    <tableColumn id="4532" xr3:uid="{00000000-0010-0000-0000-0000B4110000}" name="Столбец4513" dataDxfId="11856" dataCellStyle="Обычный 4"/>
    <tableColumn id="4533" xr3:uid="{00000000-0010-0000-0000-0000B5110000}" name="Столбец4514" dataDxfId="11855" dataCellStyle="Обычный 4"/>
    <tableColumn id="4534" xr3:uid="{00000000-0010-0000-0000-0000B6110000}" name="Столбец4515" dataDxfId="11854" dataCellStyle="Обычный 4"/>
    <tableColumn id="4535" xr3:uid="{00000000-0010-0000-0000-0000B7110000}" name="Столбец4516" dataDxfId="11853" dataCellStyle="Обычный 4"/>
    <tableColumn id="4536" xr3:uid="{00000000-0010-0000-0000-0000B8110000}" name="Столбец4517" dataDxfId="11852" dataCellStyle="Обычный 4"/>
    <tableColumn id="4537" xr3:uid="{00000000-0010-0000-0000-0000B9110000}" name="Столбец4518" dataDxfId="11851" dataCellStyle="Обычный 4"/>
    <tableColumn id="4538" xr3:uid="{00000000-0010-0000-0000-0000BA110000}" name="Столбец4519" dataDxfId="11850" dataCellStyle="Обычный 4"/>
    <tableColumn id="4539" xr3:uid="{00000000-0010-0000-0000-0000BB110000}" name="Столбец4520" dataDxfId="11849" dataCellStyle="Обычный 4"/>
    <tableColumn id="4540" xr3:uid="{00000000-0010-0000-0000-0000BC110000}" name="Столбец4521" dataDxfId="11848" dataCellStyle="Обычный 4"/>
    <tableColumn id="4541" xr3:uid="{00000000-0010-0000-0000-0000BD110000}" name="Столбец4522" dataDxfId="11847" dataCellStyle="Обычный 4"/>
    <tableColumn id="4542" xr3:uid="{00000000-0010-0000-0000-0000BE110000}" name="Столбец4523" dataDxfId="11846" dataCellStyle="Обычный 4"/>
    <tableColumn id="4543" xr3:uid="{00000000-0010-0000-0000-0000BF110000}" name="Столбец4524" dataDxfId="11845" dataCellStyle="Обычный 4"/>
    <tableColumn id="4544" xr3:uid="{00000000-0010-0000-0000-0000C0110000}" name="Столбец4525" dataDxfId="11844" dataCellStyle="Обычный 4"/>
    <tableColumn id="4545" xr3:uid="{00000000-0010-0000-0000-0000C1110000}" name="Столбец4526" dataDxfId="11843" dataCellStyle="Обычный 4"/>
    <tableColumn id="4546" xr3:uid="{00000000-0010-0000-0000-0000C2110000}" name="Столбец4527" dataDxfId="11842" dataCellStyle="Обычный 4"/>
    <tableColumn id="4547" xr3:uid="{00000000-0010-0000-0000-0000C3110000}" name="Столбец4528" dataDxfId="11841" dataCellStyle="Обычный 4"/>
    <tableColumn id="4548" xr3:uid="{00000000-0010-0000-0000-0000C4110000}" name="Столбец4529" dataDxfId="11840" dataCellStyle="Обычный 4"/>
    <tableColumn id="4549" xr3:uid="{00000000-0010-0000-0000-0000C5110000}" name="Столбец4530" dataDxfId="11839" dataCellStyle="Обычный 4"/>
    <tableColumn id="4550" xr3:uid="{00000000-0010-0000-0000-0000C6110000}" name="Столбец4531" dataDxfId="11838" dataCellStyle="Обычный 4"/>
    <tableColumn id="4551" xr3:uid="{00000000-0010-0000-0000-0000C7110000}" name="Столбец4532" dataDxfId="11837" dataCellStyle="Обычный 4"/>
    <tableColumn id="4552" xr3:uid="{00000000-0010-0000-0000-0000C8110000}" name="Столбец4533" dataDxfId="11836" dataCellStyle="Обычный 4"/>
    <tableColumn id="4553" xr3:uid="{00000000-0010-0000-0000-0000C9110000}" name="Столбец4534" dataDxfId="11835" dataCellStyle="Обычный 4"/>
    <tableColumn id="4554" xr3:uid="{00000000-0010-0000-0000-0000CA110000}" name="Столбец4535" dataDxfId="11834" dataCellStyle="Обычный 4"/>
    <tableColumn id="4555" xr3:uid="{00000000-0010-0000-0000-0000CB110000}" name="Столбец4536" dataDxfId="11833" dataCellStyle="Обычный 4"/>
    <tableColumn id="4556" xr3:uid="{00000000-0010-0000-0000-0000CC110000}" name="Столбец4537" dataDxfId="11832" dataCellStyle="Обычный 4"/>
    <tableColumn id="4557" xr3:uid="{00000000-0010-0000-0000-0000CD110000}" name="Столбец4538" dataDxfId="11831" dataCellStyle="Обычный 4"/>
    <tableColumn id="4558" xr3:uid="{00000000-0010-0000-0000-0000CE110000}" name="Столбец4539" dataDxfId="11830" dataCellStyle="Обычный 4"/>
    <tableColumn id="4559" xr3:uid="{00000000-0010-0000-0000-0000CF110000}" name="Столбец4540" dataDxfId="11829" dataCellStyle="Обычный 4"/>
    <tableColumn id="4560" xr3:uid="{00000000-0010-0000-0000-0000D0110000}" name="Столбец4541" dataDxfId="11828" dataCellStyle="Обычный 4"/>
    <tableColumn id="4561" xr3:uid="{00000000-0010-0000-0000-0000D1110000}" name="Столбец4542" dataDxfId="11827" dataCellStyle="Обычный 4"/>
    <tableColumn id="4562" xr3:uid="{00000000-0010-0000-0000-0000D2110000}" name="Столбец4543" dataDxfId="11826" dataCellStyle="Обычный 4"/>
    <tableColumn id="4563" xr3:uid="{00000000-0010-0000-0000-0000D3110000}" name="Столбец4544" dataDxfId="11825" dataCellStyle="Обычный 4"/>
    <tableColumn id="4564" xr3:uid="{00000000-0010-0000-0000-0000D4110000}" name="Столбец4545" dataDxfId="11824" dataCellStyle="Обычный 4"/>
    <tableColumn id="4565" xr3:uid="{00000000-0010-0000-0000-0000D5110000}" name="Столбец4546" dataDxfId="11823" dataCellStyle="Обычный 4"/>
    <tableColumn id="4566" xr3:uid="{00000000-0010-0000-0000-0000D6110000}" name="Столбец4547" dataDxfId="11822" dataCellStyle="Обычный 4"/>
    <tableColumn id="4567" xr3:uid="{00000000-0010-0000-0000-0000D7110000}" name="Столбец4548" dataDxfId="11821" dataCellStyle="Обычный 4"/>
    <tableColumn id="4568" xr3:uid="{00000000-0010-0000-0000-0000D8110000}" name="Столбец4549" dataDxfId="11820" dataCellStyle="Обычный 4"/>
    <tableColumn id="4569" xr3:uid="{00000000-0010-0000-0000-0000D9110000}" name="Столбец4550" dataDxfId="11819" dataCellStyle="Обычный 4"/>
    <tableColumn id="4570" xr3:uid="{00000000-0010-0000-0000-0000DA110000}" name="Столбец4551" dataDxfId="11818" dataCellStyle="Обычный 4"/>
    <tableColumn id="4571" xr3:uid="{00000000-0010-0000-0000-0000DB110000}" name="Столбец4552" dataDxfId="11817" dataCellStyle="Обычный 4"/>
    <tableColumn id="4572" xr3:uid="{00000000-0010-0000-0000-0000DC110000}" name="Столбец4553" dataDxfId="11816" dataCellStyle="Обычный 4"/>
    <tableColumn id="4573" xr3:uid="{00000000-0010-0000-0000-0000DD110000}" name="Столбец4554" dataDxfId="11815" dataCellStyle="Обычный 4"/>
    <tableColumn id="4574" xr3:uid="{00000000-0010-0000-0000-0000DE110000}" name="Столбец4555" dataDxfId="11814" dataCellStyle="Обычный 4"/>
    <tableColumn id="4575" xr3:uid="{00000000-0010-0000-0000-0000DF110000}" name="Столбец4556" dataDxfId="11813" dataCellStyle="Обычный 4"/>
    <tableColumn id="4576" xr3:uid="{00000000-0010-0000-0000-0000E0110000}" name="Столбец4557" dataDxfId="11812" dataCellStyle="Обычный 4"/>
    <tableColumn id="4577" xr3:uid="{00000000-0010-0000-0000-0000E1110000}" name="Столбец4558" dataDxfId="11811" dataCellStyle="Обычный 4"/>
    <tableColumn id="4578" xr3:uid="{00000000-0010-0000-0000-0000E2110000}" name="Столбец4559" dataDxfId="11810" dataCellStyle="Обычный 4"/>
    <tableColumn id="4579" xr3:uid="{00000000-0010-0000-0000-0000E3110000}" name="Столбец4560" dataDxfId="11809" dataCellStyle="Обычный 4"/>
    <tableColumn id="4580" xr3:uid="{00000000-0010-0000-0000-0000E4110000}" name="Столбец4561" dataDxfId="11808" dataCellStyle="Обычный 4"/>
    <tableColumn id="4581" xr3:uid="{00000000-0010-0000-0000-0000E5110000}" name="Столбец4562" dataDxfId="11807" dataCellStyle="Обычный 4"/>
    <tableColumn id="4582" xr3:uid="{00000000-0010-0000-0000-0000E6110000}" name="Столбец4563" dataDxfId="11806" dataCellStyle="Обычный 4"/>
    <tableColumn id="4583" xr3:uid="{00000000-0010-0000-0000-0000E7110000}" name="Столбец4564" dataDxfId="11805" dataCellStyle="Обычный 4"/>
    <tableColumn id="4584" xr3:uid="{00000000-0010-0000-0000-0000E8110000}" name="Столбец4565" dataDxfId="11804" dataCellStyle="Обычный 4"/>
    <tableColumn id="4585" xr3:uid="{00000000-0010-0000-0000-0000E9110000}" name="Столбец4566" dataDxfId="11803" dataCellStyle="Обычный 4"/>
    <tableColumn id="4586" xr3:uid="{00000000-0010-0000-0000-0000EA110000}" name="Столбец4567" dataDxfId="11802" dataCellStyle="Обычный 4"/>
    <tableColumn id="4587" xr3:uid="{00000000-0010-0000-0000-0000EB110000}" name="Столбец4568" dataDxfId="11801" dataCellStyle="Обычный 4"/>
    <tableColumn id="4588" xr3:uid="{00000000-0010-0000-0000-0000EC110000}" name="Столбец4569" dataDxfId="11800" dataCellStyle="Обычный 4"/>
    <tableColumn id="4589" xr3:uid="{00000000-0010-0000-0000-0000ED110000}" name="Столбец4570" dataDxfId="11799" dataCellStyle="Обычный 4"/>
    <tableColumn id="4590" xr3:uid="{00000000-0010-0000-0000-0000EE110000}" name="Столбец4571" dataDxfId="11798" dataCellStyle="Обычный 4"/>
    <tableColumn id="4591" xr3:uid="{00000000-0010-0000-0000-0000EF110000}" name="Столбец4572" dataDxfId="11797" dataCellStyle="Обычный 4"/>
    <tableColumn id="4592" xr3:uid="{00000000-0010-0000-0000-0000F0110000}" name="Столбец4573" dataDxfId="11796" dataCellStyle="Обычный 4"/>
    <tableColumn id="4593" xr3:uid="{00000000-0010-0000-0000-0000F1110000}" name="Столбец4574" dataDxfId="11795" dataCellStyle="Обычный 4"/>
    <tableColumn id="4594" xr3:uid="{00000000-0010-0000-0000-0000F2110000}" name="Столбец4575" dataDxfId="11794" dataCellStyle="Обычный 4"/>
    <tableColumn id="4595" xr3:uid="{00000000-0010-0000-0000-0000F3110000}" name="Столбец4576" dataDxfId="11793" dataCellStyle="Обычный 4"/>
    <tableColumn id="4596" xr3:uid="{00000000-0010-0000-0000-0000F4110000}" name="Столбец4577" dataDxfId="11792" dataCellStyle="Обычный 4"/>
    <tableColumn id="4597" xr3:uid="{00000000-0010-0000-0000-0000F5110000}" name="Столбец4578" dataDxfId="11791" dataCellStyle="Обычный 4"/>
    <tableColumn id="4598" xr3:uid="{00000000-0010-0000-0000-0000F6110000}" name="Столбец4579" dataDxfId="11790" dataCellStyle="Обычный 4"/>
    <tableColumn id="4599" xr3:uid="{00000000-0010-0000-0000-0000F7110000}" name="Столбец4580" dataDxfId="11789" dataCellStyle="Обычный 4"/>
    <tableColumn id="4600" xr3:uid="{00000000-0010-0000-0000-0000F8110000}" name="Столбец4581" dataDxfId="11788" dataCellStyle="Обычный 4"/>
    <tableColumn id="4601" xr3:uid="{00000000-0010-0000-0000-0000F9110000}" name="Столбец4582" dataDxfId="11787" dataCellStyle="Обычный 4"/>
    <tableColumn id="4602" xr3:uid="{00000000-0010-0000-0000-0000FA110000}" name="Столбец4583" dataDxfId="11786" dataCellStyle="Обычный 4"/>
    <tableColumn id="4603" xr3:uid="{00000000-0010-0000-0000-0000FB110000}" name="Столбец4584" dataDxfId="11785" dataCellStyle="Обычный 4"/>
    <tableColumn id="4604" xr3:uid="{00000000-0010-0000-0000-0000FC110000}" name="Столбец4585" dataDxfId="11784" dataCellStyle="Обычный 4"/>
    <tableColumn id="4605" xr3:uid="{00000000-0010-0000-0000-0000FD110000}" name="Столбец4586" dataDxfId="11783" dataCellStyle="Обычный 4"/>
    <tableColumn id="4606" xr3:uid="{00000000-0010-0000-0000-0000FE110000}" name="Столбец4587" dataDxfId="11782" dataCellStyle="Обычный 4"/>
    <tableColumn id="4607" xr3:uid="{00000000-0010-0000-0000-0000FF110000}" name="Столбец4588" dataDxfId="11781" dataCellStyle="Обычный 4"/>
    <tableColumn id="4608" xr3:uid="{00000000-0010-0000-0000-000000120000}" name="Столбец4589" dataDxfId="11780" dataCellStyle="Обычный 4"/>
    <tableColumn id="4609" xr3:uid="{00000000-0010-0000-0000-000001120000}" name="Столбец4590" dataDxfId="11779" dataCellStyle="Обычный 4"/>
    <tableColumn id="4610" xr3:uid="{00000000-0010-0000-0000-000002120000}" name="Столбец4591" dataDxfId="11778" dataCellStyle="Обычный 4"/>
    <tableColumn id="4611" xr3:uid="{00000000-0010-0000-0000-000003120000}" name="Столбец4592" dataDxfId="11777" dataCellStyle="Обычный 4"/>
    <tableColumn id="4612" xr3:uid="{00000000-0010-0000-0000-000004120000}" name="Столбец4593" dataDxfId="11776" dataCellStyle="Обычный 4"/>
    <tableColumn id="4613" xr3:uid="{00000000-0010-0000-0000-000005120000}" name="Столбец4594" dataDxfId="11775" dataCellStyle="Обычный 4"/>
    <tableColumn id="4614" xr3:uid="{00000000-0010-0000-0000-000006120000}" name="Столбец4595" dataDxfId="11774" dataCellStyle="Обычный 4"/>
    <tableColumn id="4615" xr3:uid="{00000000-0010-0000-0000-000007120000}" name="Столбец4596" dataDxfId="11773" dataCellStyle="Обычный 4"/>
    <tableColumn id="4616" xr3:uid="{00000000-0010-0000-0000-000008120000}" name="Столбец4597" dataDxfId="11772" dataCellStyle="Обычный 4"/>
    <tableColumn id="4617" xr3:uid="{00000000-0010-0000-0000-000009120000}" name="Столбец4598" dataDxfId="11771" dataCellStyle="Обычный 4"/>
    <tableColumn id="4618" xr3:uid="{00000000-0010-0000-0000-00000A120000}" name="Столбец4599" dataDxfId="11770" dataCellStyle="Обычный 4"/>
    <tableColumn id="4619" xr3:uid="{00000000-0010-0000-0000-00000B120000}" name="Столбец4600" dataDxfId="11769" dataCellStyle="Обычный 4"/>
    <tableColumn id="4620" xr3:uid="{00000000-0010-0000-0000-00000C120000}" name="Столбец4601" dataDxfId="11768" dataCellStyle="Обычный 4"/>
    <tableColumn id="4621" xr3:uid="{00000000-0010-0000-0000-00000D120000}" name="Столбец4602" dataDxfId="11767" dataCellStyle="Обычный 4"/>
    <tableColumn id="4622" xr3:uid="{00000000-0010-0000-0000-00000E120000}" name="Столбец4603" dataDxfId="11766" dataCellStyle="Обычный 4"/>
    <tableColumn id="4623" xr3:uid="{00000000-0010-0000-0000-00000F120000}" name="Столбец4604" dataDxfId="11765" dataCellStyle="Обычный 4"/>
    <tableColumn id="4624" xr3:uid="{00000000-0010-0000-0000-000010120000}" name="Столбец4605" dataDxfId="11764" dataCellStyle="Обычный 4"/>
    <tableColumn id="4625" xr3:uid="{00000000-0010-0000-0000-000011120000}" name="Столбец4606" dataDxfId="11763" dataCellStyle="Обычный 4"/>
    <tableColumn id="4626" xr3:uid="{00000000-0010-0000-0000-000012120000}" name="Столбец4607" dataDxfId="11762" dataCellStyle="Обычный 4"/>
    <tableColumn id="4627" xr3:uid="{00000000-0010-0000-0000-000013120000}" name="Столбец4608" dataDxfId="11761" dataCellStyle="Обычный 4"/>
    <tableColumn id="4628" xr3:uid="{00000000-0010-0000-0000-000014120000}" name="Столбец4609" dataDxfId="11760" dataCellStyle="Обычный 4"/>
    <tableColumn id="4629" xr3:uid="{00000000-0010-0000-0000-000015120000}" name="Столбец4610" dataDxfId="11759" dataCellStyle="Обычный 4"/>
    <tableColumn id="4630" xr3:uid="{00000000-0010-0000-0000-000016120000}" name="Столбец4611" dataDxfId="11758" dataCellStyle="Обычный 4"/>
    <tableColumn id="4631" xr3:uid="{00000000-0010-0000-0000-000017120000}" name="Столбец4612" dataDxfId="11757" dataCellStyle="Обычный 4"/>
    <tableColumn id="4632" xr3:uid="{00000000-0010-0000-0000-000018120000}" name="Столбец4613" dataDxfId="11756" dataCellStyle="Обычный 4"/>
    <tableColumn id="4633" xr3:uid="{00000000-0010-0000-0000-000019120000}" name="Столбец4614" dataDxfId="11755" dataCellStyle="Обычный 4"/>
    <tableColumn id="4634" xr3:uid="{00000000-0010-0000-0000-00001A120000}" name="Столбец4615" dataDxfId="11754" dataCellStyle="Обычный 4"/>
    <tableColumn id="4635" xr3:uid="{00000000-0010-0000-0000-00001B120000}" name="Столбец4616" dataDxfId="11753" dataCellStyle="Обычный 4"/>
    <tableColumn id="4636" xr3:uid="{00000000-0010-0000-0000-00001C120000}" name="Столбец4617" dataDxfId="11752" dataCellStyle="Обычный 4"/>
    <tableColumn id="4637" xr3:uid="{00000000-0010-0000-0000-00001D120000}" name="Столбец4618" dataDxfId="11751" dataCellStyle="Обычный 4"/>
    <tableColumn id="4638" xr3:uid="{00000000-0010-0000-0000-00001E120000}" name="Столбец4619" dataDxfId="11750" dataCellStyle="Обычный 4"/>
    <tableColumn id="4639" xr3:uid="{00000000-0010-0000-0000-00001F120000}" name="Столбец4620" dataDxfId="11749" dataCellStyle="Обычный 4"/>
    <tableColumn id="4640" xr3:uid="{00000000-0010-0000-0000-000020120000}" name="Столбец4621" dataDxfId="11748" dataCellStyle="Обычный 4"/>
    <tableColumn id="4641" xr3:uid="{00000000-0010-0000-0000-000021120000}" name="Столбец4622" dataDxfId="11747" dataCellStyle="Обычный 4"/>
    <tableColumn id="4642" xr3:uid="{00000000-0010-0000-0000-000022120000}" name="Столбец4623" dataDxfId="11746" dataCellStyle="Обычный 4"/>
    <tableColumn id="4643" xr3:uid="{00000000-0010-0000-0000-000023120000}" name="Столбец4624" dataDxfId="11745" dataCellStyle="Обычный 4"/>
    <tableColumn id="4644" xr3:uid="{00000000-0010-0000-0000-000024120000}" name="Столбец4625" dataDxfId="11744" dataCellStyle="Обычный 4"/>
    <tableColumn id="4645" xr3:uid="{00000000-0010-0000-0000-000025120000}" name="Столбец4626" dataDxfId="11743" dataCellStyle="Обычный 4"/>
    <tableColumn id="4646" xr3:uid="{00000000-0010-0000-0000-000026120000}" name="Столбец4627" dataDxfId="11742" dataCellStyle="Обычный 4"/>
    <tableColumn id="4647" xr3:uid="{00000000-0010-0000-0000-000027120000}" name="Столбец4628" dataDxfId="11741" dataCellStyle="Обычный 4"/>
    <tableColumn id="4648" xr3:uid="{00000000-0010-0000-0000-000028120000}" name="Столбец4629" dataDxfId="11740" dataCellStyle="Обычный 4"/>
    <tableColumn id="4649" xr3:uid="{00000000-0010-0000-0000-000029120000}" name="Столбец4630" dataDxfId="11739" dataCellStyle="Обычный 4"/>
    <tableColumn id="4650" xr3:uid="{00000000-0010-0000-0000-00002A120000}" name="Столбец4631" dataDxfId="11738" dataCellStyle="Обычный 4"/>
    <tableColumn id="4651" xr3:uid="{00000000-0010-0000-0000-00002B120000}" name="Столбец4632" dataDxfId="11737" dataCellStyle="Обычный 4"/>
    <tableColumn id="4652" xr3:uid="{00000000-0010-0000-0000-00002C120000}" name="Столбец4633" dataDxfId="11736" dataCellStyle="Обычный 4"/>
    <tableColumn id="4653" xr3:uid="{00000000-0010-0000-0000-00002D120000}" name="Столбец4634" dataDxfId="11735" dataCellStyle="Обычный 4"/>
    <tableColumn id="4654" xr3:uid="{00000000-0010-0000-0000-00002E120000}" name="Столбец4635" dataDxfId="11734" dataCellStyle="Обычный 4"/>
    <tableColumn id="4655" xr3:uid="{00000000-0010-0000-0000-00002F120000}" name="Столбец4636" dataDxfId="11733" dataCellStyle="Обычный 4"/>
    <tableColumn id="4656" xr3:uid="{00000000-0010-0000-0000-000030120000}" name="Столбец4637" dataDxfId="11732" dataCellStyle="Обычный 4"/>
    <tableColumn id="4657" xr3:uid="{00000000-0010-0000-0000-000031120000}" name="Столбец4638" dataDxfId="11731" dataCellStyle="Обычный 4"/>
    <tableColumn id="4658" xr3:uid="{00000000-0010-0000-0000-000032120000}" name="Столбец4639" dataDxfId="11730" dataCellStyle="Обычный 4"/>
    <tableColumn id="4659" xr3:uid="{00000000-0010-0000-0000-000033120000}" name="Столбец4640" dataDxfId="11729" dataCellStyle="Обычный 4"/>
    <tableColumn id="4660" xr3:uid="{00000000-0010-0000-0000-000034120000}" name="Столбец4641" dataDxfId="11728" dataCellStyle="Обычный 4"/>
    <tableColumn id="4661" xr3:uid="{00000000-0010-0000-0000-000035120000}" name="Столбец4642" dataDxfId="11727" dataCellStyle="Обычный 4"/>
    <tableColumn id="4662" xr3:uid="{00000000-0010-0000-0000-000036120000}" name="Столбец4643" dataDxfId="11726" dataCellStyle="Обычный 4"/>
    <tableColumn id="4663" xr3:uid="{00000000-0010-0000-0000-000037120000}" name="Столбец4644" dataDxfId="11725" dataCellStyle="Обычный 4"/>
    <tableColumn id="4664" xr3:uid="{00000000-0010-0000-0000-000038120000}" name="Столбец4645" dataDxfId="11724" dataCellStyle="Обычный 4"/>
    <tableColumn id="4665" xr3:uid="{00000000-0010-0000-0000-000039120000}" name="Столбец4646" dataDxfId="11723" dataCellStyle="Обычный 4"/>
    <tableColumn id="4666" xr3:uid="{00000000-0010-0000-0000-00003A120000}" name="Столбец4647" dataDxfId="11722" dataCellStyle="Обычный 4"/>
    <tableColumn id="4667" xr3:uid="{00000000-0010-0000-0000-00003B120000}" name="Столбец4648" dataDxfId="11721" dataCellStyle="Обычный 4"/>
    <tableColumn id="4668" xr3:uid="{00000000-0010-0000-0000-00003C120000}" name="Столбец4649" dataDxfId="11720" dataCellStyle="Обычный 4"/>
    <tableColumn id="4669" xr3:uid="{00000000-0010-0000-0000-00003D120000}" name="Столбец4650" dataDxfId="11719" dataCellStyle="Обычный 4"/>
    <tableColumn id="4670" xr3:uid="{00000000-0010-0000-0000-00003E120000}" name="Столбец4651" dataDxfId="11718" dataCellStyle="Обычный 4"/>
    <tableColumn id="4671" xr3:uid="{00000000-0010-0000-0000-00003F120000}" name="Столбец4652" dataDxfId="11717" dataCellStyle="Обычный 4"/>
    <tableColumn id="4672" xr3:uid="{00000000-0010-0000-0000-000040120000}" name="Столбец4653" dataDxfId="11716" dataCellStyle="Обычный 4"/>
    <tableColumn id="4673" xr3:uid="{00000000-0010-0000-0000-000041120000}" name="Столбец4654" dataDxfId="11715" dataCellStyle="Обычный 4"/>
    <tableColumn id="4674" xr3:uid="{00000000-0010-0000-0000-000042120000}" name="Столбец4655" dataDxfId="11714" dataCellStyle="Обычный 4"/>
    <tableColumn id="4675" xr3:uid="{00000000-0010-0000-0000-000043120000}" name="Столбец4656" dataDxfId="11713" dataCellStyle="Обычный 4"/>
    <tableColumn id="4676" xr3:uid="{00000000-0010-0000-0000-000044120000}" name="Столбец4657" dataDxfId="11712" dataCellStyle="Обычный 4"/>
    <tableColumn id="4677" xr3:uid="{00000000-0010-0000-0000-000045120000}" name="Столбец4658" dataDxfId="11711" dataCellStyle="Обычный 4"/>
    <tableColumn id="4678" xr3:uid="{00000000-0010-0000-0000-000046120000}" name="Столбец4659" dataDxfId="11710" dataCellStyle="Обычный 4"/>
    <tableColumn id="4679" xr3:uid="{00000000-0010-0000-0000-000047120000}" name="Столбец4660" dataDxfId="11709" dataCellStyle="Обычный 4"/>
    <tableColumn id="4680" xr3:uid="{00000000-0010-0000-0000-000048120000}" name="Столбец4661" dataDxfId="11708" dataCellStyle="Обычный 4"/>
    <tableColumn id="4681" xr3:uid="{00000000-0010-0000-0000-000049120000}" name="Столбец4662" dataDxfId="11707" dataCellStyle="Обычный 4"/>
    <tableColumn id="4682" xr3:uid="{00000000-0010-0000-0000-00004A120000}" name="Столбец4663" dataDxfId="11706" dataCellStyle="Обычный 4"/>
    <tableColumn id="4683" xr3:uid="{00000000-0010-0000-0000-00004B120000}" name="Столбец4664" dataDxfId="11705" dataCellStyle="Обычный 4"/>
    <tableColumn id="4684" xr3:uid="{00000000-0010-0000-0000-00004C120000}" name="Столбец4665" dataDxfId="11704" dataCellStyle="Обычный 4"/>
    <tableColumn id="4685" xr3:uid="{00000000-0010-0000-0000-00004D120000}" name="Столбец4666" dataDxfId="11703" dataCellStyle="Обычный 4"/>
    <tableColumn id="4686" xr3:uid="{00000000-0010-0000-0000-00004E120000}" name="Столбец4667" dataDxfId="11702" dataCellStyle="Обычный 4"/>
    <tableColumn id="4687" xr3:uid="{00000000-0010-0000-0000-00004F120000}" name="Столбец4668" dataDxfId="11701" dataCellStyle="Обычный 4"/>
    <tableColumn id="4688" xr3:uid="{00000000-0010-0000-0000-000050120000}" name="Столбец4669" dataDxfId="11700" dataCellStyle="Обычный 4"/>
    <tableColumn id="4689" xr3:uid="{00000000-0010-0000-0000-000051120000}" name="Столбец4670" dataDxfId="11699" dataCellStyle="Обычный 4"/>
    <tableColumn id="4690" xr3:uid="{00000000-0010-0000-0000-000052120000}" name="Столбец4671" dataDxfId="11698" dataCellStyle="Обычный 4"/>
    <tableColumn id="4691" xr3:uid="{00000000-0010-0000-0000-000053120000}" name="Столбец4672" dataDxfId="11697" dataCellStyle="Обычный 4"/>
    <tableColumn id="4692" xr3:uid="{00000000-0010-0000-0000-000054120000}" name="Столбец4673" dataDxfId="11696" dataCellStyle="Обычный 4"/>
    <tableColumn id="4693" xr3:uid="{00000000-0010-0000-0000-000055120000}" name="Столбец4674" dataDxfId="11695" dataCellStyle="Обычный 4"/>
    <tableColumn id="4694" xr3:uid="{00000000-0010-0000-0000-000056120000}" name="Столбец4675" dataDxfId="11694" dataCellStyle="Обычный 4"/>
    <tableColumn id="4695" xr3:uid="{00000000-0010-0000-0000-000057120000}" name="Столбец4676" dataDxfId="11693" dataCellStyle="Обычный 4"/>
    <tableColumn id="4696" xr3:uid="{00000000-0010-0000-0000-000058120000}" name="Столбец4677" dataDxfId="11692" dataCellStyle="Обычный 4"/>
    <tableColumn id="4697" xr3:uid="{00000000-0010-0000-0000-000059120000}" name="Столбец4678" dataDxfId="11691" dataCellStyle="Обычный 4"/>
    <tableColumn id="4698" xr3:uid="{00000000-0010-0000-0000-00005A120000}" name="Столбец4679" dataDxfId="11690" dataCellStyle="Обычный 4"/>
    <tableColumn id="4699" xr3:uid="{00000000-0010-0000-0000-00005B120000}" name="Столбец4680" dataDxfId="11689" dataCellStyle="Обычный 4"/>
    <tableColumn id="4700" xr3:uid="{00000000-0010-0000-0000-00005C120000}" name="Столбец4681" dataDxfId="11688" dataCellStyle="Обычный 4"/>
    <tableColumn id="4701" xr3:uid="{00000000-0010-0000-0000-00005D120000}" name="Столбец4682" dataDxfId="11687" dataCellStyle="Обычный 4"/>
    <tableColumn id="4702" xr3:uid="{00000000-0010-0000-0000-00005E120000}" name="Столбец4683" dataDxfId="11686" dataCellStyle="Обычный 4"/>
    <tableColumn id="4703" xr3:uid="{00000000-0010-0000-0000-00005F120000}" name="Столбец4684" dataDxfId="11685" dataCellStyle="Обычный 4"/>
    <tableColumn id="4704" xr3:uid="{00000000-0010-0000-0000-000060120000}" name="Столбец4685" dataDxfId="11684" dataCellStyle="Обычный 4"/>
    <tableColumn id="4705" xr3:uid="{00000000-0010-0000-0000-000061120000}" name="Столбец4686" dataDxfId="11683" dataCellStyle="Обычный 4"/>
    <tableColumn id="4706" xr3:uid="{00000000-0010-0000-0000-000062120000}" name="Столбец4687" dataDxfId="11682" dataCellStyle="Обычный 4"/>
    <tableColumn id="4707" xr3:uid="{00000000-0010-0000-0000-000063120000}" name="Столбец4688" dataDxfId="11681" dataCellStyle="Обычный 4"/>
    <tableColumn id="4708" xr3:uid="{00000000-0010-0000-0000-000064120000}" name="Столбец4689" dataDxfId="11680" dataCellStyle="Обычный 4"/>
    <tableColumn id="4709" xr3:uid="{00000000-0010-0000-0000-000065120000}" name="Столбец4690" dataDxfId="11679" dataCellStyle="Обычный 4"/>
    <tableColumn id="4710" xr3:uid="{00000000-0010-0000-0000-000066120000}" name="Столбец4691" dataDxfId="11678" dataCellStyle="Обычный 4"/>
    <tableColumn id="4711" xr3:uid="{00000000-0010-0000-0000-000067120000}" name="Столбец4692" dataDxfId="11677" dataCellStyle="Обычный 4"/>
    <tableColumn id="4712" xr3:uid="{00000000-0010-0000-0000-000068120000}" name="Столбец4693" dataDxfId="11676" dataCellStyle="Обычный 4"/>
    <tableColumn id="4713" xr3:uid="{00000000-0010-0000-0000-000069120000}" name="Столбец4694" dataDxfId="11675" dataCellStyle="Обычный 4"/>
    <tableColumn id="4714" xr3:uid="{00000000-0010-0000-0000-00006A120000}" name="Столбец4695" dataDxfId="11674" dataCellStyle="Обычный 4"/>
    <tableColumn id="4715" xr3:uid="{00000000-0010-0000-0000-00006B120000}" name="Столбец4696" dataDxfId="11673" dataCellStyle="Обычный 4"/>
    <tableColumn id="4716" xr3:uid="{00000000-0010-0000-0000-00006C120000}" name="Столбец4697" dataDxfId="11672" dataCellStyle="Обычный 4"/>
    <tableColumn id="4717" xr3:uid="{00000000-0010-0000-0000-00006D120000}" name="Столбец4698" dataDxfId="11671" dataCellStyle="Обычный 4"/>
    <tableColumn id="4718" xr3:uid="{00000000-0010-0000-0000-00006E120000}" name="Столбец4699" dataDxfId="11670" dataCellStyle="Обычный 4"/>
    <tableColumn id="4719" xr3:uid="{00000000-0010-0000-0000-00006F120000}" name="Столбец4700" dataDxfId="11669" dataCellStyle="Обычный 4"/>
    <tableColumn id="4720" xr3:uid="{00000000-0010-0000-0000-000070120000}" name="Столбец4701" dataDxfId="11668" dataCellStyle="Обычный 4"/>
    <tableColumn id="4721" xr3:uid="{00000000-0010-0000-0000-000071120000}" name="Столбец4702" dataDxfId="11667" dataCellStyle="Обычный 4"/>
    <tableColumn id="4722" xr3:uid="{00000000-0010-0000-0000-000072120000}" name="Столбец4703" dataDxfId="11666" dataCellStyle="Обычный 4"/>
    <tableColumn id="4723" xr3:uid="{00000000-0010-0000-0000-000073120000}" name="Столбец4704" dataDxfId="11665" dataCellStyle="Обычный 4"/>
    <tableColumn id="4724" xr3:uid="{00000000-0010-0000-0000-000074120000}" name="Столбец4705" dataDxfId="11664" dataCellStyle="Обычный 4"/>
    <tableColumn id="4725" xr3:uid="{00000000-0010-0000-0000-000075120000}" name="Столбец4706" dataDxfId="11663" dataCellStyle="Обычный 4"/>
    <tableColumn id="4726" xr3:uid="{00000000-0010-0000-0000-000076120000}" name="Столбец4707" dataDxfId="11662" dataCellStyle="Обычный 4"/>
    <tableColumn id="4727" xr3:uid="{00000000-0010-0000-0000-000077120000}" name="Столбец4708" dataDxfId="11661" dataCellStyle="Обычный 4"/>
    <tableColumn id="4728" xr3:uid="{00000000-0010-0000-0000-000078120000}" name="Столбец4709" dataDxfId="11660" dataCellStyle="Обычный 4"/>
    <tableColumn id="4729" xr3:uid="{00000000-0010-0000-0000-000079120000}" name="Столбец4710" dataDxfId="11659" dataCellStyle="Обычный 4"/>
    <tableColumn id="4730" xr3:uid="{00000000-0010-0000-0000-00007A120000}" name="Столбец4711" dataDxfId="11658" dataCellStyle="Обычный 4"/>
    <tableColumn id="4731" xr3:uid="{00000000-0010-0000-0000-00007B120000}" name="Столбец4712" dataDxfId="11657" dataCellStyle="Обычный 4"/>
    <tableColumn id="4732" xr3:uid="{00000000-0010-0000-0000-00007C120000}" name="Столбец4713" dataDxfId="11656" dataCellStyle="Обычный 4"/>
    <tableColumn id="4733" xr3:uid="{00000000-0010-0000-0000-00007D120000}" name="Столбец4714" dataDxfId="11655" dataCellStyle="Обычный 4"/>
    <tableColumn id="4734" xr3:uid="{00000000-0010-0000-0000-00007E120000}" name="Столбец4715" dataDxfId="11654" dataCellStyle="Обычный 4"/>
    <tableColumn id="4735" xr3:uid="{00000000-0010-0000-0000-00007F120000}" name="Столбец4716" dataDxfId="11653" dataCellStyle="Обычный 4"/>
    <tableColumn id="4736" xr3:uid="{00000000-0010-0000-0000-000080120000}" name="Столбец4717" dataDxfId="11652" dataCellStyle="Обычный 4"/>
    <tableColumn id="4737" xr3:uid="{00000000-0010-0000-0000-000081120000}" name="Столбец4718" dataDxfId="11651" dataCellStyle="Обычный 4"/>
    <tableColumn id="4738" xr3:uid="{00000000-0010-0000-0000-000082120000}" name="Столбец4719" dataDxfId="11650" dataCellStyle="Обычный 4"/>
    <tableColumn id="4739" xr3:uid="{00000000-0010-0000-0000-000083120000}" name="Столбец4720" dataDxfId="11649" dataCellStyle="Обычный 4"/>
    <tableColumn id="4740" xr3:uid="{00000000-0010-0000-0000-000084120000}" name="Столбец4721" dataDxfId="11648" dataCellStyle="Обычный 4"/>
    <tableColumn id="4741" xr3:uid="{00000000-0010-0000-0000-000085120000}" name="Столбец4722" dataDxfId="11647" dataCellStyle="Обычный 4"/>
    <tableColumn id="4742" xr3:uid="{00000000-0010-0000-0000-000086120000}" name="Столбец4723" dataDxfId="11646" dataCellStyle="Обычный 4"/>
    <tableColumn id="4743" xr3:uid="{00000000-0010-0000-0000-000087120000}" name="Столбец4724" dataDxfId="11645" dataCellStyle="Обычный 4"/>
    <tableColumn id="4744" xr3:uid="{00000000-0010-0000-0000-000088120000}" name="Столбец4725" dataDxfId="11644" dataCellStyle="Обычный 4"/>
    <tableColumn id="4745" xr3:uid="{00000000-0010-0000-0000-000089120000}" name="Столбец4726" dataDxfId="11643" dataCellStyle="Обычный 4"/>
    <tableColumn id="4746" xr3:uid="{00000000-0010-0000-0000-00008A120000}" name="Столбец4727" dataDxfId="11642" dataCellStyle="Обычный 4"/>
    <tableColumn id="4747" xr3:uid="{00000000-0010-0000-0000-00008B120000}" name="Столбец4728" dataDxfId="11641" dataCellStyle="Обычный 4"/>
    <tableColumn id="4748" xr3:uid="{00000000-0010-0000-0000-00008C120000}" name="Столбец4729" dataDxfId="11640" dataCellStyle="Обычный 4"/>
    <tableColumn id="4749" xr3:uid="{00000000-0010-0000-0000-00008D120000}" name="Столбец4730" dataDxfId="11639" dataCellStyle="Обычный 4"/>
    <tableColumn id="4750" xr3:uid="{00000000-0010-0000-0000-00008E120000}" name="Столбец4731" dataDxfId="11638" dataCellStyle="Обычный 4"/>
    <tableColumn id="4751" xr3:uid="{00000000-0010-0000-0000-00008F120000}" name="Столбец4732" dataDxfId="11637" dataCellStyle="Обычный 4"/>
    <tableColumn id="4752" xr3:uid="{00000000-0010-0000-0000-000090120000}" name="Столбец4733" dataDxfId="11636" dataCellStyle="Обычный 4"/>
    <tableColumn id="4753" xr3:uid="{00000000-0010-0000-0000-000091120000}" name="Столбец4734" dataDxfId="11635" dataCellStyle="Обычный 4"/>
    <tableColumn id="4754" xr3:uid="{00000000-0010-0000-0000-000092120000}" name="Столбец4735" dataDxfId="11634" dataCellStyle="Обычный 4"/>
    <tableColumn id="4755" xr3:uid="{00000000-0010-0000-0000-000093120000}" name="Столбец4736" dataDxfId="11633" dataCellStyle="Обычный 4"/>
    <tableColumn id="4756" xr3:uid="{00000000-0010-0000-0000-000094120000}" name="Столбец4737" dataDxfId="11632" dataCellStyle="Обычный 4"/>
    <tableColumn id="4757" xr3:uid="{00000000-0010-0000-0000-000095120000}" name="Столбец4738" dataDxfId="11631" dataCellStyle="Обычный 4"/>
    <tableColumn id="4758" xr3:uid="{00000000-0010-0000-0000-000096120000}" name="Столбец4739" dataDxfId="11630" dataCellStyle="Обычный 4"/>
    <tableColumn id="4759" xr3:uid="{00000000-0010-0000-0000-000097120000}" name="Столбец4740" dataDxfId="11629" dataCellStyle="Обычный 4"/>
    <tableColumn id="4760" xr3:uid="{00000000-0010-0000-0000-000098120000}" name="Столбец4741" dataDxfId="11628" dataCellStyle="Обычный 4"/>
    <tableColumn id="4761" xr3:uid="{00000000-0010-0000-0000-000099120000}" name="Столбец4742" dataDxfId="11627" dataCellStyle="Обычный 4"/>
    <tableColumn id="4762" xr3:uid="{00000000-0010-0000-0000-00009A120000}" name="Столбец4743" dataDxfId="11626" dataCellStyle="Обычный 4"/>
    <tableColumn id="4763" xr3:uid="{00000000-0010-0000-0000-00009B120000}" name="Столбец4744" dataDxfId="11625" dataCellStyle="Обычный 4"/>
    <tableColumn id="4764" xr3:uid="{00000000-0010-0000-0000-00009C120000}" name="Столбец4745" dataDxfId="11624" dataCellStyle="Обычный 4"/>
    <tableColumn id="4765" xr3:uid="{00000000-0010-0000-0000-00009D120000}" name="Столбец4746" dataDxfId="11623" dataCellStyle="Обычный 4"/>
    <tableColumn id="4766" xr3:uid="{00000000-0010-0000-0000-00009E120000}" name="Столбец4747" dataDxfId="11622" dataCellStyle="Обычный 4"/>
    <tableColumn id="4767" xr3:uid="{00000000-0010-0000-0000-00009F120000}" name="Столбец4748" dataDxfId="11621" dataCellStyle="Обычный 4"/>
    <tableColumn id="4768" xr3:uid="{00000000-0010-0000-0000-0000A0120000}" name="Столбец4749" dataDxfId="11620" dataCellStyle="Обычный 4"/>
    <tableColumn id="4769" xr3:uid="{00000000-0010-0000-0000-0000A1120000}" name="Столбец4750" dataDxfId="11619" dataCellStyle="Обычный 4"/>
    <tableColumn id="4770" xr3:uid="{00000000-0010-0000-0000-0000A2120000}" name="Столбец4751" dataDxfId="11618" dataCellStyle="Обычный 4"/>
    <tableColumn id="4771" xr3:uid="{00000000-0010-0000-0000-0000A3120000}" name="Столбец4752" dataDxfId="11617" dataCellStyle="Обычный 4"/>
    <tableColumn id="4772" xr3:uid="{00000000-0010-0000-0000-0000A4120000}" name="Столбец4753" dataDxfId="11616" dataCellStyle="Обычный 4"/>
    <tableColumn id="4773" xr3:uid="{00000000-0010-0000-0000-0000A5120000}" name="Столбец4754" dataDxfId="11615" dataCellStyle="Обычный 4"/>
    <tableColumn id="4774" xr3:uid="{00000000-0010-0000-0000-0000A6120000}" name="Столбец4755" dataDxfId="11614" dataCellStyle="Обычный 4"/>
    <tableColumn id="4775" xr3:uid="{00000000-0010-0000-0000-0000A7120000}" name="Столбец4756" dataDxfId="11613" dataCellStyle="Обычный 4"/>
    <tableColumn id="4776" xr3:uid="{00000000-0010-0000-0000-0000A8120000}" name="Столбец4757" dataDxfId="11612" dataCellStyle="Обычный 4"/>
    <tableColumn id="4777" xr3:uid="{00000000-0010-0000-0000-0000A9120000}" name="Столбец4758" dataDxfId="11611" dataCellStyle="Обычный 4"/>
    <tableColumn id="4778" xr3:uid="{00000000-0010-0000-0000-0000AA120000}" name="Столбец4759" dataDxfId="11610" dataCellStyle="Обычный 4"/>
    <tableColumn id="4779" xr3:uid="{00000000-0010-0000-0000-0000AB120000}" name="Столбец4760" dataDxfId="11609" dataCellStyle="Обычный 4"/>
    <tableColumn id="4780" xr3:uid="{00000000-0010-0000-0000-0000AC120000}" name="Столбец4761" dataDxfId="11608" dataCellStyle="Обычный 4"/>
    <tableColumn id="4781" xr3:uid="{00000000-0010-0000-0000-0000AD120000}" name="Столбец4762" dataDxfId="11607" dataCellStyle="Обычный 4"/>
    <tableColumn id="4782" xr3:uid="{00000000-0010-0000-0000-0000AE120000}" name="Столбец4763" dataDxfId="11606" dataCellStyle="Обычный 4"/>
    <tableColumn id="4783" xr3:uid="{00000000-0010-0000-0000-0000AF120000}" name="Столбец4764" dataDxfId="11605" dataCellStyle="Обычный 4"/>
    <tableColumn id="4784" xr3:uid="{00000000-0010-0000-0000-0000B0120000}" name="Столбец4765" dataDxfId="11604" dataCellStyle="Обычный 4"/>
    <tableColumn id="4785" xr3:uid="{00000000-0010-0000-0000-0000B1120000}" name="Столбец4766" dataDxfId="11603" dataCellStyle="Обычный 4"/>
    <tableColumn id="4786" xr3:uid="{00000000-0010-0000-0000-0000B2120000}" name="Столбец4767" dataDxfId="11602" dataCellStyle="Обычный 4"/>
    <tableColumn id="4787" xr3:uid="{00000000-0010-0000-0000-0000B3120000}" name="Столбец4768" dataDxfId="11601" dataCellStyle="Обычный 4"/>
    <tableColumn id="4788" xr3:uid="{00000000-0010-0000-0000-0000B4120000}" name="Столбец4769" dataDxfId="11600" dataCellStyle="Обычный 4"/>
    <tableColumn id="4789" xr3:uid="{00000000-0010-0000-0000-0000B5120000}" name="Столбец4770" dataDxfId="11599" dataCellStyle="Обычный 4"/>
    <tableColumn id="4790" xr3:uid="{00000000-0010-0000-0000-0000B6120000}" name="Столбец4771" dataDxfId="11598" dataCellStyle="Обычный 4"/>
    <tableColumn id="4791" xr3:uid="{00000000-0010-0000-0000-0000B7120000}" name="Столбец4772" dataDxfId="11597" dataCellStyle="Обычный 4"/>
    <tableColumn id="4792" xr3:uid="{00000000-0010-0000-0000-0000B8120000}" name="Столбец4773" dataDxfId="11596" dataCellStyle="Обычный 4"/>
    <tableColumn id="4793" xr3:uid="{00000000-0010-0000-0000-0000B9120000}" name="Столбец4774" dataDxfId="11595" dataCellStyle="Обычный 4"/>
    <tableColumn id="4794" xr3:uid="{00000000-0010-0000-0000-0000BA120000}" name="Столбец4775" dataDxfId="11594" dataCellStyle="Обычный 4"/>
    <tableColumn id="4795" xr3:uid="{00000000-0010-0000-0000-0000BB120000}" name="Столбец4776" dataDxfId="11593" dataCellStyle="Обычный 4"/>
    <tableColumn id="4796" xr3:uid="{00000000-0010-0000-0000-0000BC120000}" name="Столбец4777" dataDxfId="11592" dataCellStyle="Обычный 4"/>
    <tableColumn id="4797" xr3:uid="{00000000-0010-0000-0000-0000BD120000}" name="Столбец4778" dataDxfId="11591" dataCellStyle="Обычный 4"/>
    <tableColumn id="4798" xr3:uid="{00000000-0010-0000-0000-0000BE120000}" name="Столбец4779" dataDxfId="11590" dataCellStyle="Обычный 4"/>
    <tableColumn id="4799" xr3:uid="{00000000-0010-0000-0000-0000BF120000}" name="Столбец4780" dataDxfId="11589" dataCellStyle="Обычный 4"/>
    <tableColumn id="4800" xr3:uid="{00000000-0010-0000-0000-0000C0120000}" name="Столбец4781" dataDxfId="11588" dataCellStyle="Обычный 4"/>
    <tableColumn id="4801" xr3:uid="{00000000-0010-0000-0000-0000C1120000}" name="Столбец4782" dataDxfId="11587" dataCellStyle="Обычный 4"/>
    <tableColumn id="4802" xr3:uid="{00000000-0010-0000-0000-0000C2120000}" name="Столбец4783" dataDxfId="11586" dataCellStyle="Обычный 4"/>
    <tableColumn id="4803" xr3:uid="{00000000-0010-0000-0000-0000C3120000}" name="Столбец4784" dataDxfId="11585" dataCellStyle="Обычный 4"/>
    <tableColumn id="4804" xr3:uid="{00000000-0010-0000-0000-0000C4120000}" name="Столбец4785" dataDxfId="11584" dataCellStyle="Обычный 4"/>
    <tableColumn id="4805" xr3:uid="{00000000-0010-0000-0000-0000C5120000}" name="Столбец4786" dataDxfId="11583" dataCellStyle="Обычный 4"/>
    <tableColumn id="4806" xr3:uid="{00000000-0010-0000-0000-0000C6120000}" name="Столбец4787" dataDxfId="11582" dataCellStyle="Обычный 4"/>
    <tableColumn id="4807" xr3:uid="{00000000-0010-0000-0000-0000C7120000}" name="Столбец4788" dataDxfId="11581" dataCellStyle="Обычный 4"/>
    <tableColumn id="4808" xr3:uid="{00000000-0010-0000-0000-0000C8120000}" name="Столбец4789" dataDxfId="11580" dataCellStyle="Обычный 4"/>
    <tableColumn id="4809" xr3:uid="{00000000-0010-0000-0000-0000C9120000}" name="Столбец4790" dataDxfId="11579" dataCellStyle="Обычный 4"/>
    <tableColumn id="4810" xr3:uid="{00000000-0010-0000-0000-0000CA120000}" name="Столбец4791" dataDxfId="11578" dataCellStyle="Обычный 4"/>
    <tableColumn id="4811" xr3:uid="{00000000-0010-0000-0000-0000CB120000}" name="Столбец4792" dataDxfId="11577" dataCellStyle="Обычный 4"/>
    <tableColumn id="4812" xr3:uid="{00000000-0010-0000-0000-0000CC120000}" name="Столбец4793" dataDxfId="11576" dataCellStyle="Обычный 4"/>
    <tableColumn id="4813" xr3:uid="{00000000-0010-0000-0000-0000CD120000}" name="Столбец4794" dataDxfId="11575" dataCellStyle="Обычный 4"/>
    <tableColumn id="4814" xr3:uid="{00000000-0010-0000-0000-0000CE120000}" name="Столбец4795" dataDxfId="11574" dataCellStyle="Обычный 4"/>
    <tableColumn id="4815" xr3:uid="{00000000-0010-0000-0000-0000CF120000}" name="Столбец4796" dataDxfId="11573" dataCellStyle="Обычный 4"/>
    <tableColumn id="4816" xr3:uid="{00000000-0010-0000-0000-0000D0120000}" name="Столбец4797" dataDxfId="11572" dataCellStyle="Обычный 4"/>
    <tableColumn id="4817" xr3:uid="{00000000-0010-0000-0000-0000D1120000}" name="Столбец4798" dataDxfId="11571" dataCellStyle="Обычный 4"/>
    <tableColumn id="4818" xr3:uid="{00000000-0010-0000-0000-0000D2120000}" name="Столбец4799" dataDxfId="11570" dataCellStyle="Обычный 4"/>
    <tableColumn id="4819" xr3:uid="{00000000-0010-0000-0000-0000D3120000}" name="Столбец4800" dataDxfId="11569" dataCellStyle="Обычный 4"/>
    <tableColumn id="4820" xr3:uid="{00000000-0010-0000-0000-0000D4120000}" name="Столбец4801" dataDxfId="11568" dataCellStyle="Обычный 4"/>
    <tableColumn id="4821" xr3:uid="{00000000-0010-0000-0000-0000D5120000}" name="Столбец4802" dataDxfId="11567" dataCellStyle="Обычный 4"/>
    <tableColumn id="4822" xr3:uid="{00000000-0010-0000-0000-0000D6120000}" name="Столбец4803" dataDxfId="11566" dataCellStyle="Обычный 4"/>
    <tableColumn id="4823" xr3:uid="{00000000-0010-0000-0000-0000D7120000}" name="Столбец4804" dataDxfId="11565" dataCellStyle="Обычный 4"/>
    <tableColumn id="4824" xr3:uid="{00000000-0010-0000-0000-0000D8120000}" name="Столбец4805" dataDxfId="11564" dataCellStyle="Обычный 4"/>
    <tableColumn id="4825" xr3:uid="{00000000-0010-0000-0000-0000D9120000}" name="Столбец4806" dataDxfId="11563" dataCellStyle="Обычный 4"/>
    <tableColumn id="4826" xr3:uid="{00000000-0010-0000-0000-0000DA120000}" name="Столбец4807" dataDxfId="11562" dataCellStyle="Обычный 4"/>
    <tableColumn id="4827" xr3:uid="{00000000-0010-0000-0000-0000DB120000}" name="Столбец4808" dataDxfId="11561" dataCellStyle="Обычный 4"/>
    <tableColumn id="4828" xr3:uid="{00000000-0010-0000-0000-0000DC120000}" name="Столбец4809" dataDxfId="11560" dataCellStyle="Обычный 4"/>
    <tableColumn id="4829" xr3:uid="{00000000-0010-0000-0000-0000DD120000}" name="Столбец4810" dataDxfId="11559" dataCellStyle="Обычный 4"/>
    <tableColumn id="4830" xr3:uid="{00000000-0010-0000-0000-0000DE120000}" name="Столбец4811" dataDxfId="11558" dataCellStyle="Обычный 4"/>
    <tableColumn id="4831" xr3:uid="{00000000-0010-0000-0000-0000DF120000}" name="Столбец4812" dataDxfId="11557" dataCellStyle="Обычный 4"/>
    <tableColumn id="4832" xr3:uid="{00000000-0010-0000-0000-0000E0120000}" name="Столбец4813" dataDxfId="11556" dataCellStyle="Обычный 4"/>
    <tableColumn id="4833" xr3:uid="{00000000-0010-0000-0000-0000E1120000}" name="Столбец4814" dataDxfId="11555" dataCellStyle="Обычный 4"/>
    <tableColumn id="4834" xr3:uid="{00000000-0010-0000-0000-0000E2120000}" name="Столбец4815" dataDxfId="11554" dataCellStyle="Обычный 4"/>
    <tableColumn id="4835" xr3:uid="{00000000-0010-0000-0000-0000E3120000}" name="Столбец4816" dataDxfId="11553" dataCellStyle="Обычный 4"/>
    <tableColumn id="4836" xr3:uid="{00000000-0010-0000-0000-0000E4120000}" name="Столбец4817" dataDxfId="11552" dataCellStyle="Обычный 4"/>
    <tableColumn id="4837" xr3:uid="{00000000-0010-0000-0000-0000E5120000}" name="Столбец4818" dataDxfId="11551" dataCellStyle="Обычный 4"/>
    <tableColumn id="4838" xr3:uid="{00000000-0010-0000-0000-0000E6120000}" name="Столбец4819" dataDxfId="11550" dataCellStyle="Обычный 4"/>
    <tableColumn id="4839" xr3:uid="{00000000-0010-0000-0000-0000E7120000}" name="Столбец4820" dataDxfId="11549" dataCellStyle="Обычный 4"/>
    <tableColumn id="4840" xr3:uid="{00000000-0010-0000-0000-0000E8120000}" name="Столбец4821" dataDxfId="11548" dataCellStyle="Обычный 4"/>
    <tableColumn id="4841" xr3:uid="{00000000-0010-0000-0000-0000E9120000}" name="Столбец4822" dataDxfId="11547" dataCellStyle="Обычный 4"/>
    <tableColumn id="4842" xr3:uid="{00000000-0010-0000-0000-0000EA120000}" name="Столбец4823" dataDxfId="11546" dataCellStyle="Обычный 4"/>
    <tableColumn id="4843" xr3:uid="{00000000-0010-0000-0000-0000EB120000}" name="Столбец4824" dataDxfId="11545" dataCellStyle="Обычный 4"/>
    <tableColumn id="4844" xr3:uid="{00000000-0010-0000-0000-0000EC120000}" name="Столбец4825" dataDxfId="11544" dataCellStyle="Обычный 4"/>
    <tableColumn id="4845" xr3:uid="{00000000-0010-0000-0000-0000ED120000}" name="Столбец4826" dataDxfId="11543" dataCellStyle="Обычный 4"/>
    <tableColumn id="4846" xr3:uid="{00000000-0010-0000-0000-0000EE120000}" name="Столбец4827" dataDxfId="11542" dataCellStyle="Обычный 4"/>
    <tableColumn id="4847" xr3:uid="{00000000-0010-0000-0000-0000EF120000}" name="Столбец4828" dataDxfId="11541" dataCellStyle="Обычный 4"/>
    <tableColumn id="4848" xr3:uid="{00000000-0010-0000-0000-0000F0120000}" name="Столбец4829" dataDxfId="11540" dataCellStyle="Обычный 4"/>
    <tableColumn id="4849" xr3:uid="{00000000-0010-0000-0000-0000F1120000}" name="Столбец4830" dataDxfId="11539" dataCellStyle="Обычный 4"/>
    <tableColumn id="4850" xr3:uid="{00000000-0010-0000-0000-0000F2120000}" name="Столбец4831" dataDxfId="11538" dataCellStyle="Обычный 4"/>
    <tableColumn id="4851" xr3:uid="{00000000-0010-0000-0000-0000F3120000}" name="Столбец4832" dataDxfId="11537" dataCellStyle="Обычный 4"/>
    <tableColumn id="4852" xr3:uid="{00000000-0010-0000-0000-0000F4120000}" name="Столбец4833" dataDxfId="11536" dataCellStyle="Обычный 4"/>
    <tableColumn id="4853" xr3:uid="{00000000-0010-0000-0000-0000F5120000}" name="Столбец4834" dataDxfId="11535" dataCellStyle="Обычный 4"/>
    <tableColumn id="4854" xr3:uid="{00000000-0010-0000-0000-0000F6120000}" name="Столбец4835" dataDxfId="11534" dataCellStyle="Обычный 4"/>
    <tableColumn id="4855" xr3:uid="{00000000-0010-0000-0000-0000F7120000}" name="Столбец4836" dataDxfId="11533" dataCellStyle="Обычный 4"/>
    <tableColumn id="4856" xr3:uid="{00000000-0010-0000-0000-0000F8120000}" name="Столбец4837" dataDxfId="11532" dataCellStyle="Обычный 4"/>
    <tableColumn id="4857" xr3:uid="{00000000-0010-0000-0000-0000F9120000}" name="Столбец4838" dataDxfId="11531" dataCellStyle="Обычный 4"/>
    <tableColumn id="4858" xr3:uid="{00000000-0010-0000-0000-0000FA120000}" name="Столбец4839" dataDxfId="11530" dataCellStyle="Обычный 4"/>
    <tableColumn id="4859" xr3:uid="{00000000-0010-0000-0000-0000FB120000}" name="Столбец4840" dataDxfId="11529" dataCellStyle="Обычный 4"/>
    <tableColumn id="4860" xr3:uid="{00000000-0010-0000-0000-0000FC120000}" name="Столбец4841" dataDxfId="11528" dataCellStyle="Обычный 4"/>
    <tableColumn id="4861" xr3:uid="{00000000-0010-0000-0000-0000FD120000}" name="Столбец4842" dataDxfId="11527" dataCellStyle="Обычный 4"/>
    <tableColumn id="4862" xr3:uid="{00000000-0010-0000-0000-0000FE120000}" name="Столбец4843" dataDxfId="11526" dataCellStyle="Обычный 4"/>
    <tableColumn id="4863" xr3:uid="{00000000-0010-0000-0000-0000FF120000}" name="Столбец4844" dataDxfId="11525" dataCellStyle="Обычный 4"/>
    <tableColumn id="4864" xr3:uid="{00000000-0010-0000-0000-000000130000}" name="Столбец4845" dataDxfId="11524" dataCellStyle="Обычный 4"/>
    <tableColumn id="4865" xr3:uid="{00000000-0010-0000-0000-000001130000}" name="Столбец4846" dataDxfId="11523" dataCellStyle="Обычный 4"/>
    <tableColumn id="4866" xr3:uid="{00000000-0010-0000-0000-000002130000}" name="Столбец4847" dataDxfId="11522" dataCellStyle="Обычный 4"/>
    <tableColumn id="4867" xr3:uid="{00000000-0010-0000-0000-000003130000}" name="Столбец4848" dataDxfId="11521" dataCellStyle="Обычный 4"/>
    <tableColumn id="4868" xr3:uid="{00000000-0010-0000-0000-000004130000}" name="Столбец4849" dataDxfId="11520" dataCellStyle="Обычный 4"/>
    <tableColumn id="4869" xr3:uid="{00000000-0010-0000-0000-000005130000}" name="Столбец4850" dataDxfId="11519" dataCellStyle="Обычный 4"/>
    <tableColumn id="4870" xr3:uid="{00000000-0010-0000-0000-000006130000}" name="Столбец4851" dataDxfId="11518" dataCellStyle="Обычный 4"/>
    <tableColumn id="4871" xr3:uid="{00000000-0010-0000-0000-000007130000}" name="Столбец4852" dataDxfId="11517" dataCellStyle="Обычный 4"/>
    <tableColumn id="4872" xr3:uid="{00000000-0010-0000-0000-000008130000}" name="Столбец4853" dataDxfId="11516" dataCellStyle="Обычный 4"/>
    <tableColumn id="4873" xr3:uid="{00000000-0010-0000-0000-000009130000}" name="Столбец4854" dataDxfId="11515" dataCellStyle="Обычный 4"/>
    <tableColumn id="4874" xr3:uid="{00000000-0010-0000-0000-00000A130000}" name="Столбец4855" dataDxfId="11514" dataCellStyle="Обычный 4"/>
    <tableColumn id="4875" xr3:uid="{00000000-0010-0000-0000-00000B130000}" name="Столбец4856" dataDxfId="11513" dataCellStyle="Обычный 4"/>
    <tableColumn id="4876" xr3:uid="{00000000-0010-0000-0000-00000C130000}" name="Столбец4857" dataDxfId="11512" dataCellStyle="Обычный 4"/>
    <tableColumn id="4877" xr3:uid="{00000000-0010-0000-0000-00000D130000}" name="Столбец4858" dataDxfId="11511" dataCellStyle="Обычный 4"/>
    <tableColumn id="4878" xr3:uid="{00000000-0010-0000-0000-00000E130000}" name="Столбец4859" dataDxfId="11510" dataCellStyle="Обычный 4"/>
    <tableColumn id="4879" xr3:uid="{00000000-0010-0000-0000-00000F130000}" name="Столбец4860" dataDxfId="11509" dataCellStyle="Обычный 4"/>
    <tableColumn id="4880" xr3:uid="{00000000-0010-0000-0000-000010130000}" name="Столбец4861" dataDxfId="11508" dataCellStyle="Обычный 4"/>
    <tableColumn id="4881" xr3:uid="{00000000-0010-0000-0000-000011130000}" name="Столбец4862" dataDxfId="11507" dataCellStyle="Обычный 4"/>
    <tableColumn id="4882" xr3:uid="{00000000-0010-0000-0000-000012130000}" name="Столбец4863" dataDxfId="11506" dataCellStyle="Обычный 4"/>
    <tableColumn id="4883" xr3:uid="{00000000-0010-0000-0000-000013130000}" name="Столбец4864" dataDxfId="11505" dataCellStyle="Обычный 4"/>
    <tableColumn id="4884" xr3:uid="{00000000-0010-0000-0000-000014130000}" name="Столбец4865" dataDxfId="11504" dataCellStyle="Обычный 4"/>
    <tableColumn id="4885" xr3:uid="{00000000-0010-0000-0000-000015130000}" name="Столбец4866" dataDxfId="11503" dataCellStyle="Обычный 4"/>
    <tableColumn id="4886" xr3:uid="{00000000-0010-0000-0000-000016130000}" name="Столбец4867" dataDxfId="11502" dataCellStyle="Обычный 4"/>
    <tableColumn id="4887" xr3:uid="{00000000-0010-0000-0000-000017130000}" name="Столбец4868" dataDxfId="11501" dataCellStyle="Обычный 4"/>
    <tableColumn id="4888" xr3:uid="{00000000-0010-0000-0000-000018130000}" name="Столбец4869" dataDxfId="11500" dataCellStyle="Обычный 4"/>
    <tableColumn id="4889" xr3:uid="{00000000-0010-0000-0000-000019130000}" name="Столбец4870" dataDxfId="11499" dataCellStyle="Обычный 4"/>
    <tableColumn id="4890" xr3:uid="{00000000-0010-0000-0000-00001A130000}" name="Столбец4871" dataDxfId="11498" dataCellStyle="Обычный 4"/>
    <tableColumn id="4891" xr3:uid="{00000000-0010-0000-0000-00001B130000}" name="Столбец4872" dataDxfId="11497" dataCellStyle="Обычный 4"/>
    <tableColumn id="4892" xr3:uid="{00000000-0010-0000-0000-00001C130000}" name="Столбец4873" dataDxfId="11496" dataCellStyle="Обычный 4"/>
    <tableColumn id="4893" xr3:uid="{00000000-0010-0000-0000-00001D130000}" name="Столбец4874" dataDxfId="11495" dataCellStyle="Обычный 4"/>
    <tableColumn id="4894" xr3:uid="{00000000-0010-0000-0000-00001E130000}" name="Столбец4875" dataDxfId="11494" dataCellStyle="Обычный 4"/>
    <tableColumn id="4895" xr3:uid="{00000000-0010-0000-0000-00001F130000}" name="Столбец4876" dataDxfId="11493" dataCellStyle="Обычный 4"/>
    <tableColumn id="4896" xr3:uid="{00000000-0010-0000-0000-000020130000}" name="Столбец4877" dataDxfId="11492" dataCellStyle="Обычный 4"/>
    <tableColumn id="4897" xr3:uid="{00000000-0010-0000-0000-000021130000}" name="Столбец4878" dataDxfId="11491" dataCellStyle="Обычный 4"/>
    <tableColumn id="4898" xr3:uid="{00000000-0010-0000-0000-000022130000}" name="Столбец4879" dataDxfId="11490" dataCellStyle="Обычный 4"/>
    <tableColumn id="4899" xr3:uid="{00000000-0010-0000-0000-000023130000}" name="Столбец4880" dataDxfId="11489" dataCellStyle="Обычный 4"/>
    <tableColumn id="4900" xr3:uid="{00000000-0010-0000-0000-000024130000}" name="Столбец4881" dataDxfId="11488" dataCellStyle="Обычный 4"/>
    <tableColumn id="4901" xr3:uid="{00000000-0010-0000-0000-000025130000}" name="Столбец4882" dataDxfId="11487" dataCellStyle="Обычный 4"/>
    <tableColumn id="4902" xr3:uid="{00000000-0010-0000-0000-000026130000}" name="Столбец4883" dataDxfId="11486" dataCellStyle="Обычный 4"/>
    <tableColumn id="4903" xr3:uid="{00000000-0010-0000-0000-000027130000}" name="Столбец4884" dataDxfId="11485" dataCellStyle="Обычный 4"/>
    <tableColumn id="4904" xr3:uid="{00000000-0010-0000-0000-000028130000}" name="Столбец4885" dataDxfId="11484" dataCellStyle="Обычный 4"/>
    <tableColumn id="4905" xr3:uid="{00000000-0010-0000-0000-000029130000}" name="Столбец4886" dataDxfId="11483" dataCellStyle="Обычный 4"/>
    <tableColumn id="4906" xr3:uid="{00000000-0010-0000-0000-00002A130000}" name="Столбец4887" dataDxfId="11482" dataCellStyle="Обычный 4"/>
    <tableColumn id="4907" xr3:uid="{00000000-0010-0000-0000-00002B130000}" name="Столбец4888" dataDxfId="11481" dataCellStyle="Обычный 4"/>
    <tableColumn id="4908" xr3:uid="{00000000-0010-0000-0000-00002C130000}" name="Столбец4889" dataDxfId="11480" dataCellStyle="Обычный 4"/>
    <tableColumn id="4909" xr3:uid="{00000000-0010-0000-0000-00002D130000}" name="Столбец4890" dataDxfId="11479" dataCellStyle="Обычный 4"/>
    <tableColumn id="4910" xr3:uid="{00000000-0010-0000-0000-00002E130000}" name="Столбец4891" dataDxfId="11478" dataCellStyle="Обычный 4"/>
    <tableColumn id="4911" xr3:uid="{00000000-0010-0000-0000-00002F130000}" name="Столбец4892" dataDxfId="11477" dataCellStyle="Обычный 4"/>
    <tableColumn id="4912" xr3:uid="{00000000-0010-0000-0000-000030130000}" name="Столбец4893" dataDxfId="11476" dataCellStyle="Обычный 4"/>
    <tableColumn id="4913" xr3:uid="{00000000-0010-0000-0000-000031130000}" name="Столбец4894" dataDxfId="11475" dataCellStyle="Обычный 4"/>
    <tableColumn id="4914" xr3:uid="{00000000-0010-0000-0000-000032130000}" name="Столбец4895" dataDxfId="11474" dataCellStyle="Обычный 4"/>
    <tableColumn id="4915" xr3:uid="{00000000-0010-0000-0000-000033130000}" name="Столбец4896" dataDxfId="11473" dataCellStyle="Обычный 4"/>
    <tableColumn id="4916" xr3:uid="{00000000-0010-0000-0000-000034130000}" name="Столбец4897" dataDxfId="11472" dataCellStyle="Обычный 4"/>
    <tableColumn id="4917" xr3:uid="{00000000-0010-0000-0000-000035130000}" name="Столбец4898" dataDxfId="11471" dataCellStyle="Обычный 4"/>
    <tableColumn id="4918" xr3:uid="{00000000-0010-0000-0000-000036130000}" name="Столбец4899" dataDxfId="11470" dataCellStyle="Обычный 4"/>
    <tableColumn id="4919" xr3:uid="{00000000-0010-0000-0000-000037130000}" name="Столбец4900" dataDxfId="11469" dataCellStyle="Обычный 4"/>
    <tableColumn id="4920" xr3:uid="{00000000-0010-0000-0000-000038130000}" name="Столбец4901" dataDxfId="11468" dataCellStyle="Обычный 4"/>
    <tableColumn id="4921" xr3:uid="{00000000-0010-0000-0000-000039130000}" name="Столбец4902" dataDxfId="11467" dataCellStyle="Обычный 4"/>
    <tableColumn id="4922" xr3:uid="{00000000-0010-0000-0000-00003A130000}" name="Столбец4903" dataDxfId="11466" dataCellStyle="Обычный 4"/>
    <tableColumn id="4923" xr3:uid="{00000000-0010-0000-0000-00003B130000}" name="Столбец4904" dataDxfId="11465" dataCellStyle="Обычный 4"/>
    <tableColumn id="4924" xr3:uid="{00000000-0010-0000-0000-00003C130000}" name="Столбец4905" dataDxfId="11464" dataCellStyle="Обычный 4"/>
    <tableColumn id="4925" xr3:uid="{00000000-0010-0000-0000-00003D130000}" name="Столбец4906" dataDxfId="11463" dataCellStyle="Обычный 4"/>
    <tableColumn id="4926" xr3:uid="{00000000-0010-0000-0000-00003E130000}" name="Столбец4907" dataDxfId="11462" dataCellStyle="Обычный 4"/>
    <tableColumn id="4927" xr3:uid="{00000000-0010-0000-0000-00003F130000}" name="Столбец4908" dataDxfId="11461" dataCellStyle="Обычный 4"/>
    <tableColumn id="4928" xr3:uid="{00000000-0010-0000-0000-000040130000}" name="Столбец4909" dataDxfId="11460" dataCellStyle="Обычный 4"/>
    <tableColumn id="4929" xr3:uid="{00000000-0010-0000-0000-000041130000}" name="Столбец4910" dataDxfId="11459" dataCellStyle="Обычный 4"/>
    <tableColumn id="4930" xr3:uid="{00000000-0010-0000-0000-000042130000}" name="Столбец4911" dataDxfId="11458" dataCellStyle="Обычный 4"/>
    <tableColumn id="4931" xr3:uid="{00000000-0010-0000-0000-000043130000}" name="Столбец4912" dataDxfId="11457" dataCellStyle="Обычный 4"/>
    <tableColumn id="4932" xr3:uid="{00000000-0010-0000-0000-000044130000}" name="Столбец4913" dataDxfId="11456" dataCellStyle="Обычный 4"/>
    <tableColumn id="4933" xr3:uid="{00000000-0010-0000-0000-000045130000}" name="Столбец4914" dataDxfId="11455" dataCellStyle="Обычный 4"/>
    <tableColumn id="4934" xr3:uid="{00000000-0010-0000-0000-000046130000}" name="Столбец4915" dataDxfId="11454" dataCellStyle="Обычный 4"/>
    <tableColumn id="4935" xr3:uid="{00000000-0010-0000-0000-000047130000}" name="Столбец4916" dataDxfId="11453" dataCellStyle="Обычный 4"/>
    <tableColumn id="4936" xr3:uid="{00000000-0010-0000-0000-000048130000}" name="Столбец4917" dataDxfId="11452" dataCellStyle="Обычный 4"/>
    <tableColumn id="4937" xr3:uid="{00000000-0010-0000-0000-000049130000}" name="Столбец4918" dataDxfId="11451" dataCellStyle="Обычный 4"/>
    <tableColumn id="4938" xr3:uid="{00000000-0010-0000-0000-00004A130000}" name="Столбец4919" dataDxfId="11450" dataCellStyle="Обычный 4"/>
    <tableColumn id="4939" xr3:uid="{00000000-0010-0000-0000-00004B130000}" name="Столбец4920" dataDxfId="11449" dataCellStyle="Обычный 4"/>
    <tableColumn id="4940" xr3:uid="{00000000-0010-0000-0000-00004C130000}" name="Столбец4921" dataDxfId="11448" dataCellStyle="Обычный 4"/>
    <tableColumn id="4941" xr3:uid="{00000000-0010-0000-0000-00004D130000}" name="Столбец4922" dataDxfId="11447" dataCellStyle="Обычный 4"/>
    <tableColumn id="4942" xr3:uid="{00000000-0010-0000-0000-00004E130000}" name="Столбец4923" dataDxfId="11446" dataCellStyle="Обычный 4"/>
    <tableColumn id="4943" xr3:uid="{00000000-0010-0000-0000-00004F130000}" name="Столбец4924" dataDxfId="11445" dataCellStyle="Обычный 4"/>
    <tableColumn id="4944" xr3:uid="{00000000-0010-0000-0000-000050130000}" name="Столбец4925" dataDxfId="11444" dataCellStyle="Обычный 4"/>
    <tableColumn id="4945" xr3:uid="{00000000-0010-0000-0000-000051130000}" name="Столбец4926" dataDxfId="11443" dataCellStyle="Обычный 4"/>
    <tableColumn id="4946" xr3:uid="{00000000-0010-0000-0000-000052130000}" name="Столбец4927" dataDxfId="11442" dataCellStyle="Обычный 4"/>
    <tableColumn id="4947" xr3:uid="{00000000-0010-0000-0000-000053130000}" name="Столбец4928" dataDxfId="11441" dataCellStyle="Обычный 4"/>
    <tableColumn id="4948" xr3:uid="{00000000-0010-0000-0000-000054130000}" name="Столбец4929" dataDxfId="11440" dataCellStyle="Обычный 4"/>
    <tableColumn id="4949" xr3:uid="{00000000-0010-0000-0000-000055130000}" name="Столбец4930" dataDxfId="11439" dataCellStyle="Обычный 4"/>
    <tableColumn id="4950" xr3:uid="{00000000-0010-0000-0000-000056130000}" name="Столбец4931" dataDxfId="11438" dataCellStyle="Обычный 4"/>
    <tableColumn id="4951" xr3:uid="{00000000-0010-0000-0000-000057130000}" name="Столбец4932" dataDxfId="11437" dataCellStyle="Обычный 4"/>
    <tableColumn id="4952" xr3:uid="{00000000-0010-0000-0000-000058130000}" name="Столбец4933" dataDxfId="11436" dataCellStyle="Обычный 4"/>
    <tableColumn id="4953" xr3:uid="{00000000-0010-0000-0000-000059130000}" name="Столбец4934" dataDxfId="11435" dataCellStyle="Обычный 4"/>
    <tableColumn id="4954" xr3:uid="{00000000-0010-0000-0000-00005A130000}" name="Столбец4935" dataDxfId="11434" dataCellStyle="Обычный 4"/>
    <tableColumn id="4955" xr3:uid="{00000000-0010-0000-0000-00005B130000}" name="Столбец4936" dataDxfId="11433" dataCellStyle="Обычный 4"/>
    <tableColumn id="4956" xr3:uid="{00000000-0010-0000-0000-00005C130000}" name="Столбец4937" dataDxfId="11432" dataCellStyle="Обычный 4"/>
    <tableColumn id="4957" xr3:uid="{00000000-0010-0000-0000-00005D130000}" name="Столбец4938" dataDxfId="11431" dataCellStyle="Обычный 4"/>
    <tableColumn id="4958" xr3:uid="{00000000-0010-0000-0000-00005E130000}" name="Столбец4939" dataDxfId="11430" dataCellStyle="Обычный 4"/>
    <tableColumn id="4959" xr3:uid="{00000000-0010-0000-0000-00005F130000}" name="Столбец4940" dataDxfId="11429" dataCellStyle="Обычный 4"/>
    <tableColumn id="4960" xr3:uid="{00000000-0010-0000-0000-000060130000}" name="Столбец4941" dataDxfId="11428" dataCellStyle="Обычный 4"/>
    <tableColumn id="4961" xr3:uid="{00000000-0010-0000-0000-000061130000}" name="Столбец4942" dataDxfId="11427" dataCellStyle="Обычный 4"/>
    <tableColumn id="4962" xr3:uid="{00000000-0010-0000-0000-000062130000}" name="Столбец4943" dataDxfId="11426" dataCellStyle="Обычный 4"/>
    <tableColumn id="4963" xr3:uid="{00000000-0010-0000-0000-000063130000}" name="Столбец4944" dataDxfId="11425" dataCellStyle="Обычный 4"/>
    <tableColumn id="4964" xr3:uid="{00000000-0010-0000-0000-000064130000}" name="Столбец4945" dataDxfId="11424" dataCellStyle="Обычный 4"/>
    <tableColumn id="4965" xr3:uid="{00000000-0010-0000-0000-000065130000}" name="Столбец4946" dataDxfId="11423" dataCellStyle="Обычный 4"/>
    <tableColumn id="4966" xr3:uid="{00000000-0010-0000-0000-000066130000}" name="Столбец4947" dataDxfId="11422" dataCellStyle="Обычный 4"/>
    <tableColumn id="4967" xr3:uid="{00000000-0010-0000-0000-000067130000}" name="Столбец4948" dataDxfId="11421" dataCellStyle="Обычный 4"/>
    <tableColumn id="4968" xr3:uid="{00000000-0010-0000-0000-000068130000}" name="Столбец4949" dataDxfId="11420" dataCellStyle="Обычный 4"/>
    <tableColumn id="4969" xr3:uid="{00000000-0010-0000-0000-000069130000}" name="Столбец4950" dataDxfId="11419" dataCellStyle="Обычный 4"/>
    <tableColumn id="4970" xr3:uid="{00000000-0010-0000-0000-00006A130000}" name="Столбец4951" dataDxfId="11418" dataCellStyle="Обычный 4"/>
    <tableColumn id="4971" xr3:uid="{00000000-0010-0000-0000-00006B130000}" name="Столбец4952" dataDxfId="11417" dataCellStyle="Обычный 4"/>
    <tableColumn id="4972" xr3:uid="{00000000-0010-0000-0000-00006C130000}" name="Столбец4953" dataDxfId="11416" dataCellStyle="Обычный 4"/>
    <tableColumn id="4973" xr3:uid="{00000000-0010-0000-0000-00006D130000}" name="Столбец4954" dataDxfId="11415" dataCellStyle="Обычный 4"/>
    <tableColumn id="4974" xr3:uid="{00000000-0010-0000-0000-00006E130000}" name="Столбец4955" dataDxfId="11414" dataCellStyle="Обычный 4"/>
    <tableColumn id="4975" xr3:uid="{00000000-0010-0000-0000-00006F130000}" name="Столбец4956" dataDxfId="11413" dataCellStyle="Обычный 4"/>
    <tableColumn id="4976" xr3:uid="{00000000-0010-0000-0000-000070130000}" name="Столбец4957" dataDxfId="11412" dataCellStyle="Обычный 4"/>
    <tableColumn id="4977" xr3:uid="{00000000-0010-0000-0000-000071130000}" name="Столбец4958" dataDxfId="11411" dataCellStyle="Обычный 4"/>
    <tableColumn id="4978" xr3:uid="{00000000-0010-0000-0000-000072130000}" name="Столбец4959" dataDxfId="11410" dataCellStyle="Обычный 4"/>
    <tableColumn id="4979" xr3:uid="{00000000-0010-0000-0000-000073130000}" name="Столбец4960" dataDxfId="11409" dataCellStyle="Обычный 4"/>
    <tableColumn id="4980" xr3:uid="{00000000-0010-0000-0000-000074130000}" name="Столбец4961" dataDxfId="11408" dataCellStyle="Обычный 4"/>
    <tableColumn id="4981" xr3:uid="{00000000-0010-0000-0000-000075130000}" name="Столбец4962" dataDxfId="11407" dataCellStyle="Обычный 4"/>
    <tableColumn id="4982" xr3:uid="{00000000-0010-0000-0000-000076130000}" name="Столбец4963" dataDxfId="11406" dataCellStyle="Обычный 4"/>
    <tableColumn id="4983" xr3:uid="{00000000-0010-0000-0000-000077130000}" name="Столбец4964" dataDxfId="11405" dataCellStyle="Обычный 4"/>
    <tableColumn id="4984" xr3:uid="{00000000-0010-0000-0000-000078130000}" name="Столбец4965" dataDxfId="11404" dataCellStyle="Обычный 4"/>
    <tableColumn id="4985" xr3:uid="{00000000-0010-0000-0000-000079130000}" name="Столбец4966" dataDxfId="11403" dataCellStyle="Обычный 4"/>
    <tableColumn id="4986" xr3:uid="{00000000-0010-0000-0000-00007A130000}" name="Столбец4967" dataDxfId="11402" dataCellStyle="Обычный 4"/>
    <tableColumn id="4987" xr3:uid="{00000000-0010-0000-0000-00007B130000}" name="Столбец4968" dataDxfId="11401" dataCellStyle="Обычный 4"/>
    <tableColumn id="4988" xr3:uid="{00000000-0010-0000-0000-00007C130000}" name="Столбец4969" dataDxfId="11400" dataCellStyle="Обычный 4"/>
    <tableColumn id="4989" xr3:uid="{00000000-0010-0000-0000-00007D130000}" name="Столбец4970" dataDxfId="11399" dataCellStyle="Обычный 4"/>
    <tableColumn id="4990" xr3:uid="{00000000-0010-0000-0000-00007E130000}" name="Столбец4971" dataDxfId="11398" dataCellStyle="Обычный 4"/>
    <tableColumn id="4991" xr3:uid="{00000000-0010-0000-0000-00007F130000}" name="Столбец4972" dataDxfId="11397" dataCellStyle="Обычный 4"/>
    <tableColumn id="4992" xr3:uid="{00000000-0010-0000-0000-000080130000}" name="Столбец4973" dataDxfId="11396" dataCellStyle="Обычный 4"/>
    <tableColumn id="4993" xr3:uid="{00000000-0010-0000-0000-000081130000}" name="Столбец4974" dataDxfId="11395" dataCellStyle="Обычный 4"/>
    <tableColumn id="4994" xr3:uid="{00000000-0010-0000-0000-000082130000}" name="Столбец4975" dataDxfId="11394" dataCellStyle="Обычный 4"/>
    <tableColumn id="4995" xr3:uid="{00000000-0010-0000-0000-000083130000}" name="Столбец4976" dataDxfId="11393" dataCellStyle="Обычный 4"/>
    <tableColumn id="4996" xr3:uid="{00000000-0010-0000-0000-000084130000}" name="Столбец4977" dataDxfId="11392" dataCellStyle="Обычный 4"/>
    <tableColumn id="4997" xr3:uid="{00000000-0010-0000-0000-000085130000}" name="Столбец4978" dataDxfId="11391" dataCellStyle="Обычный 4"/>
    <tableColumn id="4998" xr3:uid="{00000000-0010-0000-0000-000086130000}" name="Столбец4979" dataDxfId="11390" dataCellStyle="Обычный 4"/>
    <tableColumn id="4999" xr3:uid="{00000000-0010-0000-0000-000087130000}" name="Столбец4980" dataDxfId="11389" dataCellStyle="Обычный 4"/>
    <tableColumn id="5000" xr3:uid="{00000000-0010-0000-0000-000088130000}" name="Столбец4981" dataDxfId="11388" dataCellStyle="Обычный 4"/>
    <tableColumn id="5001" xr3:uid="{00000000-0010-0000-0000-000089130000}" name="Столбец4982" dataDxfId="11387" dataCellStyle="Обычный 4"/>
    <tableColumn id="5002" xr3:uid="{00000000-0010-0000-0000-00008A130000}" name="Столбец4983" dataDxfId="11386" dataCellStyle="Обычный 4"/>
    <tableColumn id="5003" xr3:uid="{00000000-0010-0000-0000-00008B130000}" name="Столбец4984" dataDxfId="11385" dataCellStyle="Обычный 4"/>
    <tableColumn id="5004" xr3:uid="{00000000-0010-0000-0000-00008C130000}" name="Столбец4985" dataDxfId="11384" dataCellStyle="Обычный 4"/>
    <tableColumn id="5005" xr3:uid="{00000000-0010-0000-0000-00008D130000}" name="Столбец4986" dataDxfId="11383" dataCellStyle="Обычный 4"/>
    <tableColumn id="5006" xr3:uid="{00000000-0010-0000-0000-00008E130000}" name="Столбец4987" dataDxfId="11382" dataCellStyle="Обычный 4"/>
    <tableColumn id="5007" xr3:uid="{00000000-0010-0000-0000-00008F130000}" name="Столбец4988" dataDxfId="11381" dataCellStyle="Обычный 4"/>
    <tableColumn id="5008" xr3:uid="{00000000-0010-0000-0000-000090130000}" name="Столбец4989" dataDxfId="11380" dataCellStyle="Обычный 4"/>
    <tableColumn id="5009" xr3:uid="{00000000-0010-0000-0000-000091130000}" name="Столбец4990" dataDxfId="11379" dataCellStyle="Обычный 4"/>
    <tableColumn id="5010" xr3:uid="{00000000-0010-0000-0000-000092130000}" name="Столбец4991" dataDxfId="11378" dataCellStyle="Обычный 4"/>
    <tableColumn id="5011" xr3:uid="{00000000-0010-0000-0000-000093130000}" name="Столбец4992" dataDxfId="11377" dataCellStyle="Обычный 4"/>
    <tableColumn id="5012" xr3:uid="{00000000-0010-0000-0000-000094130000}" name="Столбец4993" dataDxfId="11376" dataCellStyle="Обычный 4"/>
    <tableColumn id="5013" xr3:uid="{00000000-0010-0000-0000-000095130000}" name="Столбец4994" dataDxfId="11375" dataCellStyle="Обычный 4"/>
    <tableColumn id="5014" xr3:uid="{00000000-0010-0000-0000-000096130000}" name="Столбец4995" dataDxfId="11374" dataCellStyle="Обычный 4"/>
    <tableColumn id="5015" xr3:uid="{00000000-0010-0000-0000-000097130000}" name="Столбец4996" dataDxfId="11373" dataCellStyle="Обычный 4"/>
    <tableColumn id="5016" xr3:uid="{00000000-0010-0000-0000-000098130000}" name="Столбец4997" dataDxfId="11372" dataCellStyle="Обычный 4"/>
    <tableColumn id="5017" xr3:uid="{00000000-0010-0000-0000-000099130000}" name="Столбец4998" dataDxfId="11371" dataCellStyle="Обычный 4"/>
    <tableColumn id="5018" xr3:uid="{00000000-0010-0000-0000-00009A130000}" name="Столбец4999" dataDxfId="11370" dataCellStyle="Обычный 4"/>
    <tableColumn id="5019" xr3:uid="{00000000-0010-0000-0000-00009B130000}" name="Столбец5000" dataDxfId="11369" dataCellStyle="Обычный 4"/>
    <tableColumn id="5020" xr3:uid="{00000000-0010-0000-0000-00009C130000}" name="Столбец5001" dataDxfId="11368" dataCellStyle="Обычный 4"/>
    <tableColumn id="5021" xr3:uid="{00000000-0010-0000-0000-00009D130000}" name="Столбец5002" dataDxfId="11367" dataCellStyle="Обычный 4"/>
    <tableColumn id="5022" xr3:uid="{00000000-0010-0000-0000-00009E130000}" name="Столбец5003" dataDxfId="11366" dataCellStyle="Обычный 4"/>
    <tableColumn id="5023" xr3:uid="{00000000-0010-0000-0000-00009F130000}" name="Столбец5004" dataDxfId="11365" dataCellStyle="Обычный 4"/>
    <tableColumn id="5024" xr3:uid="{00000000-0010-0000-0000-0000A0130000}" name="Столбец5005" dataDxfId="11364" dataCellStyle="Обычный 4"/>
    <tableColumn id="5025" xr3:uid="{00000000-0010-0000-0000-0000A1130000}" name="Столбец5006" dataDxfId="11363" dataCellStyle="Обычный 4"/>
    <tableColumn id="5026" xr3:uid="{00000000-0010-0000-0000-0000A2130000}" name="Столбец5007" dataDxfId="11362" dataCellStyle="Обычный 4"/>
    <tableColumn id="5027" xr3:uid="{00000000-0010-0000-0000-0000A3130000}" name="Столбец5008" dataDxfId="11361" dataCellStyle="Обычный 4"/>
    <tableColumn id="5028" xr3:uid="{00000000-0010-0000-0000-0000A4130000}" name="Столбец5009" dataDxfId="11360" dataCellStyle="Обычный 4"/>
    <tableColumn id="5029" xr3:uid="{00000000-0010-0000-0000-0000A5130000}" name="Столбец5010" dataDxfId="11359" dataCellStyle="Обычный 4"/>
    <tableColumn id="5030" xr3:uid="{00000000-0010-0000-0000-0000A6130000}" name="Столбец5011" dataDxfId="11358" dataCellStyle="Обычный 4"/>
    <tableColumn id="5031" xr3:uid="{00000000-0010-0000-0000-0000A7130000}" name="Столбец5012" dataDxfId="11357" dataCellStyle="Обычный 4"/>
    <tableColumn id="5032" xr3:uid="{00000000-0010-0000-0000-0000A8130000}" name="Столбец5013" dataDxfId="11356" dataCellStyle="Обычный 4"/>
    <tableColumn id="5033" xr3:uid="{00000000-0010-0000-0000-0000A9130000}" name="Столбец5014" dataDxfId="11355" dataCellStyle="Обычный 4"/>
    <tableColumn id="5034" xr3:uid="{00000000-0010-0000-0000-0000AA130000}" name="Столбец5015" dataDxfId="11354" dataCellStyle="Обычный 4"/>
    <tableColumn id="5035" xr3:uid="{00000000-0010-0000-0000-0000AB130000}" name="Столбец5016" dataDxfId="11353" dataCellStyle="Обычный 4"/>
    <tableColumn id="5036" xr3:uid="{00000000-0010-0000-0000-0000AC130000}" name="Столбец5017" dataDxfId="11352" dataCellStyle="Обычный 4"/>
    <tableColumn id="5037" xr3:uid="{00000000-0010-0000-0000-0000AD130000}" name="Столбец5018" dataDxfId="11351" dataCellStyle="Обычный 4"/>
    <tableColumn id="5038" xr3:uid="{00000000-0010-0000-0000-0000AE130000}" name="Столбец5019" dataDxfId="11350" dataCellStyle="Обычный 4"/>
    <tableColumn id="5039" xr3:uid="{00000000-0010-0000-0000-0000AF130000}" name="Столбец5020" dataDxfId="11349" dataCellStyle="Обычный 4"/>
    <tableColumn id="5040" xr3:uid="{00000000-0010-0000-0000-0000B0130000}" name="Столбец5021" dataDxfId="11348" dataCellStyle="Обычный 4"/>
    <tableColumn id="5041" xr3:uid="{00000000-0010-0000-0000-0000B1130000}" name="Столбец5022" dataDxfId="11347" dataCellStyle="Обычный 4"/>
    <tableColumn id="5042" xr3:uid="{00000000-0010-0000-0000-0000B2130000}" name="Столбец5023" dataDxfId="11346" dataCellStyle="Обычный 4"/>
    <tableColumn id="5043" xr3:uid="{00000000-0010-0000-0000-0000B3130000}" name="Столбец5024" dataDxfId="11345" dataCellStyle="Обычный 4"/>
    <tableColumn id="5044" xr3:uid="{00000000-0010-0000-0000-0000B4130000}" name="Столбец5025" dataDxfId="11344" dataCellStyle="Обычный 4"/>
    <tableColumn id="5045" xr3:uid="{00000000-0010-0000-0000-0000B5130000}" name="Столбец5026" dataDxfId="11343" dataCellStyle="Обычный 4"/>
    <tableColumn id="5046" xr3:uid="{00000000-0010-0000-0000-0000B6130000}" name="Столбец5027" dataDxfId="11342" dataCellStyle="Обычный 4"/>
    <tableColumn id="5047" xr3:uid="{00000000-0010-0000-0000-0000B7130000}" name="Столбец5028" dataDxfId="11341" dataCellStyle="Обычный 4"/>
    <tableColumn id="5048" xr3:uid="{00000000-0010-0000-0000-0000B8130000}" name="Столбец5029" dataDxfId="11340" dataCellStyle="Обычный 4"/>
    <tableColumn id="5049" xr3:uid="{00000000-0010-0000-0000-0000B9130000}" name="Столбец5030" dataDxfId="11339" dataCellStyle="Обычный 4"/>
    <tableColumn id="5050" xr3:uid="{00000000-0010-0000-0000-0000BA130000}" name="Столбец5031" dataDxfId="11338" dataCellStyle="Обычный 4"/>
    <tableColumn id="5051" xr3:uid="{00000000-0010-0000-0000-0000BB130000}" name="Столбец5032" dataDxfId="11337" dataCellStyle="Обычный 4"/>
    <tableColumn id="5052" xr3:uid="{00000000-0010-0000-0000-0000BC130000}" name="Столбец5033" dataDxfId="11336" dataCellStyle="Обычный 4"/>
    <tableColumn id="5053" xr3:uid="{00000000-0010-0000-0000-0000BD130000}" name="Столбец5034" dataDxfId="11335" dataCellStyle="Обычный 4"/>
    <tableColumn id="5054" xr3:uid="{00000000-0010-0000-0000-0000BE130000}" name="Столбец5035" dataDxfId="11334" dataCellStyle="Обычный 4"/>
    <tableColumn id="5055" xr3:uid="{00000000-0010-0000-0000-0000BF130000}" name="Столбец5036" dataDxfId="11333" dataCellStyle="Обычный 4"/>
    <tableColumn id="5056" xr3:uid="{00000000-0010-0000-0000-0000C0130000}" name="Столбец5037" dataDxfId="11332" dataCellStyle="Обычный 4"/>
    <tableColumn id="5057" xr3:uid="{00000000-0010-0000-0000-0000C1130000}" name="Столбец5038" dataDxfId="11331" dataCellStyle="Обычный 4"/>
    <tableColumn id="5058" xr3:uid="{00000000-0010-0000-0000-0000C2130000}" name="Столбец5039" dataDxfId="11330" dataCellStyle="Обычный 4"/>
    <tableColumn id="5059" xr3:uid="{00000000-0010-0000-0000-0000C3130000}" name="Столбец5040" dataDxfId="11329" dataCellStyle="Обычный 4"/>
    <tableColumn id="5060" xr3:uid="{00000000-0010-0000-0000-0000C4130000}" name="Столбец5041" dataDxfId="11328" dataCellStyle="Обычный 4"/>
    <tableColumn id="5061" xr3:uid="{00000000-0010-0000-0000-0000C5130000}" name="Столбец5042" dataDxfId="11327" dataCellStyle="Обычный 4"/>
    <tableColumn id="5062" xr3:uid="{00000000-0010-0000-0000-0000C6130000}" name="Столбец5043" dataDxfId="11326" dataCellStyle="Обычный 4"/>
    <tableColumn id="5063" xr3:uid="{00000000-0010-0000-0000-0000C7130000}" name="Столбец5044" dataDxfId="11325" dataCellStyle="Обычный 4"/>
    <tableColumn id="5064" xr3:uid="{00000000-0010-0000-0000-0000C8130000}" name="Столбец5045" dataDxfId="11324" dataCellStyle="Обычный 4"/>
    <tableColumn id="5065" xr3:uid="{00000000-0010-0000-0000-0000C9130000}" name="Столбец5046" dataDxfId="11323" dataCellStyle="Обычный 4"/>
    <tableColumn id="5066" xr3:uid="{00000000-0010-0000-0000-0000CA130000}" name="Столбец5047" dataDxfId="11322" dataCellStyle="Обычный 4"/>
    <tableColumn id="5067" xr3:uid="{00000000-0010-0000-0000-0000CB130000}" name="Столбец5048" dataDxfId="11321" dataCellStyle="Обычный 4"/>
    <tableColumn id="5068" xr3:uid="{00000000-0010-0000-0000-0000CC130000}" name="Столбец5049" dataDxfId="11320" dataCellStyle="Обычный 4"/>
    <tableColumn id="5069" xr3:uid="{00000000-0010-0000-0000-0000CD130000}" name="Столбец5050" dataDxfId="11319" dataCellStyle="Обычный 4"/>
    <tableColumn id="5070" xr3:uid="{00000000-0010-0000-0000-0000CE130000}" name="Столбец5051" dataDxfId="11318" dataCellStyle="Обычный 4"/>
    <tableColumn id="5071" xr3:uid="{00000000-0010-0000-0000-0000CF130000}" name="Столбец5052" dataDxfId="11317" dataCellStyle="Обычный 4"/>
    <tableColumn id="5072" xr3:uid="{00000000-0010-0000-0000-0000D0130000}" name="Столбец5053" dataDxfId="11316" dataCellStyle="Обычный 4"/>
    <tableColumn id="5073" xr3:uid="{00000000-0010-0000-0000-0000D1130000}" name="Столбец5054" dataDxfId="11315" dataCellStyle="Обычный 4"/>
    <tableColumn id="5074" xr3:uid="{00000000-0010-0000-0000-0000D2130000}" name="Столбец5055" dataDxfId="11314" dataCellStyle="Обычный 4"/>
    <tableColumn id="5075" xr3:uid="{00000000-0010-0000-0000-0000D3130000}" name="Столбец5056" dataDxfId="11313" dataCellStyle="Обычный 4"/>
    <tableColumn id="5076" xr3:uid="{00000000-0010-0000-0000-0000D4130000}" name="Столбец5057" dataDxfId="11312" dataCellStyle="Обычный 4"/>
    <tableColumn id="5077" xr3:uid="{00000000-0010-0000-0000-0000D5130000}" name="Столбец5058" dataDxfId="11311" dataCellStyle="Обычный 4"/>
    <tableColumn id="5078" xr3:uid="{00000000-0010-0000-0000-0000D6130000}" name="Столбец5059" dataDxfId="11310" dataCellStyle="Обычный 4"/>
    <tableColumn id="5079" xr3:uid="{00000000-0010-0000-0000-0000D7130000}" name="Столбец5060" dataDxfId="11309" dataCellStyle="Обычный 4"/>
    <tableColumn id="5080" xr3:uid="{00000000-0010-0000-0000-0000D8130000}" name="Столбец5061" dataDxfId="11308" dataCellStyle="Обычный 4"/>
    <tableColumn id="5081" xr3:uid="{00000000-0010-0000-0000-0000D9130000}" name="Столбец5062" dataDxfId="11307" dataCellStyle="Обычный 4"/>
    <tableColumn id="5082" xr3:uid="{00000000-0010-0000-0000-0000DA130000}" name="Столбец5063" dataDxfId="11306" dataCellStyle="Обычный 4"/>
    <tableColumn id="5083" xr3:uid="{00000000-0010-0000-0000-0000DB130000}" name="Столбец5064" dataDxfId="11305" dataCellStyle="Обычный 4"/>
    <tableColumn id="5084" xr3:uid="{00000000-0010-0000-0000-0000DC130000}" name="Столбец5065" dataDxfId="11304" dataCellStyle="Обычный 4"/>
    <tableColumn id="5085" xr3:uid="{00000000-0010-0000-0000-0000DD130000}" name="Столбец5066" dataDxfId="11303" dataCellStyle="Обычный 4"/>
    <tableColumn id="5086" xr3:uid="{00000000-0010-0000-0000-0000DE130000}" name="Столбец5067" dataDxfId="11302" dataCellStyle="Обычный 4"/>
    <tableColumn id="5087" xr3:uid="{00000000-0010-0000-0000-0000DF130000}" name="Столбец5068" dataDxfId="11301" dataCellStyle="Обычный 4"/>
    <tableColumn id="5088" xr3:uid="{00000000-0010-0000-0000-0000E0130000}" name="Столбец5069" dataDxfId="11300" dataCellStyle="Обычный 4"/>
    <tableColumn id="5089" xr3:uid="{00000000-0010-0000-0000-0000E1130000}" name="Столбец5070" dataDxfId="11299" dataCellStyle="Обычный 4"/>
    <tableColumn id="5090" xr3:uid="{00000000-0010-0000-0000-0000E2130000}" name="Столбец5071" dataDxfId="11298" dataCellStyle="Обычный 4"/>
    <tableColumn id="5091" xr3:uid="{00000000-0010-0000-0000-0000E3130000}" name="Столбец5072" dataDxfId="11297" dataCellStyle="Обычный 4"/>
    <tableColumn id="5092" xr3:uid="{00000000-0010-0000-0000-0000E4130000}" name="Столбец5073" dataDxfId="11296" dataCellStyle="Обычный 4"/>
    <tableColumn id="5093" xr3:uid="{00000000-0010-0000-0000-0000E5130000}" name="Столбец5074" dataDxfId="11295" dataCellStyle="Обычный 4"/>
    <tableColumn id="5094" xr3:uid="{00000000-0010-0000-0000-0000E6130000}" name="Столбец5075" dataDxfId="11294" dataCellStyle="Обычный 4"/>
    <tableColumn id="5095" xr3:uid="{00000000-0010-0000-0000-0000E7130000}" name="Столбец5076" dataDxfId="11293" dataCellStyle="Обычный 4"/>
    <tableColumn id="5096" xr3:uid="{00000000-0010-0000-0000-0000E8130000}" name="Столбец5077" dataDxfId="11292" dataCellStyle="Обычный 4"/>
    <tableColumn id="5097" xr3:uid="{00000000-0010-0000-0000-0000E9130000}" name="Столбец5078" dataDxfId="11291" dataCellStyle="Обычный 4"/>
    <tableColumn id="5098" xr3:uid="{00000000-0010-0000-0000-0000EA130000}" name="Столбец5079" dataDxfId="11290" dataCellStyle="Обычный 4"/>
    <tableColumn id="5099" xr3:uid="{00000000-0010-0000-0000-0000EB130000}" name="Столбец5080" dataDxfId="11289" dataCellStyle="Обычный 4"/>
    <tableColumn id="5100" xr3:uid="{00000000-0010-0000-0000-0000EC130000}" name="Столбец5081" dataDxfId="11288" dataCellStyle="Обычный 4"/>
    <tableColumn id="5101" xr3:uid="{00000000-0010-0000-0000-0000ED130000}" name="Столбец5082" dataDxfId="11287" dataCellStyle="Обычный 4"/>
    <tableColumn id="5102" xr3:uid="{00000000-0010-0000-0000-0000EE130000}" name="Столбец5083" dataDxfId="11286" dataCellStyle="Обычный 4"/>
    <tableColumn id="5103" xr3:uid="{00000000-0010-0000-0000-0000EF130000}" name="Столбец5084" dataDxfId="11285" dataCellStyle="Обычный 4"/>
    <tableColumn id="5104" xr3:uid="{00000000-0010-0000-0000-0000F0130000}" name="Столбец5085" dataDxfId="11284" dataCellStyle="Обычный 4"/>
    <tableColumn id="5105" xr3:uid="{00000000-0010-0000-0000-0000F1130000}" name="Столбец5086" dataDxfId="11283" dataCellStyle="Обычный 4"/>
    <tableColumn id="5106" xr3:uid="{00000000-0010-0000-0000-0000F2130000}" name="Столбец5087" dataDxfId="11282" dataCellStyle="Обычный 4"/>
    <tableColumn id="5107" xr3:uid="{00000000-0010-0000-0000-0000F3130000}" name="Столбец5088" dataDxfId="11281" dataCellStyle="Обычный 4"/>
    <tableColumn id="5108" xr3:uid="{00000000-0010-0000-0000-0000F4130000}" name="Столбец5089" dataDxfId="11280" dataCellStyle="Обычный 4"/>
    <tableColumn id="5109" xr3:uid="{00000000-0010-0000-0000-0000F5130000}" name="Столбец5090" dataDxfId="11279" dataCellStyle="Обычный 4"/>
    <tableColumn id="5110" xr3:uid="{00000000-0010-0000-0000-0000F6130000}" name="Столбец5091" dataDxfId="11278" dataCellStyle="Обычный 4"/>
    <tableColumn id="5111" xr3:uid="{00000000-0010-0000-0000-0000F7130000}" name="Столбец5092" dataDxfId="11277" dataCellStyle="Обычный 4"/>
    <tableColumn id="5112" xr3:uid="{00000000-0010-0000-0000-0000F8130000}" name="Столбец5093" dataDxfId="11276" dataCellStyle="Обычный 4"/>
    <tableColumn id="5113" xr3:uid="{00000000-0010-0000-0000-0000F9130000}" name="Столбец5094" dataDxfId="11275" dataCellStyle="Обычный 4"/>
    <tableColumn id="5114" xr3:uid="{00000000-0010-0000-0000-0000FA130000}" name="Столбец5095" dataDxfId="11274" dataCellStyle="Обычный 4"/>
    <tableColumn id="5115" xr3:uid="{00000000-0010-0000-0000-0000FB130000}" name="Столбец5096" dataDxfId="11273" dataCellStyle="Обычный 4"/>
    <tableColumn id="5116" xr3:uid="{00000000-0010-0000-0000-0000FC130000}" name="Столбец5097" dataDxfId="11272" dataCellStyle="Обычный 4"/>
    <tableColumn id="5117" xr3:uid="{00000000-0010-0000-0000-0000FD130000}" name="Столбец5098" dataDxfId="11271" dataCellStyle="Обычный 4"/>
    <tableColumn id="5118" xr3:uid="{00000000-0010-0000-0000-0000FE130000}" name="Столбец5099" dataDxfId="11270" dataCellStyle="Обычный 4"/>
    <tableColumn id="5119" xr3:uid="{00000000-0010-0000-0000-0000FF130000}" name="Столбец5100" dataDxfId="11269" dataCellStyle="Обычный 4"/>
    <tableColumn id="5120" xr3:uid="{00000000-0010-0000-0000-000000140000}" name="Столбец5101" dataDxfId="11268" dataCellStyle="Обычный 4"/>
    <tableColumn id="5121" xr3:uid="{00000000-0010-0000-0000-000001140000}" name="Столбец5102" dataDxfId="11267" dataCellStyle="Обычный 4"/>
    <tableColumn id="5122" xr3:uid="{00000000-0010-0000-0000-000002140000}" name="Столбец5103" dataDxfId="11266" dataCellStyle="Обычный 4"/>
    <tableColumn id="5123" xr3:uid="{00000000-0010-0000-0000-000003140000}" name="Столбец5104" dataDxfId="11265" dataCellStyle="Обычный 4"/>
    <tableColumn id="5124" xr3:uid="{00000000-0010-0000-0000-000004140000}" name="Столбец5105" dataDxfId="11264" dataCellStyle="Обычный 4"/>
    <tableColumn id="5125" xr3:uid="{00000000-0010-0000-0000-000005140000}" name="Столбец5106" dataDxfId="11263" dataCellStyle="Обычный 4"/>
    <tableColumn id="5126" xr3:uid="{00000000-0010-0000-0000-000006140000}" name="Столбец5107" dataDxfId="11262" dataCellStyle="Обычный 4"/>
    <tableColumn id="5127" xr3:uid="{00000000-0010-0000-0000-000007140000}" name="Столбец5108" dataDxfId="11261" dataCellStyle="Обычный 4"/>
    <tableColumn id="5128" xr3:uid="{00000000-0010-0000-0000-000008140000}" name="Столбец5109" dataDxfId="11260" dataCellStyle="Обычный 4"/>
    <tableColumn id="5129" xr3:uid="{00000000-0010-0000-0000-000009140000}" name="Столбец5110" dataDxfId="11259" dataCellStyle="Обычный 4"/>
    <tableColumn id="5130" xr3:uid="{00000000-0010-0000-0000-00000A140000}" name="Столбец5111" dataDxfId="11258" dataCellStyle="Обычный 4"/>
    <tableColumn id="5131" xr3:uid="{00000000-0010-0000-0000-00000B140000}" name="Столбец5112" dataDxfId="11257" dataCellStyle="Обычный 4"/>
    <tableColumn id="5132" xr3:uid="{00000000-0010-0000-0000-00000C140000}" name="Столбец5113" dataDxfId="11256" dataCellStyle="Обычный 4"/>
    <tableColumn id="5133" xr3:uid="{00000000-0010-0000-0000-00000D140000}" name="Столбец5114" dataDxfId="11255" dataCellStyle="Обычный 4"/>
    <tableColumn id="5134" xr3:uid="{00000000-0010-0000-0000-00000E140000}" name="Столбец5115" dataDxfId="11254" dataCellStyle="Обычный 4"/>
    <tableColumn id="5135" xr3:uid="{00000000-0010-0000-0000-00000F140000}" name="Столбец5116" dataDxfId="11253" dataCellStyle="Обычный 4"/>
    <tableColumn id="5136" xr3:uid="{00000000-0010-0000-0000-000010140000}" name="Столбец5117" dataDxfId="11252" dataCellStyle="Обычный 4"/>
    <tableColumn id="5137" xr3:uid="{00000000-0010-0000-0000-000011140000}" name="Столбец5118" dataDxfId="11251" dataCellStyle="Обычный 4"/>
    <tableColumn id="5138" xr3:uid="{00000000-0010-0000-0000-000012140000}" name="Столбец5119" dataDxfId="11250" dataCellStyle="Обычный 4"/>
    <tableColumn id="5139" xr3:uid="{00000000-0010-0000-0000-000013140000}" name="Столбец5120" dataDxfId="11249" dataCellStyle="Обычный 4"/>
    <tableColumn id="5140" xr3:uid="{00000000-0010-0000-0000-000014140000}" name="Столбец5121" dataDxfId="11248" dataCellStyle="Обычный 4"/>
    <tableColumn id="5141" xr3:uid="{00000000-0010-0000-0000-000015140000}" name="Столбец5122" dataDxfId="11247" dataCellStyle="Обычный 4"/>
    <tableColumn id="5142" xr3:uid="{00000000-0010-0000-0000-000016140000}" name="Столбец5123" dataDxfId="11246" dataCellStyle="Обычный 4"/>
    <tableColumn id="5143" xr3:uid="{00000000-0010-0000-0000-000017140000}" name="Столбец5124" dataDxfId="11245" dataCellStyle="Обычный 4"/>
    <tableColumn id="5144" xr3:uid="{00000000-0010-0000-0000-000018140000}" name="Столбец5125" dataDxfId="11244" dataCellStyle="Обычный 4"/>
    <tableColumn id="5145" xr3:uid="{00000000-0010-0000-0000-000019140000}" name="Столбец5126" dataDxfId="11243" dataCellStyle="Обычный 4"/>
    <tableColumn id="5146" xr3:uid="{00000000-0010-0000-0000-00001A140000}" name="Столбец5127" dataDxfId="11242" dataCellStyle="Обычный 4"/>
    <tableColumn id="5147" xr3:uid="{00000000-0010-0000-0000-00001B140000}" name="Столбец5128" dataDxfId="11241" dataCellStyle="Обычный 4"/>
    <tableColumn id="5148" xr3:uid="{00000000-0010-0000-0000-00001C140000}" name="Столбец5129" dataDxfId="11240" dataCellStyle="Обычный 4"/>
    <tableColumn id="5149" xr3:uid="{00000000-0010-0000-0000-00001D140000}" name="Столбец5130" dataDxfId="11239" dataCellStyle="Обычный 4"/>
    <tableColumn id="5150" xr3:uid="{00000000-0010-0000-0000-00001E140000}" name="Столбец5131" dataDxfId="11238" dataCellStyle="Обычный 4"/>
    <tableColumn id="5151" xr3:uid="{00000000-0010-0000-0000-00001F140000}" name="Столбец5132" dataDxfId="11237" dataCellStyle="Обычный 4"/>
    <tableColumn id="5152" xr3:uid="{00000000-0010-0000-0000-000020140000}" name="Столбец5133" dataDxfId="11236" dataCellStyle="Обычный 4"/>
    <tableColumn id="5153" xr3:uid="{00000000-0010-0000-0000-000021140000}" name="Столбец5134" dataDxfId="11235" dataCellStyle="Обычный 4"/>
    <tableColumn id="5154" xr3:uid="{00000000-0010-0000-0000-000022140000}" name="Столбец5135" dataDxfId="11234" dataCellStyle="Обычный 4"/>
    <tableColumn id="5155" xr3:uid="{00000000-0010-0000-0000-000023140000}" name="Столбец5136" dataDxfId="11233" dataCellStyle="Обычный 4"/>
    <tableColumn id="5156" xr3:uid="{00000000-0010-0000-0000-000024140000}" name="Столбец5137" dataDxfId="11232" dataCellStyle="Обычный 4"/>
    <tableColumn id="5157" xr3:uid="{00000000-0010-0000-0000-000025140000}" name="Столбец5138" dataDxfId="11231" dataCellStyle="Обычный 4"/>
    <tableColumn id="5158" xr3:uid="{00000000-0010-0000-0000-000026140000}" name="Столбец5139" dataDxfId="11230" dataCellStyle="Обычный 4"/>
    <tableColumn id="5159" xr3:uid="{00000000-0010-0000-0000-000027140000}" name="Столбец5140" dataDxfId="11229" dataCellStyle="Обычный 4"/>
    <tableColumn id="5160" xr3:uid="{00000000-0010-0000-0000-000028140000}" name="Столбец5141" dataDxfId="11228" dataCellStyle="Обычный 4"/>
    <tableColumn id="5161" xr3:uid="{00000000-0010-0000-0000-000029140000}" name="Столбец5142" dataDxfId="11227" dataCellStyle="Обычный 4"/>
    <tableColumn id="5162" xr3:uid="{00000000-0010-0000-0000-00002A140000}" name="Столбец5143" dataDxfId="11226" dataCellStyle="Обычный 4"/>
    <tableColumn id="5163" xr3:uid="{00000000-0010-0000-0000-00002B140000}" name="Столбец5144" dataDxfId="11225" dataCellStyle="Обычный 4"/>
    <tableColumn id="5164" xr3:uid="{00000000-0010-0000-0000-00002C140000}" name="Столбец5145" dataDxfId="11224" dataCellStyle="Обычный 4"/>
    <tableColumn id="5165" xr3:uid="{00000000-0010-0000-0000-00002D140000}" name="Столбец5146" dataDxfId="11223" dataCellStyle="Обычный 4"/>
    <tableColumn id="5166" xr3:uid="{00000000-0010-0000-0000-00002E140000}" name="Столбец5147" dataDxfId="11222" dataCellStyle="Обычный 4"/>
    <tableColumn id="5167" xr3:uid="{00000000-0010-0000-0000-00002F140000}" name="Столбец5148" dataDxfId="11221" dataCellStyle="Обычный 4"/>
    <tableColumn id="5168" xr3:uid="{00000000-0010-0000-0000-000030140000}" name="Столбец5149" dataDxfId="11220" dataCellStyle="Обычный 4"/>
    <tableColumn id="5169" xr3:uid="{00000000-0010-0000-0000-000031140000}" name="Столбец5150" dataDxfId="11219" dataCellStyle="Обычный 4"/>
    <tableColumn id="5170" xr3:uid="{00000000-0010-0000-0000-000032140000}" name="Столбец5151" dataDxfId="11218" dataCellStyle="Обычный 4"/>
    <tableColumn id="5171" xr3:uid="{00000000-0010-0000-0000-000033140000}" name="Столбец5152" dataDxfId="11217" dataCellStyle="Обычный 4"/>
    <tableColumn id="5172" xr3:uid="{00000000-0010-0000-0000-000034140000}" name="Столбец5153" dataDxfId="11216" dataCellStyle="Обычный 4"/>
    <tableColumn id="5173" xr3:uid="{00000000-0010-0000-0000-000035140000}" name="Столбец5154" dataDxfId="11215" dataCellStyle="Обычный 4"/>
    <tableColumn id="5174" xr3:uid="{00000000-0010-0000-0000-000036140000}" name="Столбец5155" dataDxfId="11214" dataCellStyle="Обычный 4"/>
    <tableColumn id="5175" xr3:uid="{00000000-0010-0000-0000-000037140000}" name="Столбец5156" dataDxfId="11213" dataCellStyle="Обычный 4"/>
    <tableColumn id="5176" xr3:uid="{00000000-0010-0000-0000-000038140000}" name="Столбец5157" dataDxfId="11212" dataCellStyle="Обычный 4"/>
    <tableColumn id="5177" xr3:uid="{00000000-0010-0000-0000-000039140000}" name="Столбец5158" dataDxfId="11211" dataCellStyle="Обычный 4"/>
    <tableColumn id="5178" xr3:uid="{00000000-0010-0000-0000-00003A140000}" name="Столбец5159" dataDxfId="11210" dataCellStyle="Обычный 4"/>
    <tableColumn id="5179" xr3:uid="{00000000-0010-0000-0000-00003B140000}" name="Столбец5160" dataDxfId="11209" dataCellStyle="Обычный 4"/>
    <tableColumn id="5180" xr3:uid="{00000000-0010-0000-0000-00003C140000}" name="Столбец5161" dataDxfId="11208" dataCellStyle="Обычный 4"/>
    <tableColumn id="5181" xr3:uid="{00000000-0010-0000-0000-00003D140000}" name="Столбец5162" dataDxfId="11207" dataCellStyle="Обычный 4"/>
    <tableColumn id="5182" xr3:uid="{00000000-0010-0000-0000-00003E140000}" name="Столбец5163" dataDxfId="11206" dataCellStyle="Обычный 4"/>
    <tableColumn id="5183" xr3:uid="{00000000-0010-0000-0000-00003F140000}" name="Столбец5164" dataDxfId="11205" dataCellStyle="Обычный 4"/>
    <tableColumn id="5184" xr3:uid="{00000000-0010-0000-0000-000040140000}" name="Столбец5165" dataDxfId="11204" dataCellStyle="Обычный 4"/>
    <tableColumn id="5185" xr3:uid="{00000000-0010-0000-0000-000041140000}" name="Столбец5166" dataDxfId="11203" dataCellStyle="Обычный 4"/>
    <tableColumn id="5186" xr3:uid="{00000000-0010-0000-0000-000042140000}" name="Столбец5167" dataDxfId="11202" dataCellStyle="Обычный 4"/>
    <tableColumn id="5187" xr3:uid="{00000000-0010-0000-0000-000043140000}" name="Столбец5168" dataDxfId="11201" dataCellStyle="Обычный 4"/>
    <tableColumn id="5188" xr3:uid="{00000000-0010-0000-0000-000044140000}" name="Столбец5169" dataDxfId="11200" dataCellStyle="Обычный 4"/>
    <tableColumn id="5189" xr3:uid="{00000000-0010-0000-0000-000045140000}" name="Столбец5170" dataDxfId="11199" dataCellStyle="Обычный 4"/>
    <tableColumn id="5190" xr3:uid="{00000000-0010-0000-0000-000046140000}" name="Столбец5171" dataDxfId="11198" dataCellStyle="Обычный 4"/>
    <tableColumn id="5191" xr3:uid="{00000000-0010-0000-0000-000047140000}" name="Столбец5172" dataDxfId="11197" dataCellStyle="Обычный 4"/>
    <tableColumn id="5192" xr3:uid="{00000000-0010-0000-0000-000048140000}" name="Столбец5173" dataDxfId="11196" dataCellStyle="Обычный 4"/>
    <tableColumn id="5193" xr3:uid="{00000000-0010-0000-0000-000049140000}" name="Столбец5174" dataDxfId="11195" dataCellStyle="Обычный 4"/>
    <tableColumn id="5194" xr3:uid="{00000000-0010-0000-0000-00004A140000}" name="Столбец5175" dataDxfId="11194" dataCellStyle="Обычный 4"/>
    <tableColumn id="5195" xr3:uid="{00000000-0010-0000-0000-00004B140000}" name="Столбец5176" dataDxfId="11193" dataCellStyle="Обычный 4"/>
    <tableColumn id="5196" xr3:uid="{00000000-0010-0000-0000-00004C140000}" name="Столбец5177" dataDxfId="11192" dataCellStyle="Обычный 4"/>
    <tableColumn id="5197" xr3:uid="{00000000-0010-0000-0000-00004D140000}" name="Столбец5178" dataDxfId="11191" dataCellStyle="Обычный 4"/>
    <tableColumn id="5198" xr3:uid="{00000000-0010-0000-0000-00004E140000}" name="Столбец5179" dataDxfId="11190" dataCellStyle="Обычный 4"/>
    <tableColumn id="5199" xr3:uid="{00000000-0010-0000-0000-00004F140000}" name="Столбец5180" dataDxfId="11189" dataCellStyle="Обычный 4"/>
    <tableColumn id="5200" xr3:uid="{00000000-0010-0000-0000-000050140000}" name="Столбец5181" dataDxfId="11188" dataCellStyle="Обычный 4"/>
    <tableColumn id="5201" xr3:uid="{00000000-0010-0000-0000-000051140000}" name="Столбец5182" dataDxfId="11187" dataCellStyle="Обычный 4"/>
    <tableColumn id="5202" xr3:uid="{00000000-0010-0000-0000-000052140000}" name="Столбец5183" dataDxfId="11186" dataCellStyle="Обычный 4"/>
    <tableColumn id="5203" xr3:uid="{00000000-0010-0000-0000-000053140000}" name="Столбец5184" dataDxfId="11185" dataCellStyle="Обычный 4"/>
    <tableColumn id="5204" xr3:uid="{00000000-0010-0000-0000-000054140000}" name="Столбец5185" dataDxfId="11184" dataCellStyle="Обычный 4"/>
    <tableColumn id="5205" xr3:uid="{00000000-0010-0000-0000-000055140000}" name="Столбец5186" dataDxfId="11183" dataCellStyle="Обычный 4"/>
    <tableColumn id="5206" xr3:uid="{00000000-0010-0000-0000-000056140000}" name="Столбец5187" dataDxfId="11182" dataCellStyle="Обычный 4"/>
    <tableColumn id="5207" xr3:uid="{00000000-0010-0000-0000-000057140000}" name="Столбец5188" dataDxfId="11181" dataCellStyle="Обычный 4"/>
    <tableColumn id="5208" xr3:uid="{00000000-0010-0000-0000-000058140000}" name="Столбец5189" dataDxfId="11180" dataCellStyle="Обычный 4"/>
    <tableColumn id="5209" xr3:uid="{00000000-0010-0000-0000-000059140000}" name="Столбец5190" dataDxfId="11179" dataCellStyle="Обычный 4"/>
    <tableColumn id="5210" xr3:uid="{00000000-0010-0000-0000-00005A140000}" name="Столбец5191" dataDxfId="11178" dataCellStyle="Обычный 4"/>
    <tableColumn id="5211" xr3:uid="{00000000-0010-0000-0000-00005B140000}" name="Столбец5192" dataDxfId="11177" dataCellStyle="Обычный 4"/>
    <tableColumn id="5212" xr3:uid="{00000000-0010-0000-0000-00005C140000}" name="Столбец5193" dataDxfId="11176" dataCellStyle="Обычный 4"/>
    <tableColumn id="5213" xr3:uid="{00000000-0010-0000-0000-00005D140000}" name="Столбец5194" dataDxfId="11175" dataCellStyle="Обычный 4"/>
    <tableColumn id="5214" xr3:uid="{00000000-0010-0000-0000-00005E140000}" name="Столбец5195" dataDxfId="11174" dataCellStyle="Обычный 4"/>
    <tableColumn id="5215" xr3:uid="{00000000-0010-0000-0000-00005F140000}" name="Столбец5196" dataDxfId="11173" dataCellStyle="Обычный 4"/>
    <tableColumn id="5216" xr3:uid="{00000000-0010-0000-0000-000060140000}" name="Столбец5197" dataDxfId="11172" dataCellStyle="Обычный 4"/>
    <tableColumn id="5217" xr3:uid="{00000000-0010-0000-0000-000061140000}" name="Столбец5198" dataDxfId="11171" dataCellStyle="Обычный 4"/>
    <tableColumn id="5218" xr3:uid="{00000000-0010-0000-0000-000062140000}" name="Столбец5199" dataDxfId="11170" dataCellStyle="Обычный 4"/>
    <tableColumn id="5219" xr3:uid="{00000000-0010-0000-0000-000063140000}" name="Столбец5200" dataDxfId="11169" dataCellStyle="Обычный 4"/>
    <tableColumn id="5220" xr3:uid="{00000000-0010-0000-0000-000064140000}" name="Столбец5201" dataDxfId="11168" dataCellStyle="Обычный 4"/>
    <tableColumn id="5221" xr3:uid="{00000000-0010-0000-0000-000065140000}" name="Столбец5202" dataDxfId="11167" dataCellStyle="Обычный 4"/>
    <tableColumn id="5222" xr3:uid="{00000000-0010-0000-0000-000066140000}" name="Столбец5203" dataDxfId="11166" dataCellStyle="Обычный 4"/>
    <tableColumn id="5223" xr3:uid="{00000000-0010-0000-0000-000067140000}" name="Столбец5204" dataDxfId="11165" dataCellStyle="Обычный 4"/>
    <tableColumn id="5224" xr3:uid="{00000000-0010-0000-0000-000068140000}" name="Столбец5205" dataDxfId="11164" dataCellStyle="Обычный 4"/>
    <tableColumn id="5225" xr3:uid="{00000000-0010-0000-0000-000069140000}" name="Столбец5206" dataDxfId="11163" dataCellStyle="Обычный 4"/>
    <tableColumn id="5226" xr3:uid="{00000000-0010-0000-0000-00006A140000}" name="Столбец5207" dataDxfId="11162" dataCellStyle="Обычный 4"/>
    <tableColumn id="5227" xr3:uid="{00000000-0010-0000-0000-00006B140000}" name="Столбец5208" dataDxfId="11161" dataCellStyle="Обычный 4"/>
    <tableColumn id="5228" xr3:uid="{00000000-0010-0000-0000-00006C140000}" name="Столбец5209" dataDxfId="11160" dataCellStyle="Обычный 4"/>
    <tableColumn id="5229" xr3:uid="{00000000-0010-0000-0000-00006D140000}" name="Столбец5210" dataDxfId="11159" dataCellStyle="Обычный 4"/>
    <tableColumn id="5230" xr3:uid="{00000000-0010-0000-0000-00006E140000}" name="Столбец5211" dataDxfId="11158" dataCellStyle="Обычный 4"/>
    <tableColumn id="5231" xr3:uid="{00000000-0010-0000-0000-00006F140000}" name="Столбец5212" dataDxfId="11157" dataCellStyle="Обычный 4"/>
    <tableColumn id="5232" xr3:uid="{00000000-0010-0000-0000-000070140000}" name="Столбец5213" dataDxfId="11156" dataCellStyle="Обычный 4"/>
    <tableColumn id="5233" xr3:uid="{00000000-0010-0000-0000-000071140000}" name="Столбец5214" dataDxfId="11155" dataCellStyle="Обычный 4"/>
    <tableColumn id="5234" xr3:uid="{00000000-0010-0000-0000-000072140000}" name="Столбец5215" dataDxfId="11154" dataCellStyle="Обычный 4"/>
    <tableColumn id="5235" xr3:uid="{00000000-0010-0000-0000-000073140000}" name="Столбец5216" dataDxfId="11153" dataCellStyle="Обычный 4"/>
    <tableColumn id="5236" xr3:uid="{00000000-0010-0000-0000-000074140000}" name="Столбец5217" dataDxfId="11152" dataCellStyle="Обычный 4"/>
    <tableColumn id="5237" xr3:uid="{00000000-0010-0000-0000-000075140000}" name="Столбец5218" dataDxfId="11151" dataCellStyle="Обычный 4"/>
    <tableColumn id="5238" xr3:uid="{00000000-0010-0000-0000-000076140000}" name="Столбец5219" dataDxfId="11150" dataCellStyle="Обычный 4"/>
    <tableColumn id="5239" xr3:uid="{00000000-0010-0000-0000-000077140000}" name="Столбец5220" dataDxfId="11149" dataCellStyle="Обычный 4"/>
    <tableColumn id="5240" xr3:uid="{00000000-0010-0000-0000-000078140000}" name="Столбец5221" dataDxfId="11148" dataCellStyle="Обычный 4"/>
    <tableColumn id="5241" xr3:uid="{00000000-0010-0000-0000-000079140000}" name="Столбец5222" dataDxfId="11147" dataCellStyle="Обычный 4"/>
    <tableColumn id="5242" xr3:uid="{00000000-0010-0000-0000-00007A140000}" name="Столбец5223" dataDxfId="11146" dataCellStyle="Обычный 4"/>
    <tableColumn id="5243" xr3:uid="{00000000-0010-0000-0000-00007B140000}" name="Столбец5224" dataDxfId="11145" dataCellStyle="Обычный 4"/>
    <tableColumn id="5244" xr3:uid="{00000000-0010-0000-0000-00007C140000}" name="Столбец5225" dataDxfId="11144" dataCellStyle="Обычный 4"/>
    <tableColumn id="5245" xr3:uid="{00000000-0010-0000-0000-00007D140000}" name="Столбец5226" dataDxfId="11143" dataCellStyle="Обычный 4"/>
    <tableColumn id="5246" xr3:uid="{00000000-0010-0000-0000-00007E140000}" name="Столбец5227" dataDxfId="11142" dataCellStyle="Обычный 4"/>
    <tableColumn id="5247" xr3:uid="{00000000-0010-0000-0000-00007F140000}" name="Столбец5228" dataDxfId="11141" dataCellStyle="Обычный 4"/>
    <tableColumn id="5248" xr3:uid="{00000000-0010-0000-0000-000080140000}" name="Столбец5229" dataDxfId="11140" dataCellStyle="Обычный 4"/>
    <tableColumn id="5249" xr3:uid="{00000000-0010-0000-0000-000081140000}" name="Столбец5230" dataDxfId="11139" dataCellStyle="Обычный 4"/>
    <tableColumn id="5250" xr3:uid="{00000000-0010-0000-0000-000082140000}" name="Столбец5231" dataDxfId="11138" dataCellStyle="Обычный 4"/>
    <tableColumn id="5251" xr3:uid="{00000000-0010-0000-0000-000083140000}" name="Столбец5232" dataDxfId="11137" dataCellStyle="Обычный 4"/>
    <tableColumn id="5252" xr3:uid="{00000000-0010-0000-0000-000084140000}" name="Столбец5233" dataDxfId="11136" dataCellStyle="Обычный 4"/>
    <tableColumn id="5253" xr3:uid="{00000000-0010-0000-0000-000085140000}" name="Столбец5234" dataDxfId="11135" dataCellStyle="Обычный 4"/>
    <tableColumn id="5254" xr3:uid="{00000000-0010-0000-0000-000086140000}" name="Столбец5235" dataDxfId="11134" dataCellStyle="Обычный 4"/>
    <tableColumn id="5255" xr3:uid="{00000000-0010-0000-0000-000087140000}" name="Столбец5236" dataDxfId="11133" dataCellStyle="Обычный 4"/>
    <tableColumn id="5256" xr3:uid="{00000000-0010-0000-0000-000088140000}" name="Столбец5237" dataDxfId="11132" dataCellStyle="Обычный 4"/>
    <tableColumn id="5257" xr3:uid="{00000000-0010-0000-0000-000089140000}" name="Столбец5238" dataDxfId="11131" dataCellStyle="Обычный 4"/>
    <tableColumn id="5258" xr3:uid="{00000000-0010-0000-0000-00008A140000}" name="Столбец5239" dataDxfId="11130" dataCellStyle="Обычный 4"/>
    <tableColumn id="5259" xr3:uid="{00000000-0010-0000-0000-00008B140000}" name="Столбец5240" dataDxfId="11129" dataCellStyle="Обычный 4"/>
    <tableColumn id="5260" xr3:uid="{00000000-0010-0000-0000-00008C140000}" name="Столбец5241" dataDxfId="11128" dataCellStyle="Обычный 4"/>
    <tableColumn id="5261" xr3:uid="{00000000-0010-0000-0000-00008D140000}" name="Столбец5242" dataDxfId="11127" dataCellStyle="Обычный 4"/>
    <tableColumn id="5262" xr3:uid="{00000000-0010-0000-0000-00008E140000}" name="Столбец5243" dataDxfId="11126" dataCellStyle="Обычный 4"/>
    <tableColumn id="5263" xr3:uid="{00000000-0010-0000-0000-00008F140000}" name="Столбец5244" dataDxfId="11125" dataCellStyle="Обычный 4"/>
    <tableColumn id="5264" xr3:uid="{00000000-0010-0000-0000-000090140000}" name="Столбец5245" dataDxfId="11124" dataCellStyle="Обычный 4"/>
    <tableColumn id="5265" xr3:uid="{00000000-0010-0000-0000-000091140000}" name="Столбец5246" dataDxfId="11123" dataCellStyle="Обычный 4"/>
    <tableColumn id="5266" xr3:uid="{00000000-0010-0000-0000-000092140000}" name="Столбец5247" dataDxfId="11122" dataCellStyle="Обычный 4"/>
    <tableColumn id="5267" xr3:uid="{00000000-0010-0000-0000-000093140000}" name="Столбец5248" dataDxfId="11121" dataCellStyle="Обычный 4"/>
    <tableColumn id="5268" xr3:uid="{00000000-0010-0000-0000-000094140000}" name="Столбец5249" dataDxfId="11120" dataCellStyle="Обычный 4"/>
    <tableColumn id="5269" xr3:uid="{00000000-0010-0000-0000-000095140000}" name="Столбец5250" dataDxfId="11119" dataCellStyle="Обычный 4"/>
    <tableColumn id="5270" xr3:uid="{00000000-0010-0000-0000-000096140000}" name="Столбец5251" dataDxfId="11118" dataCellStyle="Обычный 4"/>
    <tableColumn id="5271" xr3:uid="{00000000-0010-0000-0000-000097140000}" name="Столбец5252" dataDxfId="11117" dataCellStyle="Обычный 4"/>
    <tableColumn id="5272" xr3:uid="{00000000-0010-0000-0000-000098140000}" name="Столбец5253" dataDxfId="11116" dataCellStyle="Обычный 4"/>
    <tableColumn id="5273" xr3:uid="{00000000-0010-0000-0000-000099140000}" name="Столбец5254" dataDxfId="11115" dataCellStyle="Обычный 4"/>
    <tableColumn id="5274" xr3:uid="{00000000-0010-0000-0000-00009A140000}" name="Столбец5255" dataDxfId="11114" dataCellStyle="Обычный 4"/>
    <tableColumn id="5275" xr3:uid="{00000000-0010-0000-0000-00009B140000}" name="Столбец5256" dataDxfId="11113" dataCellStyle="Обычный 4"/>
    <tableColumn id="5276" xr3:uid="{00000000-0010-0000-0000-00009C140000}" name="Столбец5257" dataDxfId="11112" dataCellStyle="Обычный 4"/>
    <tableColumn id="5277" xr3:uid="{00000000-0010-0000-0000-00009D140000}" name="Столбец5258" dataDxfId="11111" dataCellStyle="Обычный 4"/>
    <tableColumn id="5278" xr3:uid="{00000000-0010-0000-0000-00009E140000}" name="Столбец5259" dataDxfId="11110" dataCellStyle="Обычный 4"/>
    <tableColumn id="5279" xr3:uid="{00000000-0010-0000-0000-00009F140000}" name="Столбец5260" dataDxfId="11109" dataCellStyle="Обычный 4"/>
    <tableColumn id="5280" xr3:uid="{00000000-0010-0000-0000-0000A0140000}" name="Столбец5261" dataDxfId="11108" dataCellStyle="Обычный 4"/>
    <tableColumn id="5281" xr3:uid="{00000000-0010-0000-0000-0000A1140000}" name="Столбец5262" dataDxfId="11107" dataCellStyle="Обычный 4"/>
    <tableColumn id="5282" xr3:uid="{00000000-0010-0000-0000-0000A2140000}" name="Столбец5263" dataDxfId="11106" dataCellStyle="Обычный 4"/>
    <tableColumn id="5283" xr3:uid="{00000000-0010-0000-0000-0000A3140000}" name="Столбец5264" dataDxfId="11105" dataCellStyle="Обычный 4"/>
    <tableColumn id="5284" xr3:uid="{00000000-0010-0000-0000-0000A4140000}" name="Столбец5265" dataDxfId="11104" dataCellStyle="Обычный 4"/>
    <tableColumn id="5285" xr3:uid="{00000000-0010-0000-0000-0000A5140000}" name="Столбец5266" dataDxfId="11103" dataCellStyle="Обычный 4"/>
    <tableColumn id="5286" xr3:uid="{00000000-0010-0000-0000-0000A6140000}" name="Столбец5267" dataDxfId="11102" dataCellStyle="Обычный 4"/>
    <tableColumn id="5287" xr3:uid="{00000000-0010-0000-0000-0000A7140000}" name="Столбец5268" dataDxfId="11101" dataCellStyle="Обычный 4"/>
    <tableColumn id="5288" xr3:uid="{00000000-0010-0000-0000-0000A8140000}" name="Столбец5269" dataDxfId="11100" dataCellStyle="Обычный 4"/>
    <tableColumn id="5289" xr3:uid="{00000000-0010-0000-0000-0000A9140000}" name="Столбец5270" dataDxfId="11099" dataCellStyle="Обычный 4"/>
    <tableColumn id="5290" xr3:uid="{00000000-0010-0000-0000-0000AA140000}" name="Столбец5271" dataDxfId="11098" dataCellStyle="Обычный 4"/>
    <tableColumn id="5291" xr3:uid="{00000000-0010-0000-0000-0000AB140000}" name="Столбец5272" dataDxfId="11097" dataCellStyle="Обычный 4"/>
    <tableColumn id="5292" xr3:uid="{00000000-0010-0000-0000-0000AC140000}" name="Столбец5273" dataDxfId="11096" dataCellStyle="Обычный 4"/>
    <tableColumn id="5293" xr3:uid="{00000000-0010-0000-0000-0000AD140000}" name="Столбец5274" dataDxfId="11095" dataCellStyle="Обычный 4"/>
    <tableColumn id="5294" xr3:uid="{00000000-0010-0000-0000-0000AE140000}" name="Столбец5275" dataDxfId="11094" dataCellStyle="Обычный 4"/>
    <tableColumn id="5295" xr3:uid="{00000000-0010-0000-0000-0000AF140000}" name="Столбец5276" dataDxfId="11093" dataCellStyle="Обычный 4"/>
    <tableColumn id="5296" xr3:uid="{00000000-0010-0000-0000-0000B0140000}" name="Столбец5277" dataDxfId="11092" dataCellStyle="Обычный 4"/>
    <tableColumn id="5297" xr3:uid="{00000000-0010-0000-0000-0000B1140000}" name="Столбец5278" dataDxfId="11091" dataCellStyle="Обычный 4"/>
    <tableColumn id="5298" xr3:uid="{00000000-0010-0000-0000-0000B2140000}" name="Столбец5279" dataDxfId="11090" dataCellStyle="Обычный 4"/>
    <tableColumn id="5299" xr3:uid="{00000000-0010-0000-0000-0000B3140000}" name="Столбец5280" dataDxfId="11089" dataCellStyle="Обычный 4"/>
    <tableColumn id="5300" xr3:uid="{00000000-0010-0000-0000-0000B4140000}" name="Столбец5281" dataDxfId="11088" dataCellStyle="Обычный 4"/>
    <tableColumn id="5301" xr3:uid="{00000000-0010-0000-0000-0000B5140000}" name="Столбец5282" dataDxfId="11087" dataCellStyle="Обычный 4"/>
    <tableColumn id="5302" xr3:uid="{00000000-0010-0000-0000-0000B6140000}" name="Столбец5283" dataDxfId="11086" dataCellStyle="Обычный 4"/>
    <tableColumn id="5303" xr3:uid="{00000000-0010-0000-0000-0000B7140000}" name="Столбец5284" dataDxfId="11085" dataCellStyle="Обычный 4"/>
    <tableColumn id="5304" xr3:uid="{00000000-0010-0000-0000-0000B8140000}" name="Столбец5285" dataDxfId="11084" dataCellStyle="Обычный 4"/>
    <tableColumn id="5305" xr3:uid="{00000000-0010-0000-0000-0000B9140000}" name="Столбец5286" dataDxfId="11083" dataCellStyle="Обычный 4"/>
    <tableColumn id="5306" xr3:uid="{00000000-0010-0000-0000-0000BA140000}" name="Столбец5287" dataDxfId="11082" dataCellStyle="Обычный 4"/>
    <tableColumn id="5307" xr3:uid="{00000000-0010-0000-0000-0000BB140000}" name="Столбец5288" dataDxfId="11081" dataCellStyle="Обычный 4"/>
    <tableColumn id="5308" xr3:uid="{00000000-0010-0000-0000-0000BC140000}" name="Столбец5289" dataDxfId="11080" dataCellStyle="Обычный 4"/>
    <tableColumn id="5309" xr3:uid="{00000000-0010-0000-0000-0000BD140000}" name="Столбец5290" dataDxfId="11079" dataCellStyle="Обычный 4"/>
    <tableColumn id="5310" xr3:uid="{00000000-0010-0000-0000-0000BE140000}" name="Столбец5291" dataDxfId="11078" dataCellStyle="Обычный 4"/>
    <tableColumn id="5311" xr3:uid="{00000000-0010-0000-0000-0000BF140000}" name="Столбец5292" dataDxfId="11077" dataCellStyle="Обычный 4"/>
    <tableColumn id="5312" xr3:uid="{00000000-0010-0000-0000-0000C0140000}" name="Столбец5293" dataDxfId="11076" dataCellStyle="Обычный 4"/>
    <tableColumn id="5313" xr3:uid="{00000000-0010-0000-0000-0000C1140000}" name="Столбец5294" dataDxfId="11075" dataCellStyle="Обычный 4"/>
    <tableColumn id="5314" xr3:uid="{00000000-0010-0000-0000-0000C2140000}" name="Столбец5295" dataDxfId="11074" dataCellStyle="Обычный 4"/>
    <tableColumn id="5315" xr3:uid="{00000000-0010-0000-0000-0000C3140000}" name="Столбец5296" dataDxfId="11073" dataCellStyle="Обычный 4"/>
    <tableColumn id="5316" xr3:uid="{00000000-0010-0000-0000-0000C4140000}" name="Столбец5297" dataDxfId="11072" dataCellStyle="Обычный 4"/>
    <tableColumn id="5317" xr3:uid="{00000000-0010-0000-0000-0000C5140000}" name="Столбец5298" dataDxfId="11071" dataCellStyle="Обычный 4"/>
    <tableColumn id="5318" xr3:uid="{00000000-0010-0000-0000-0000C6140000}" name="Столбец5299" dataDxfId="11070" dataCellStyle="Обычный 4"/>
    <tableColumn id="5319" xr3:uid="{00000000-0010-0000-0000-0000C7140000}" name="Столбец5300" dataDxfId="11069" dataCellStyle="Обычный 4"/>
    <tableColumn id="5320" xr3:uid="{00000000-0010-0000-0000-0000C8140000}" name="Столбец5301" dataDxfId="11068" dataCellStyle="Обычный 4"/>
    <tableColumn id="5321" xr3:uid="{00000000-0010-0000-0000-0000C9140000}" name="Столбец5302" dataDxfId="11067" dataCellStyle="Обычный 4"/>
    <tableColumn id="5322" xr3:uid="{00000000-0010-0000-0000-0000CA140000}" name="Столбец5303" dataDxfId="11066" dataCellStyle="Обычный 4"/>
    <tableColumn id="5323" xr3:uid="{00000000-0010-0000-0000-0000CB140000}" name="Столбец5304" dataDxfId="11065" dataCellStyle="Обычный 4"/>
    <tableColumn id="5324" xr3:uid="{00000000-0010-0000-0000-0000CC140000}" name="Столбец5305" dataDxfId="11064" dataCellStyle="Обычный 4"/>
    <tableColumn id="5325" xr3:uid="{00000000-0010-0000-0000-0000CD140000}" name="Столбец5306" dataDxfId="11063" dataCellStyle="Обычный 4"/>
    <tableColumn id="5326" xr3:uid="{00000000-0010-0000-0000-0000CE140000}" name="Столбец5307" dataDxfId="11062" dataCellStyle="Обычный 4"/>
    <tableColumn id="5327" xr3:uid="{00000000-0010-0000-0000-0000CF140000}" name="Столбец5308" dataDxfId="11061" dataCellStyle="Обычный 4"/>
    <tableColumn id="5328" xr3:uid="{00000000-0010-0000-0000-0000D0140000}" name="Столбец5309" dataDxfId="11060" dataCellStyle="Обычный 4"/>
    <tableColumn id="5329" xr3:uid="{00000000-0010-0000-0000-0000D1140000}" name="Столбец5310" dataDxfId="11059" dataCellStyle="Обычный 4"/>
    <tableColumn id="5330" xr3:uid="{00000000-0010-0000-0000-0000D2140000}" name="Столбец5311" dataDxfId="11058" dataCellStyle="Обычный 4"/>
    <tableColumn id="5331" xr3:uid="{00000000-0010-0000-0000-0000D3140000}" name="Столбец5312" dataDxfId="11057" dataCellStyle="Обычный 4"/>
    <tableColumn id="5332" xr3:uid="{00000000-0010-0000-0000-0000D4140000}" name="Столбец5313" dataDxfId="11056" dataCellStyle="Обычный 4"/>
    <tableColumn id="5333" xr3:uid="{00000000-0010-0000-0000-0000D5140000}" name="Столбец5314" dataDxfId="11055" dataCellStyle="Обычный 4"/>
    <tableColumn id="5334" xr3:uid="{00000000-0010-0000-0000-0000D6140000}" name="Столбец5315" dataDxfId="11054" dataCellStyle="Обычный 4"/>
    <tableColumn id="5335" xr3:uid="{00000000-0010-0000-0000-0000D7140000}" name="Столбец5316" dataDxfId="11053" dataCellStyle="Обычный 4"/>
    <tableColumn id="5336" xr3:uid="{00000000-0010-0000-0000-0000D8140000}" name="Столбец5317" dataDxfId="11052" dataCellStyle="Обычный 4"/>
    <tableColumn id="5337" xr3:uid="{00000000-0010-0000-0000-0000D9140000}" name="Столбец5318" dataDxfId="11051" dataCellStyle="Обычный 4"/>
    <tableColumn id="5338" xr3:uid="{00000000-0010-0000-0000-0000DA140000}" name="Столбец5319" dataDxfId="11050" dataCellStyle="Обычный 4"/>
    <tableColumn id="5339" xr3:uid="{00000000-0010-0000-0000-0000DB140000}" name="Столбец5320" dataDxfId="11049" dataCellStyle="Обычный 4"/>
    <tableColumn id="5340" xr3:uid="{00000000-0010-0000-0000-0000DC140000}" name="Столбец5321" dataDxfId="11048" dataCellStyle="Обычный 4"/>
    <tableColumn id="5341" xr3:uid="{00000000-0010-0000-0000-0000DD140000}" name="Столбец5322" dataDxfId="11047" dataCellStyle="Обычный 4"/>
    <tableColumn id="5342" xr3:uid="{00000000-0010-0000-0000-0000DE140000}" name="Столбец5323" dataDxfId="11046" dataCellStyle="Обычный 4"/>
    <tableColumn id="5343" xr3:uid="{00000000-0010-0000-0000-0000DF140000}" name="Столбец5324" dataDxfId="11045" dataCellStyle="Обычный 4"/>
    <tableColumn id="5344" xr3:uid="{00000000-0010-0000-0000-0000E0140000}" name="Столбец5325" dataDxfId="11044" dataCellStyle="Обычный 4"/>
    <tableColumn id="5345" xr3:uid="{00000000-0010-0000-0000-0000E1140000}" name="Столбец5326" dataDxfId="11043" dataCellStyle="Обычный 4"/>
    <tableColumn id="5346" xr3:uid="{00000000-0010-0000-0000-0000E2140000}" name="Столбец5327" dataDxfId="11042" dataCellStyle="Обычный 4"/>
    <tableColumn id="5347" xr3:uid="{00000000-0010-0000-0000-0000E3140000}" name="Столбец5328" dataDxfId="11041" dataCellStyle="Обычный 4"/>
    <tableColumn id="5348" xr3:uid="{00000000-0010-0000-0000-0000E4140000}" name="Столбец5329" dataDxfId="11040" dataCellStyle="Обычный 4"/>
    <tableColumn id="5349" xr3:uid="{00000000-0010-0000-0000-0000E5140000}" name="Столбец5330" dataDxfId="11039" dataCellStyle="Обычный 4"/>
    <tableColumn id="5350" xr3:uid="{00000000-0010-0000-0000-0000E6140000}" name="Столбец5331" dataDxfId="11038" dataCellStyle="Обычный 4"/>
    <tableColumn id="5351" xr3:uid="{00000000-0010-0000-0000-0000E7140000}" name="Столбец5332" dataDxfId="11037" dataCellStyle="Обычный 4"/>
    <tableColumn id="5352" xr3:uid="{00000000-0010-0000-0000-0000E8140000}" name="Столбец5333" dataDxfId="11036" dataCellStyle="Обычный 4"/>
    <tableColumn id="5353" xr3:uid="{00000000-0010-0000-0000-0000E9140000}" name="Столбец5334" dataDxfId="11035" dataCellStyle="Обычный 4"/>
    <tableColumn id="5354" xr3:uid="{00000000-0010-0000-0000-0000EA140000}" name="Столбец5335" dataDxfId="11034" dataCellStyle="Обычный 4"/>
    <tableColumn id="5355" xr3:uid="{00000000-0010-0000-0000-0000EB140000}" name="Столбец5336" dataDxfId="11033" dataCellStyle="Обычный 4"/>
    <tableColumn id="5356" xr3:uid="{00000000-0010-0000-0000-0000EC140000}" name="Столбец5337" dataDxfId="11032" dataCellStyle="Обычный 4"/>
    <tableColumn id="5357" xr3:uid="{00000000-0010-0000-0000-0000ED140000}" name="Столбец5338" dataDxfId="11031" dataCellStyle="Обычный 4"/>
    <tableColumn id="5358" xr3:uid="{00000000-0010-0000-0000-0000EE140000}" name="Столбец5339" dataDxfId="11030" dataCellStyle="Обычный 4"/>
    <tableColumn id="5359" xr3:uid="{00000000-0010-0000-0000-0000EF140000}" name="Столбец5340" dataDxfId="11029" dataCellStyle="Обычный 4"/>
    <tableColumn id="5360" xr3:uid="{00000000-0010-0000-0000-0000F0140000}" name="Столбец5341" dataDxfId="11028" dataCellStyle="Обычный 4"/>
    <tableColumn id="5361" xr3:uid="{00000000-0010-0000-0000-0000F1140000}" name="Столбец5342" dataDxfId="11027" dataCellStyle="Обычный 4"/>
    <tableColumn id="5362" xr3:uid="{00000000-0010-0000-0000-0000F2140000}" name="Столбец5343" dataDxfId="11026" dataCellStyle="Обычный 4"/>
    <tableColumn id="5363" xr3:uid="{00000000-0010-0000-0000-0000F3140000}" name="Столбец5344" dataDxfId="11025" dataCellStyle="Обычный 4"/>
    <tableColumn id="5364" xr3:uid="{00000000-0010-0000-0000-0000F4140000}" name="Столбец5345" dataDxfId="11024" dataCellStyle="Обычный 4"/>
    <tableColumn id="5365" xr3:uid="{00000000-0010-0000-0000-0000F5140000}" name="Столбец5346" dataDxfId="11023" dataCellStyle="Обычный 4"/>
    <tableColumn id="5366" xr3:uid="{00000000-0010-0000-0000-0000F6140000}" name="Столбец5347" dataDxfId="11022" dataCellStyle="Обычный 4"/>
    <tableColumn id="5367" xr3:uid="{00000000-0010-0000-0000-0000F7140000}" name="Столбец5348" dataDxfId="11021" dataCellStyle="Обычный 4"/>
    <tableColumn id="5368" xr3:uid="{00000000-0010-0000-0000-0000F8140000}" name="Столбец5349" dataDxfId="11020" dataCellStyle="Обычный 4"/>
    <tableColumn id="5369" xr3:uid="{00000000-0010-0000-0000-0000F9140000}" name="Столбец5350" dataDxfId="11019" dataCellStyle="Обычный 4"/>
    <tableColumn id="5370" xr3:uid="{00000000-0010-0000-0000-0000FA140000}" name="Столбец5351" dataDxfId="11018" dataCellStyle="Обычный 4"/>
    <tableColumn id="5371" xr3:uid="{00000000-0010-0000-0000-0000FB140000}" name="Столбец5352" dataDxfId="11017" dataCellStyle="Обычный 4"/>
    <tableColumn id="5372" xr3:uid="{00000000-0010-0000-0000-0000FC140000}" name="Столбец5353" dataDxfId="11016" dataCellStyle="Обычный 4"/>
    <tableColumn id="5373" xr3:uid="{00000000-0010-0000-0000-0000FD140000}" name="Столбец5354" dataDxfId="11015" dataCellStyle="Обычный 4"/>
    <tableColumn id="5374" xr3:uid="{00000000-0010-0000-0000-0000FE140000}" name="Столбец5355" dataDxfId="11014" dataCellStyle="Обычный 4"/>
    <tableColumn id="5375" xr3:uid="{00000000-0010-0000-0000-0000FF140000}" name="Столбец5356" dataDxfId="11013" dataCellStyle="Обычный 4"/>
    <tableColumn id="5376" xr3:uid="{00000000-0010-0000-0000-000000150000}" name="Столбец5357" dataDxfId="11012" dataCellStyle="Обычный 4"/>
    <tableColumn id="5377" xr3:uid="{00000000-0010-0000-0000-000001150000}" name="Столбец5358" dataDxfId="11011" dataCellStyle="Обычный 4"/>
    <tableColumn id="5378" xr3:uid="{00000000-0010-0000-0000-000002150000}" name="Столбец5359" dataDxfId="11010" dataCellStyle="Обычный 4"/>
    <tableColumn id="5379" xr3:uid="{00000000-0010-0000-0000-000003150000}" name="Столбец5360" dataDxfId="11009" dataCellStyle="Обычный 4"/>
    <tableColumn id="5380" xr3:uid="{00000000-0010-0000-0000-000004150000}" name="Столбец5361" dataDxfId="11008" dataCellStyle="Обычный 4"/>
    <tableColumn id="5381" xr3:uid="{00000000-0010-0000-0000-000005150000}" name="Столбец5362" dataDxfId="11007" dataCellStyle="Обычный 4"/>
    <tableColumn id="5382" xr3:uid="{00000000-0010-0000-0000-000006150000}" name="Столбец5363" dataDxfId="11006" dataCellStyle="Обычный 4"/>
    <tableColumn id="5383" xr3:uid="{00000000-0010-0000-0000-000007150000}" name="Столбец5364" dataDxfId="11005" dataCellStyle="Обычный 4"/>
    <tableColumn id="5384" xr3:uid="{00000000-0010-0000-0000-000008150000}" name="Столбец5365" dataDxfId="11004" dataCellStyle="Обычный 4"/>
    <tableColumn id="5385" xr3:uid="{00000000-0010-0000-0000-000009150000}" name="Столбец5366" dataDxfId="11003" dataCellStyle="Обычный 4"/>
    <tableColumn id="5386" xr3:uid="{00000000-0010-0000-0000-00000A150000}" name="Столбец5367" dataDxfId="11002" dataCellStyle="Обычный 4"/>
    <tableColumn id="5387" xr3:uid="{00000000-0010-0000-0000-00000B150000}" name="Столбец5368" dataDxfId="11001" dataCellStyle="Обычный 4"/>
    <tableColumn id="5388" xr3:uid="{00000000-0010-0000-0000-00000C150000}" name="Столбец5369" dataDxfId="11000" dataCellStyle="Обычный 4"/>
    <tableColumn id="5389" xr3:uid="{00000000-0010-0000-0000-00000D150000}" name="Столбец5370" dataDxfId="10999" dataCellStyle="Обычный 4"/>
    <tableColumn id="5390" xr3:uid="{00000000-0010-0000-0000-00000E150000}" name="Столбец5371" dataDxfId="10998" dataCellStyle="Обычный 4"/>
    <tableColumn id="5391" xr3:uid="{00000000-0010-0000-0000-00000F150000}" name="Столбец5372" dataDxfId="10997" dataCellStyle="Обычный 4"/>
    <tableColumn id="5392" xr3:uid="{00000000-0010-0000-0000-000010150000}" name="Столбец5373" dataDxfId="10996" dataCellStyle="Обычный 4"/>
    <tableColumn id="5393" xr3:uid="{00000000-0010-0000-0000-000011150000}" name="Столбец5374" dataDxfId="10995" dataCellStyle="Обычный 4"/>
    <tableColumn id="5394" xr3:uid="{00000000-0010-0000-0000-000012150000}" name="Столбец5375" dataDxfId="10994" dataCellStyle="Обычный 4"/>
    <tableColumn id="5395" xr3:uid="{00000000-0010-0000-0000-000013150000}" name="Столбец5376" dataDxfId="10993" dataCellStyle="Обычный 4"/>
    <tableColumn id="5396" xr3:uid="{00000000-0010-0000-0000-000014150000}" name="Столбец5377" dataDxfId="10992" dataCellStyle="Обычный 4"/>
    <tableColumn id="5397" xr3:uid="{00000000-0010-0000-0000-000015150000}" name="Столбец5378" dataDxfId="10991" dataCellStyle="Обычный 4"/>
    <tableColumn id="5398" xr3:uid="{00000000-0010-0000-0000-000016150000}" name="Столбец5379" dataDxfId="10990" dataCellStyle="Обычный 4"/>
    <tableColumn id="5399" xr3:uid="{00000000-0010-0000-0000-000017150000}" name="Столбец5380" dataDxfId="10989" dataCellStyle="Обычный 4"/>
    <tableColumn id="5400" xr3:uid="{00000000-0010-0000-0000-000018150000}" name="Столбец5381" dataDxfId="10988" dataCellStyle="Обычный 4"/>
    <tableColumn id="5401" xr3:uid="{00000000-0010-0000-0000-000019150000}" name="Столбец5382" dataDxfId="10987" dataCellStyle="Обычный 4"/>
    <tableColumn id="5402" xr3:uid="{00000000-0010-0000-0000-00001A150000}" name="Столбец5383" dataDxfId="10986" dataCellStyle="Обычный 4"/>
    <tableColumn id="5403" xr3:uid="{00000000-0010-0000-0000-00001B150000}" name="Столбец5384" dataDxfId="10985" dataCellStyle="Обычный 4"/>
    <tableColumn id="5404" xr3:uid="{00000000-0010-0000-0000-00001C150000}" name="Столбец5385" dataDxfId="10984" dataCellStyle="Обычный 4"/>
    <tableColumn id="5405" xr3:uid="{00000000-0010-0000-0000-00001D150000}" name="Столбец5386" dataDxfId="10983" dataCellStyle="Обычный 4"/>
    <tableColumn id="5406" xr3:uid="{00000000-0010-0000-0000-00001E150000}" name="Столбец5387" dataDxfId="10982" dataCellStyle="Обычный 4"/>
    <tableColumn id="5407" xr3:uid="{00000000-0010-0000-0000-00001F150000}" name="Столбец5388" dataDxfId="10981" dataCellStyle="Обычный 4"/>
    <tableColumn id="5408" xr3:uid="{00000000-0010-0000-0000-000020150000}" name="Столбец5389" dataDxfId="10980" dataCellStyle="Обычный 4"/>
    <tableColumn id="5409" xr3:uid="{00000000-0010-0000-0000-000021150000}" name="Столбец5390" dataDxfId="10979" dataCellStyle="Обычный 4"/>
    <tableColumn id="5410" xr3:uid="{00000000-0010-0000-0000-000022150000}" name="Столбец5391" dataDxfId="10978" dataCellStyle="Обычный 4"/>
    <tableColumn id="5411" xr3:uid="{00000000-0010-0000-0000-000023150000}" name="Столбец5392" dataDxfId="10977" dataCellStyle="Обычный 4"/>
    <tableColumn id="5412" xr3:uid="{00000000-0010-0000-0000-000024150000}" name="Столбец5393" dataDxfId="10976" dataCellStyle="Обычный 4"/>
    <tableColumn id="5413" xr3:uid="{00000000-0010-0000-0000-000025150000}" name="Столбец5394" dataDxfId="10975" dataCellStyle="Обычный 4"/>
    <tableColumn id="5414" xr3:uid="{00000000-0010-0000-0000-000026150000}" name="Столбец5395" dataDxfId="10974" dataCellStyle="Обычный 4"/>
    <tableColumn id="5415" xr3:uid="{00000000-0010-0000-0000-000027150000}" name="Столбец5396" dataDxfId="10973" dataCellStyle="Обычный 4"/>
    <tableColumn id="5416" xr3:uid="{00000000-0010-0000-0000-000028150000}" name="Столбец5397" dataDxfId="10972" dataCellStyle="Обычный 4"/>
    <tableColumn id="5417" xr3:uid="{00000000-0010-0000-0000-000029150000}" name="Столбец5398" dataDxfId="10971" dataCellStyle="Обычный 4"/>
    <tableColumn id="5418" xr3:uid="{00000000-0010-0000-0000-00002A150000}" name="Столбец5399" dataDxfId="10970" dataCellStyle="Обычный 4"/>
    <tableColumn id="5419" xr3:uid="{00000000-0010-0000-0000-00002B150000}" name="Столбец5400" dataDxfId="10969" dataCellStyle="Обычный 4"/>
    <tableColumn id="5420" xr3:uid="{00000000-0010-0000-0000-00002C150000}" name="Столбец5401" dataDxfId="10968" dataCellStyle="Обычный 4"/>
    <tableColumn id="5421" xr3:uid="{00000000-0010-0000-0000-00002D150000}" name="Столбец5402" dataDxfId="10967" dataCellStyle="Обычный 4"/>
    <tableColumn id="5422" xr3:uid="{00000000-0010-0000-0000-00002E150000}" name="Столбец5403" dataDxfId="10966" dataCellStyle="Обычный 4"/>
    <tableColumn id="5423" xr3:uid="{00000000-0010-0000-0000-00002F150000}" name="Столбец5404" dataDxfId="10965" dataCellStyle="Обычный 4"/>
    <tableColumn id="5424" xr3:uid="{00000000-0010-0000-0000-000030150000}" name="Столбец5405" dataDxfId="10964" dataCellStyle="Обычный 4"/>
    <tableColumn id="5425" xr3:uid="{00000000-0010-0000-0000-000031150000}" name="Столбец5406" dataDxfId="10963" dataCellStyle="Обычный 4"/>
    <tableColumn id="5426" xr3:uid="{00000000-0010-0000-0000-000032150000}" name="Столбец5407" dataDxfId="10962" dataCellStyle="Обычный 4"/>
    <tableColumn id="5427" xr3:uid="{00000000-0010-0000-0000-000033150000}" name="Столбец5408" dataDxfId="10961" dataCellStyle="Обычный 4"/>
    <tableColumn id="5428" xr3:uid="{00000000-0010-0000-0000-000034150000}" name="Столбец5409" dataDxfId="10960" dataCellStyle="Обычный 4"/>
    <tableColumn id="5429" xr3:uid="{00000000-0010-0000-0000-000035150000}" name="Столбец5410" dataDxfId="10959" dataCellStyle="Обычный 4"/>
    <tableColumn id="5430" xr3:uid="{00000000-0010-0000-0000-000036150000}" name="Столбец5411" dataDxfId="10958" dataCellStyle="Обычный 4"/>
    <tableColumn id="5431" xr3:uid="{00000000-0010-0000-0000-000037150000}" name="Столбец5412" dataDxfId="10957" dataCellStyle="Обычный 4"/>
    <tableColumn id="5432" xr3:uid="{00000000-0010-0000-0000-000038150000}" name="Столбец5413" dataDxfId="10956" dataCellStyle="Обычный 4"/>
    <tableColumn id="5433" xr3:uid="{00000000-0010-0000-0000-000039150000}" name="Столбец5414" dataDxfId="10955" dataCellStyle="Обычный 4"/>
    <tableColumn id="5434" xr3:uid="{00000000-0010-0000-0000-00003A150000}" name="Столбец5415" dataDxfId="10954" dataCellStyle="Обычный 4"/>
    <tableColumn id="5435" xr3:uid="{00000000-0010-0000-0000-00003B150000}" name="Столбец5416" dataDxfId="10953" dataCellStyle="Обычный 4"/>
    <tableColumn id="5436" xr3:uid="{00000000-0010-0000-0000-00003C150000}" name="Столбец5417" dataDxfId="10952" dataCellStyle="Обычный 4"/>
    <tableColumn id="5437" xr3:uid="{00000000-0010-0000-0000-00003D150000}" name="Столбец5418" dataDxfId="10951" dataCellStyle="Обычный 4"/>
    <tableColumn id="5438" xr3:uid="{00000000-0010-0000-0000-00003E150000}" name="Столбец5419" dataDxfId="10950" dataCellStyle="Обычный 4"/>
    <tableColumn id="5439" xr3:uid="{00000000-0010-0000-0000-00003F150000}" name="Столбец5420" dataDxfId="10949" dataCellStyle="Обычный 4"/>
    <tableColumn id="5440" xr3:uid="{00000000-0010-0000-0000-000040150000}" name="Столбец5421" dataDxfId="10948" dataCellStyle="Обычный 4"/>
    <tableColumn id="5441" xr3:uid="{00000000-0010-0000-0000-000041150000}" name="Столбец5422" dataDxfId="10947" dataCellStyle="Обычный 4"/>
    <tableColumn id="5442" xr3:uid="{00000000-0010-0000-0000-000042150000}" name="Столбец5423" dataDxfId="10946" dataCellStyle="Обычный 4"/>
    <tableColumn id="5443" xr3:uid="{00000000-0010-0000-0000-000043150000}" name="Столбец5424" dataDxfId="10945" dataCellStyle="Обычный 4"/>
    <tableColumn id="5444" xr3:uid="{00000000-0010-0000-0000-000044150000}" name="Столбец5425" dataDxfId="10944" dataCellStyle="Обычный 4"/>
    <tableColumn id="5445" xr3:uid="{00000000-0010-0000-0000-000045150000}" name="Столбец5426" dataDxfId="10943" dataCellStyle="Обычный 4"/>
    <tableColumn id="5446" xr3:uid="{00000000-0010-0000-0000-000046150000}" name="Столбец5427" dataDxfId="10942" dataCellStyle="Обычный 4"/>
    <tableColumn id="5447" xr3:uid="{00000000-0010-0000-0000-000047150000}" name="Столбец5428" dataDxfId="10941" dataCellStyle="Обычный 4"/>
    <tableColumn id="5448" xr3:uid="{00000000-0010-0000-0000-000048150000}" name="Столбец5429" dataDxfId="10940" dataCellStyle="Обычный 4"/>
    <tableColumn id="5449" xr3:uid="{00000000-0010-0000-0000-000049150000}" name="Столбец5430" dataDxfId="10939" dataCellStyle="Обычный 4"/>
    <tableColumn id="5450" xr3:uid="{00000000-0010-0000-0000-00004A150000}" name="Столбец5431" dataDxfId="10938" dataCellStyle="Обычный 4"/>
    <tableColumn id="5451" xr3:uid="{00000000-0010-0000-0000-00004B150000}" name="Столбец5432" dataDxfId="10937" dataCellStyle="Обычный 4"/>
    <tableColumn id="5452" xr3:uid="{00000000-0010-0000-0000-00004C150000}" name="Столбец5433" dataDxfId="10936" dataCellStyle="Обычный 4"/>
    <tableColumn id="5453" xr3:uid="{00000000-0010-0000-0000-00004D150000}" name="Столбец5434" dataDxfId="10935" dataCellStyle="Обычный 4"/>
    <tableColumn id="5454" xr3:uid="{00000000-0010-0000-0000-00004E150000}" name="Столбец5435" dataDxfId="10934" dataCellStyle="Обычный 4"/>
    <tableColumn id="5455" xr3:uid="{00000000-0010-0000-0000-00004F150000}" name="Столбец5436" dataDxfId="10933" dataCellStyle="Обычный 4"/>
    <tableColumn id="5456" xr3:uid="{00000000-0010-0000-0000-000050150000}" name="Столбец5437" dataDxfId="10932" dataCellStyle="Обычный 4"/>
    <tableColumn id="5457" xr3:uid="{00000000-0010-0000-0000-000051150000}" name="Столбец5438" dataDxfId="10931" dataCellStyle="Обычный 4"/>
    <tableColumn id="5458" xr3:uid="{00000000-0010-0000-0000-000052150000}" name="Столбец5439" dataDxfId="10930" dataCellStyle="Обычный 4"/>
    <tableColumn id="5459" xr3:uid="{00000000-0010-0000-0000-000053150000}" name="Столбец5440" dataDxfId="10929" dataCellStyle="Обычный 4"/>
    <tableColumn id="5460" xr3:uid="{00000000-0010-0000-0000-000054150000}" name="Столбец5441" dataDxfId="10928" dataCellStyle="Обычный 4"/>
    <tableColumn id="5461" xr3:uid="{00000000-0010-0000-0000-000055150000}" name="Столбец5442" dataDxfId="10927" dataCellStyle="Обычный 4"/>
    <tableColumn id="5462" xr3:uid="{00000000-0010-0000-0000-000056150000}" name="Столбец5443" dataDxfId="10926" dataCellStyle="Обычный 4"/>
    <tableColumn id="5463" xr3:uid="{00000000-0010-0000-0000-000057150000}" name="Столбец5444" dataDxfId="10925" dataCellStyle="Обычный 4"/>
    <tableColumn id="5464" xr3:uid="{00000000-0010-0000-0000-000058150000}" name="Столбец5445" dataDxfId="10924" dataCellStyle="Обычный 4"/>
    <tableColumn id="5465" xr3:uid="{00000000-0010-0000-0000-000059150000}" name="Столбец5446" dataDxfId="10923" dataCellStyle="Обычный 4"/>
    <tableColumn id="5466" xr3:uid="{00000000-0010-0000-0000-00005A150000}" name="Столбец5447" dataDxfId="10922" dataCellStyle="Обычный 4"/>
    <tableColumn id="5467" xr3:uid="{00000000-0010-0000-0000-00005B150000}" name="Столбец5448" dataDxfId="10921" dataCellStyle="Обычный 4"/>
    <tableColumn id="5468" xr3:uid="{00000000-0010-0000-0000-00005C150000}" name="Столбец5449" dataDxfId="10920" dataCellStyle="Обычный 4"/>
    <tableColumn id="5469" xr3:uid="{00000000-0010-0000-0000-00005D150000}" name="Столбец5450" dataDxfId="10919" dataCellStyle="Обычный 4"/>
    <tableColumn id="5470" xr3:uid="{00000000-0010-0000-0000-00005E150000}" name="Столбец5451" dataDxfId="10918" dataCellStyle="Обычный 4"/>
    <tableColumn id="5471" xr3:uid="{00000000-0010-0000-0000-00005F150000}" name="Столбец5452" dataDxfId="10917" dataCellStyle="Обычный 4"/>
    <tableColumn id="5472" xr3:uid="{00000000-0010-0000-0000-000060150000}" name="Столбец5453" dataDxfId="10916" dataCellStyle="Обычный 4"/>
    <tableColumn id="5473" xr3:uid="{00000000-0010-0000-0000-000061150000}" name="Столбец5454" dataDxfId="10915" dataCellStyle="Обычный 4"/>
    <tableColumn id="5474" xr3:uid="{00000000-0010-0000-0000-000062150000}" name="Столбец5455" dataDxfId="10914" dataCellStyle="Обычный 4"/>
    <tableColumn id="5475" xr3:uid="{00000000-0010-0000-0000-000063150000}" name="Столбец5456" dataDxfId="10913" dataCellStyle="Обычный 4"/>
    <tableColumn id="5476" xr3:uid="{00000000-0010-0000-0000-000064150000}" name="Столбец5457" dataDxfId="10912" dataCellStyle="Обычный 4"/>
    <tableColumn id="5477" xr3:uid="{00000000-0010-0000-0000-000065150000}" name="Столбец5458" dataDxfId="10911" dataCellStyle="Обычный 4"/>
    <tableColumn id="5478" xr3:uid="{00000000-0010-0000-0000-000066150000}" name="Столбец5459" dataDxfId="10910" dataCellStyle="Обычный 4"/>
    <tableColumn id="5479" xr3:uid="{00000000-0010-0000-0000-000067150000}" name="Столбец5460" dataDxfId="10909" dataCellStyle="Обычный 4"/>
    <tableColumn id="5480" xr3:uid="{00000000-0010-0000-0000-000068150000}" name="Столбец5461" dataDxfId="10908" dataCellStyle="Обычный 4"/>
    <tableColumn id="5481" xr3:uid="{00000000-0010-0000-0000-000069150000}" name="Столбец5462" dataDxfId="10907" dataCellStyle="Обычный 4"/>
    <tableColumn id="5482" xr3:uid="{00000000-0010-0000-0000-00006A150000}" name="Столбец5463" dataDxfId="10906" dataCellStyle="Обычный 4"/>
    <tableColumn id="5483" xr3:uid="{00000000-0010-0000-0000-00006B150000}" name="Столбец5464" dataDxfId="10905" dataCellStyle="Обычный 4"/>
    <tableColumn id="5484" xr3:uid="{00000000-0010-0000-0000-00006C150000}" name="Столбец5465" dataDxfId="10904" dataCellStyle="Обычный 4"/>
    <tableColumn id="5485" xr3:uid="{00000000-0010-0000-0000-00006D150000}" name="Столбец5466" dataDxfId="10903" dataCellStyle="Обычный 4"/>
    <tableColumn id="5486" xr3:uid="{00000000-0010-0000-0000-00006E150000}" name="Столбец5467" dataDxfId="10902" dataCellStyle="Обычный 4"/>
    <tableColumn id="5487" xr3:uid="{00000000-0010-0000-0000-00006F150000}" name="Столбец5468" dataDxfId="10901" dataCellStyle="Обычный 4"/>
    <tableColumn id="5488" xr3:uid="{00000000-0010-0000-0000-000070150000}" name="Столбец5469" dataDxfId="10900" dataCellStyle="Обычный 4"/>
    <tableColumn id="5489" xr3:uid="{00000000-0010-0000-0000-000071150000}" name="Столбец5470" dataDxfId="10899" dataCellStyle="Обычный 4"/>
    <tableColumn id="5490" xr3:uid="{00000000-0010-0000-0000-000072150000}" name="Столбец5471" dataDxfId="10898" dataCellStyle="Обычный 4"/>
    <tableColumn id="5491" xr3:uid="{00000000-0010-0000-0000-000073150000}" name="Столбец5472" dataDxfId="10897" dataCellStyle="Обычный 4"/>
    <tableColumn id="5492" xr3:uid="{00000000-0010-0000-0000-000074150000}" name="Столбец5473" dataDxfId="10896" dataCellStyle="Обычный 4"/>
    <tableColumn id="5493" xr3:uid="{00000000-0010-0000-0000-000075150000}" name="Столбец5474" dataDxfId="10895" dataCellStyle="Обычный 4"/>
    <tableColumn id="5494" xr3:uid="{00000000-0010-0000-0000-000076150000}" name="Столбец5475" dataDxfId="10894" dataCellStyle="Обычный 4"/>
    <tableColumn id="5495" xr3:uid="{00000000-0010-0000-0000-000077150000}" name="Столбец5476" dataDxfId="10893" dataCellStyle="Обычный 4"/>
    <tableColumn id="5496" xr3:uid="{00000000-0010-0000-0000-000078150000}" name="Столбец5477" dataDxfId="10892" dataCellStyle="Обычный 4"/>
    <tableColumn id="5497" xr3:uid="{00000000-0010-0000-0000-000079150000}" name="Столбец5478" dataDxfId="10891" dataCellStyle="Обычный 4"/>
    <tableColumn id="5498" xr3:uid="{00000000-0010-0000-0000-00007A150000}" name="Столбец5479" dataDxfId="10890" dataCellStyle="Обычный 4"/>
    <tableColumn id="5499" xr3:uid="{00000000-0010-0000-0000-00007B150000}" name="Столбец5480" dataDxfId="10889" dataCellStyle="Обычный 4"/>
    <tableColumn id="5500" xr3:uid="{00000000-0010-0000-0000-00007C150000}" name="Столбец5481" dataDxfId="10888" dataCellStyle="Обычный 4"/>
    <tableColumn id="5501" xr3:uid="{00000000-0010-0000-0000-00007D150000}" name="Столбец5482" dataDxfId="10887" dataCellStyle="Обычный 4"/>
    <tableColumn id="5502" xr3:uid="{00000000-0010-0000-0000-00007E150000}" name="Столбец5483" dataDxfId="10886" dataCellStyle="Обычный 4"/>
    <tableColumn id="5503" xr3:uid="{00000000-0010-0000-0000-00007F150000}" name="Столбец5484" dataDxfId="10885" dataCellStyle="Обычный 4"/>
    <tableColumn id="5504" xr3:uid="{00000000-0010-0000-0000-000080150000}" name="Столбец5485" dataDxfId="10884" dataCellStyle="Обычный 4"/>
    <tableColumn id="5505" xr3:uid="{00000000-0010-0000-0000-000081150000}" name="Столбец5486" dataDxfId="10883" dataCellStyle="Обычный 4"/>
    <tableColumn id="5506" xr3:uid="{00000000-0010-0000-0000-000082150000}" name="Столбец5487" dataDxfId="10882" dataCellStyle="Обычный 4"/>
    <tableColumn id="5507" xr3:uid="{00000000-0010-0000-0000-000083150000}" name="Столбец5488" dataDxfId="10881" dataCellStyle="Обычный 4"/>
    <tableColumn id="5508" xr3:uid="{00000000-0010-0000-0000-000084150000}" name="Столбец5489" dataDxfId="10880" dataCellStyle="Обычный 4"/>
    <tableColumn id="5509" xr3:uid="{00000000-0010-0000-0000-000085150000}" name="Столбец5490" dataDxfId="10879" dataCellStyle="Обычный 4"/>
    <tableColumn id="5510" xr3:uid="{00000000-0010-0000-0000-000086150000}" name="Столбец5491" dataDxfId="10878" dataCellStyle="Обычный 4"/>
    <tableColumn id="5511" xr3:uid="{00000000-0010-0000-0000-000087150000}" name="Столбец5492" dataDxfId="10877" dataCellStyle="Обычный 4"/>
    <tableColumn id="5512" xr3:uid="{00000000-0010-0000-0000-000088150000}" name="Столбец5493" dataDxfId="10876" dataCellStyle="Обычный 4"/>
    <tableColumn id="5513" xr3:uid="{00000000-0010-0000-0000-000089150000}" name="Столбец5494" dataDxfId="10875" dataCellStyle="Обычный 4"/>
    <tableColumn id="5514" xr3:uid="{00000000-0010-0000-0000-00008A150000}" name="Столбец5495" dataDxfId="10874" dataCellStyle="Обычный 4"/>
    <tableColumn id="5515" xr3:uid="{00000000-0010-0000-0000-00008B150000}" name="Столбец5496" dataDxfId="10873" dataCellStyle="Обычный 4"/>
    <tableColumn id="5516" xr3:uid="{00000000-0010-0000-0000-00008C150000}" name="Столбец5497" dataDxfId="10872" dataCellStyle="Обычный 4"/>
    <tableColumn id="5517" xr3:uid="{00000000-0010-0000-0000-00008D150000}" name="Столбец5498" dataDxfId="10871" dataCellStyle="Обычный 4"/>
    <tableColumn id="5518" xr3:uid="{00000000-0010-0000-0000-00008E150000}" name="Столбец5499" dataDxfId="10870" dataCellStyle="Обычный 4"/>
    <tableColumn id="5519" xr3:uid="{00000000-0010-0000-0000-00008F150000}" name="Столбец5500" dataDxfId="10869" dataCellStyle="Обычный 4"/>
    <tableColumn id="5520" xr3:uid="{00000000-0010-0000-0000-000090150000}" name="Столбец5501" dataDxfId="10868" dataCellStyle="Обычный 4"/>
    <tableColumn id="5521" xr3:uid="{00000000-0010-0000-0000-000091150000}" name="Столбец5502" dataDxfId="10867" dataCellStyle="Обычный 4"/>
    <tableColumn id="5522" xr3:uid="{00000000-0010-0000-0000-000092150000}" name="Столбец5503" dataDxfId="10866" dataCellStyle="Обычный 4"/>
    <tableColumn id="5523" xr3:uid="{00000000-0010-0000-0000-000093150000}" name="Столбец5504" dataDxfId="10865" dataCellStyle="Обычный 4"/>
    <tableColumn id="5524" xr3:uid="{00000000-0010-0000-0000-000094150000}" name="Столбец5505" dataDxfId="10864" dataCellStyle="Обычный 4"/>
    <tableColumn id="5525" xr3:uid="{00000000-0010-0000-0000-000095150000}" name="Столбец5506" dataDxfId="10863" dataCellStyle="Обычный 4"/>
    <tableColumn id="5526" xr3:uid="{00000000-0010-0000-0000-000096150000}" name="Столбец5507" dataDxfId="10862" dataCellStyle="Обычный 4"/>
    <tableColumn id="5527" xr3:uid="{00000000-0010-0000-0000-000097150000}" name="Столбец5508" dataDxfId="10861" dataCellStyle="Обычный 4"/>
    <tableColumn id="5528" xr3:uid="{00000000-0010-0000-0000-000098150000}" name="Столбец5509" dataDxfId="10860" dataCellStyle="Обычный 4"/>
    <tableColumn id="5529" xr3:uid="{00000000-0010-0000-0000-000099150000}" name="Столбец5510" dataDxfId="10859" dataCellStyle="Обычный 4"/>
    <tableColumn id="5530" xr3:uid="{00000000-0010-0000-0000-00009A150000}" name="Столбец5511" dataDxfId="10858" dataCellStyle="Обычный 4"/>
    <tableColumn id="5531" xr3:uid="{00000000-0010-0000-0000-00009B150000}" name="Столбец5512" dataDxfId="10857" dataCellStyle="Обычный 4"/>
    <tableColumn id="5532" xr3:uid="{00000000-0010-0000-0000-00009C150000}" name="Столбец5513" dataDxfId="10856" dataCellStyle="Обычный 4"/>
    <tableColumn id="5533" xr3:uid="{00000000-0010-0000-0000-00009D150000}" name="Столбец5514" dataDxfId="10855" dataCellStyle="Обычный 4"/>
    <tableColumn id="5534" xr3:uid="{00000000-0010-0000-0000-00009E150000}" name="Столбец5515" dataDxfId="10854" dataCellStyle="Обычный 4"/>
    <tableColumn id="5535" xr3:uid="{00000000-0010-0000-0000-00009F150000}" name="Столбец5516" dataDxfId="10853" dataCellStyle="Обычный 4"/>
    <tableColumn id="5536" xr3:uid="{00000000-0010-0000-0000-0000A0150000}" name="Столбец5517" dataDxfId="10852" dataCellStyle="Обычный 4"/>
    <tableColumn id="5537" xr3:uid="{00000000-0010-0000-0000-0000A1150000}" name="Столбец5518" dataDxfId="10851" dataCellStyle="Обычный 4"/>
    <tableColumn id="5538" xr3:uid="{00000000-0010-0000-0000-0000A2150000}" name="Столбец5519" dataDxfId="10850" dataCellStyle="Обычный 4"/>
    <tableColumn id="5539" xr3:uid="{00000000-0010-0000-0000-0000A3150000}" name="Столбец5520" dataDxfId="10849" dataCellStyle="Обычный 4"/>
    <tableColumn id="5540" xr3:uid="{00000000-0010-0000-0000-0000A4150000}" name="Столбец5521" dataDxfId="10848" dataCellStyle="Обычный 4"/>
    <tableColumn id="5541" xr3:uid="{00000000-0010-0000-0000-0000A5150000}" name="Столбец5522" dataDxfId="10847" dataCellStyle="Обычный 4"/>
    <tableColumn id="5542" xr3:uid="{00000000-0010-0000-0000-0000A6150000}" name="Столбец5523" dataDxfId="10846" dataCellStyle="Обычный 4"/>
    <tableColumn id="5543" xr3:uid="{00000000-0010-0000-0000-0000A7150000}" name="Столбец5524" dataDxfId="10845" dataCellStyle="Обычный 4"/>
    <tableColumn id="5544" xr3:uid="{00000000-0010-0000-0000-0000A8150000}" name="Столбец5525" dataDxfId="10844" dataCellStyle="Обычный 4"/>
    <tableColumn id="5545" xr3:uid="{00000000-0010-0000-0000-0000A9150000}" name="Столбец5526" dataDxfId="10843" dataCellStyle="Обычный 4"/>
    <tableColumn id="5546" xr3:uid="{00000000-0010-0000-0000-0000AA150000}" name="Столбец5527" dataDxfId="10842" dataCellStyle="Обычный 4"/>
    <tableColumn id="5547" xr3:uid="{00000000-0010-0000-0000-0000AB150000}" name="Столбец5528" dataDxfId="10841" dataCellStyle="Обычный 4"/>
    <tableColumn id="5548" xr3:uid="{00000000-0010-0000-0000-0000AC150000}" name="Столбец5529" dataDxfId="10840" dataCellStyle="Обычный 4"/>
    <tableColumn id="5549" xr3:uid="{00000000-0010-0000-0000-0000AD150000}" name="Столбец5530" dataDxfId="10839" dataCellStyle="Обычный 4"/>
    <tableColumn id="5550" xr3:uid="{00000000-0010-0000-0000-0000AE150000}" name="Столбец5531" dataDxfId="10838" dataCellStyle="Обычный 4"/>
    <tableColumn id="5551" xr3:uid="{00000000-0010-0000-0000-0000AF150000}" name="Столбец5532" dataDxfId="10837" dataCellStyle="Обычный 4"/>
    <tableColumn id="5552" xr3:uid="{00000000-0010-0000-0000-0000B0150000}" name="Столбец5533" dataDxfId="10836" dataCellStyle="Обычный 4"/>
    <tableColumn id="5553" xr3:uid="{00000000-0010-0000-0000-0000B1150000}" name="Столбец5534" dataDxfId="10835" dataCellStyle="Обычный 4"/>
    <tableColumn id="5554" xr3:uid="{00000000-0010-0000-0000-0000B2150000}" name="Столбец5535" dataDxfId="10834" dataCellStyle="Обычный 4"/>
    <tableColumn id="5555" xr3:uid="{00000000-0010-0000-0000-0000B3150000}" name="Столбец5536" dataDxfId="10833" dataCellStyle="Обычный 4"/>
    <tableColumn id="5556" xr3:uid="{00000000-0010-0000-0000-0000B4150000}" name="Столбец5537" dataDxfId="10832" dataCellStyle="Обычный 4"/>
    <tableColumn id="5557" xr3:uid="{00000000-0010-0000-0000-0000B5150000}" name="Столбец5538" dataDxfId="10831" dataCellStyle="Обычный 4"/>
    <tableColumn id="5558" xr3:uid="{00000000-0010-0000-0000-0000B6150000}" name="Столбец5539" dataDxfId="10830" dataCellStyle="Обычный 4"/>
    <tableColumn id="5559" xr3:uid="{00000000-0010-0000-0000-0000B7150000}" name="Столбец5540" dataDxfId="10829" dataCellStyle="Обычный 4"/>
    <tableColumn id="5560" xr3:uid="{00000000-0010-0000-0000-0000B8150000}" name="Столбец5541" dataDxfId="10828" dataCellStyle="Обычный 4"/>
    <tableColumn id="5561" xr3:uid="{00000000-0010-0000-0000-0000B9150000}" name="Столбец5542" dataDxfId="10827" dataCellStyle="Обычный 4"/>
    <tableColumn id="5562" xr3:uid="{00000000-0010-0000-0000-0000BA150000}" name="Столбец5543" dataDxfId="10826" dataCellStyle="Обычный 4"/>
    <tableColumn id="5563" xr3:uid="{00000000-0010-0000-0000-0000BB150000}" name="Столбец5544" dataDxfId="10825" dataCellStyle="Обычный 4"/>
    <tableColumn id="5564" xr3:uid="{00000000-0010-0000-0000-0000BC150000}" name="Столбец5545" dataDxfId="10824" dataCellStyle="Обычный 4"/>
    <tableColumn id="5565" xr3:uid="{00000000-0010-0000-0000-0000BD150000}" name="Столбец5546" dataDxfId="10823" dataCellStyle="Обычный 4"/>
    <tableColumn id="5566" xr3:uid="{00000000-0010-0000-0000-0000BE150000}" name="Столбец5547" dataDxfId="10822" dataCellStyle="Обычный 4"/>
    <tableColumn id="5567" xr3:uid="{00000000-0010-0000-0000-0000BF150000}" name="Столбец5548" dataDxfId="10821" dataCellStyle="Обычный 4"/>
    <tableColumn id="5568" xr3:uid="{00000000-0010-0000-0000-0000C0150000}" name="Столбец5549" dataDxfId="10820" dataCellStyle="Обычный 4"/>
    <tableColumn id="5569" xr3:uid="{00000000-0010-0000-0000-0000C1150000}" name="Столбец5550" dataDxfId="10819" dataCellStyle="Обычный 4"/>
    <tableColumn id="5570" xr3:uid="{00000000-0010-0000-0000-0000C2150000}" name="Столбец5551" dataDxfId="10818" dataCellStyle="Обычный 4"/>
    <tableColumn id="5571" xr3:uid="{00000000-0010-0000-0000-0000C3150000}" name="Столбец5552" dataDxfId="10817" dataCellStyle="Обычный 4"/>
    <tableColumn id="5572" xr3:uid="{00000000-0010-0000-0000-0000C4150000}" name="Столбец5553" dataDxfId="10816" dataCellStyle="Обычный 4"/>
    <tableColumn id="5573" xr3:uid="{00000000-0010-0000-0000-0000C5150000}" name="Столбец5554" dataDxfId="10815" dataCellStyle="Обычный 4"/>
    <tableColumn id="5574" xr3:uid="{00000000-0010-0000-0000-0000C6150000}" name="Столбец5555" dataDxfId="10814" dataCellStyle="Обычный 4"/>
    <tableColumn id="5575" xr3:uid="{00000000-0010-0000-0000-0000C7150000}" name="Столбец5556" dataDxfId="10813" dataCellStyle="Обычный 4"/>
    <tableColumn id="5576" xr3:uid="{00000000-0010-0000-0000-0000C8150000}" name="Столбец5557" dataDxfId="10812" dataCellStyle="Обычный 4"/>
    <tableColumn id="5577" xr3:uid="{00000000-0010-0000-0000-0000C9150000}" name="Столбец5558" dataDxfId="10811" dataCellStyle="Обычный 4"/>
    <tableColumn id="5578" xr3:uid="{00000000-0010-0000-0000-0000CA150000}" name="Столбец5559" dataDxfId="10810" dataCellStyle="Обычный 4"/>
    <tableColumn id="5579" xr3:uid="{00000000-0010-0000-0000-0000CB150000}" name="Столбец5560" dataDxfId="10809" dataCellStyle="Обычный 4"/>
    <tableColumn id="5580" xr3:uid="{00000000-0010-0000-0000-0000CC150000}" name="Столбец5561" dataDxfId="10808" dataCellStyle="Обычный 4"/>
    <tableColumn id="5581" xr3:uid="{00000000-0010-0000-0000-0000CD150000}" name="Столбец5562" dataDxfId="10807" dataCellStyle="Обычный 4"/>
    <tableColumn id="5582" xr3:uid="{00000000-0010-0000-0000-0000CE150000}" name="Столбец5563" dataDxfId="10806" dataCellStyle="Обычный 4"/>
    <tableColumn id="5583" xr3:uid="{00000000-0010-0000-0000-0000CF150000}" name="Столбец5564" dataDxfId="10805" dataCellStyle="Обычный 4"/>
    <tableColumn id="5584" xr3:uid="{00000000-0010-0000-0000-0000D0150000}" name="Столбец5565" dataDxfId="10804" dataCellStyle="Обычный 4"/>
    <tableColumn id="5585" xr3:uid="{00000000-0010-0000-0000-0000D1150000}" name="Столбец5566" dataDxfId="10803" dataCellStyle="Обычный 4"/>
    <tableColumn id="5586" xr3:uid="{00000000-0010-0000-0000-0000D2150000}" name="Столбец5567" dataDxfId="10802" dataCellStyle="Обычный 4"/>
    <tableColumn id="5587" xr3:uid="{00000000-0010-0000-0000-0000D3150000}" name="Столбец5568" dataDxfId="10801" dataCellStyle="Обычный 4"/>
    <tableColumn id="5588" xr3:uid="{00000000-0010-0000-0000-0000D4150000}" name="Столбец5569" dataDxfId="10800" dataCellStyle="Обычный 4"/>
    <tableColumn id="5589" xr3:uid="{00000000-0010-0000-0000-0000D5150000}" name="Столбец5570" dataDxfId="10799" dataCellStyle="Обычный 4"/>
    <tableColumn id="5590" xr3:uid="{00000000-0010-0000-0000-0000D6150000}" name="Столбец5571" dataDxfId="10798" dataCellStyle="Обычный 4"/>
    <tableColumn id="5591" xr3:uid="{00000000-0010-0000-0000-0000D7150000}" name="Столбец5572" dataDxfId="10797" dataCellStyle="Обычный 4"/>
    <tableColumn id="5592" xr3:uid="{00000000-0010-0000-0000-0000D8150000}" name="Столбец5573" dataDxfId="10796" dataCellStyle="Обычный 4"/>
    <tableColumn id="5593" xr3:uid="{00000000-0010-0000-0000-0000D9150000}" name="Столбец5574" dataDxfId="10795" dataCellStyle="Обычный 4"/>
    <tableColumn id="5594" xr3:uid="{00000000-0010-0000-0000-0000DA150000}" name="Столбец5575" dataDxfId="10794" dataCellStyle="Обычный 4"/>
    <tableColumn id="5595" xr3:uid="{00000000-0010-0000-0000-0000DB150000}" name="Столбец5576" dataDxfId="10793" dataCellStyle="Обычный 4"/>
    <tableColumn id="5596" xr3:uid="{00000000-0010-0000-0000-0000DC150000}" name="Столбец5577" dataDxfId="10792" dataCellStyle="Обычный 4"/>
    <tableColumn id="5597" xr3:uid="{00000000-0010-0000-0000-0000DD150000}" name="Столбец5578" dataDxfId="10791" dataCellStyle="Обычный 4"/>
    <tableColumn id="5598" xr3:uid="{00000000-0010-0000-0000-0000DE150000}" name="Столбец5579" dataDxfId="10790" dataCellStyle="Обычный 4"/>
    <tableColumn id="5599" xr3:uid="{00000000-0010-0000-0000-0000DF150000}" name="Столбец5580" dataDxfId="10789" dataCellStyle="Обычный 4"/>
    <tableColumn id="5600" xr3:uid="{00000000-0010-0000-0000-0000E0150000}" name="Столбец5581" dataDxfId="10788" dataCellStyle="Обычный 4"/>
    <tableColumn id="5601" xr3:uid="{00000000-0010-0000-0000-0000E1150000}" name="Столбец5582" dataDxfId="10787" dataCellStyle="Обычный 4"/>
    <tableColumn id="5602" xr3:uid="{00000000-0010-0000-0000-0000E2150000}" name="Столбец5583" dataDxfId="10786" dataCellStyle="Обычный 4"/>
    <tableColumn id="5603" xr3:uid="{00000000-0010-0000-0000-0000E3150000}" name="Столбец5584" dataDxfId="10785" dataCellStyle="Обычный 4"/>
    <tableColumn id="5604" xr3:uid="{00000000-0010-0000-0000-0000E4150000}" name="Столбец5585" dataDxfId="10784" dataCellStyle="Обычный 4"/>
    <tableColumn id="5605" xr3:uid="{00000000-0010-0000-0000-0000E5150000}" name="Столбец5586" dataDxfId="10783" dataCellStyle="Обычный 4"/>
    <tableColumn id="5606" xr3:uid="{00000000-0010-0000-0000-0000E6150000}" name="Столбец5587" dataDxfId="10782" dataCellStyle="Обычный 4"/>
    <tableColumn id="5607" xr3:uid="{00000000-0010-0000-0000-0000E7150000}" name="Столбец5588" dataDxfId="10781" dataCellStyle="Обычный 4"/>
    <tableColumn id="5608" xr3:uid="{00000000-0010-0000-0000-0000E8150000}" name="Столбец5589" dataDxfId="10780" dataCellStyle="Обычный 4"/>
    <tableColumn id="5609" xr3:uid="{00000000-0010-0000-0000-0000E9150000}" name="Столбец5590" dataDxfId="10779" dataCellStyle="Обычный 4"/>
    <tableColumn id="5610" xr3:uid="{00000000-0010-0000-0000-0000EA150000}" name="Столбец5591" dataDxfId="10778" dataCellStyle="Обычный 4"/>
    <tableColumn id="5611" xr3:uid="{00000000-0010-0000-0000-0000EB150000}" name="Столбец5592" dataDxfId="10777" dataCellStyle="Обычный 4"/>
    <tableColumn id="5612" xr3:uid="{00000000-0010-0000-0000-0000EC150000}" name="Столбец5593" dataDxfId="10776" dataCellStyle="Обычный 4"/>
    <tableColumn id="5613" xr3:uid="{00000000-0010-0000-0000-0000ED150000}" name="Столбец5594" dataDxfId="10775" dataCellStyle="Обычный 4"/>
    <tableColumn id="5614" xr3:uid="{00000000-0010-0000-0000-0000EE150000}" name="Столбец5595" dataDxfId="10774" dataCellStyle="Обычный 4"/>
    <tableColumn id="5615" xr3:uid="{00000000-0010-0000-0000-0000EF150000}" name="Столбец5596" dataDxfId="10773" dataCellStyle="Обычный 4"/>
    <tableColumn id="5616" xr3:uid="{00000000-0010-0000-0000-0000F0150000}" name="Столбец5597" dataDxfId="10772" dataCellStyle="Обычный 4"/>
    <tableColumn id="5617" xr3:uid="{00000000-0010-0000-0000-0000F1150000}" name="Столбец5598" dataDxfId="10771" dataCellStyle="Обычный 4"/>
    <tableColumn id="5618" xr3:uid="{00000000-0010-0000-0000-0000F2150000}" name="Столбец5599" dataDxfId="10770" dataCellStyle="Обычный 4"/>
    <tableColumn id="5619" xr3:uid="{00000000-0010-0000-0000-0000F3150000}" name="Столбец5600" dataDxfId="10769" dataCellStyle="Обычный 4"/>
    <tableColumn id="5620" xr3:uid="{00000000-0010-0000-0000-0000F4150000}" name="Столбец5601" dataDxfId="10768" dataCellStyle="Обычный 4"/>
    <tableColumn id="5621" xr3:uid="{00000000-0010-0000-0000-0000F5150000}" name="Столбец5602" dataDxfId="10767" dataCellStyle="Обычный 4"/>
    <tableColumn id="5622" xr3:uid="{00000000-0010-0000-0000-0000F6150000}" name="Столбец5603" dataDxfId="10766" dataCellStyle="Обычный 4"/>
    <tableColumn id="5623" xr3:uid="{00000000-0010-0000-0000-0000F7150000}" name="Столбец5604" dataDxfId="10765" dataCellStyle="Обычный 4"/>
    <tableColumn id="5624" xr3:uid="{00000000-0010-0000-0000-0000F8150000}" name="Столбец5605" dataDxfId="10764" dataCellStyle="Обычный 4"/>
    <tableColumn id="5625" xr3:uid="{00000000-0010-0000-0000-0000F9150000}" name="Столбец5606" dataDxfId="10763" dataCellStyle="Обычный 4"/>
    <tableColumn id="5626" xr3:uid="{00000000-0010-0000-0000-0000FA150000}" name="Столбец5607" dataDxfId="10762" dataCellStyle="Обычный 4"/>
    <tableColumn id="5627" xr3:uid="{00000000-0010-0000-0000-0000FB150000}" name="Столбец5608" dataDxfId="10761" dataCellStyle="Обычный 4"/>
    <tableColumn id="5628" xr3:uid="{00000000-0010-0000-0000-0000FC150000}" name="Столбец5609" dataDxfId="10760" dataCellStyle="Обычный 4"/>
    <tableColumn id="5629" xr3:uid="{00000000-0010-0000-0000-0000FD150000}" name="Столбец5610" dataDxfId="10759" dataCellStyle="Обычный 4"/>
    <tableColumn id="5630" xr3:uid="{00000000-0010-0000-0000-0000FE150000}" name="Столбец5611" dataDxfId="10758" dataCellStyle="Обычный 4"/>
    <tableColumn id="5631" xr3:uid="{00000000-0010-0000-0000-0000FF150000}" name="Столбец5612" dataDxfId="10757" dataCellStyle="Обычный 4"/>
    <tableColumn id="5632" xr3:uid="{00000000-0010-0000-0000-000000160000}" name="Столбец5613" dataDxfId="10756" dataCellStyle="Обычный 4"/>
    <tableColumn id="5633" xr3:uid="{00000000-0010-0000-0000-000001160000}" name="Столбец5614" dataDxfId="10755" dataCellStyle="Обычный 4"/>
    <tableColumn id="5634" xr3:uid="{00000000-0010-0000-0000-000002160000}" name="Столбец5615" dataDxfId="10754" dataCellStyle="Обычный 4"/>
    <tableColumn id="5635" xr3:uid="{00000000-0010-0000-0000-000003160000}" name="Столбец5616" dataDxfId="10753" dataCellStyle="Обычный 4"/>
    <tableColumn id="5636" xr3:uid="{00000000-0010-0000-0000-000004160000}" name="Столбец5617" dataDxfId="10752" dataCellStyle="Обычный 4"/>
    <tableColumn id="5637" xr3:uid="{00000000-0010-0000-0000-000005160000}" name="Столбец5618" dataDxfId="10751" dataCellStyle="Обычный 4"/>
    <tableColumn id="5638" xr3:uid="{00000000-0010-0000-0000-000006160000}" name="Столбец5619" dataDxfId="10750" dataCellStyle="Обычный 4"/>
    <tableColumn id="5639" xr3:uid="{00000000-0010-0000-0000-000007160000}" name="Столбец5620" dataDxfId="10749" dataCellStyle="Обычный 4"/>
    <tableColumn id="5640" xr3:uid="{00000000-0010-0000-0000-000008160000}" name="Столбец5621" dataDxfId="10748" dataCellStyle="Обычный 4"/>
    <tableColumn id="5641" xr3:uid="{00000000-0010-0000-0000-000009160000}" name="Столбец5622" dataDxfId="10747" dataCellStyle="Обычный 4"/>
    <tableColumn id="5642" xr3:uid="{00000000-0010-0000-0000-00000A160000}" name="Столбец5623" dataDxfId="10746" dataCellStyle="Обычный 4"/>
    <tableColumn id="5643" xr3:uid="{00000000-0010-0000-0000-00000B160000}" name="Столбец5624" dataDxfId="10745" dataCellStyle="Обычный 4"/>
    <tableColumn id="5644" xr3:uid="{00000000-0010-0000-0000-00000C160000}" name="Столбец5625" dataDxfId="10744" dataCellStyle="Обычный 4"/>
    <tableColumn id="5645" xr3:uid="{00000000-0010-0000-0000-00000D160000}" name="Столбец5626" dataDxfId="10743" dataCellStyle="Обычный 4"/>
    <tableColumn id="5646" xr3:uid="{00000000-0010-0000-0000-00000E160000}" name="Столбец5627" dataDxfId="10742" dataCellStyle="Обычный 4"/>
    <tableColumn id="5647" xr3:uid="{00000000-0010-0000-0000-00000F160000}" name="Столбец5628" dataDxfId="10741" dataCellStyle="Обычный 4"/>
    <tableColumn id="5648" xr3:uid="{00000000-0010-0000-0000-000010160000}" name="Столбец5629" dataDxfId="10740" dataCellStyle="Обычный 4"/>
    <tableColumn id="5649" xr3:uid="{00000000-0010-0000-0000-000011160000}" name="Столбец5630" dataDxfId="10739" dataCellStyle="Обычный 4"/>
    <tableColumn id="5650" xr3:uid="{00000000-0010-0000-0000-000012160000}" name="Столбец5631" dataDxfId="10738" dataCellStyle="Обычный 4"/>
    <tableColumn id="5651" xr3:uid="{00000000-0010-0000-0000-000013160000}" name="Столбец5632" dataDxfId="10737" dataCellStyle="Обычный 4"/>
    <tableColumn id="5652" xr3:uid="{00000000-0010-0000-0000-000014160000}" name="Столбец5633" dataDxfId="10736" dataCellStyle="Обычный 4"/>
    <tableColumn id="5653" xr3:uid="{00000000-0010-0000-0000-000015160000}" name="Столбец5634" dataDxfId="10735" dataCellStyle="Обычный 4"/>
    <tableColumn id="5654" xr3:uid="{00000000-0010-0000-0000-000016160000}" name="Столбец5635" dataDxfId="10734" dataCellStyle="Обычный 4"/>
    <tableColumn id="5655" xr3:uid="{00000000-0010-0000-0000-000017160000}" name="Столбец5636" dataDxfId="10733" dataCellStyle="Обычный 4"/>
    <tableColumn id="5656" xr3:uid="{00000000-0010-0000-0000-000018160000}" name="Столбец5637" dataDxfId="10732" dataCellStyle="Обычный 4"/>
    <tableColumn id="5657" xr3:uid="{00000000-0010-0000-0000-000019160000}" name="Столбец5638" dataDxfId="10731" dataCellStyle="Обычный 4"/>
    <tableColumn id="5658" xr3:uid="{00000000-0010-0000-0000-00001A160000}" name="Столбец5639" dataDxfId="10730" dataCellStyle="Обычный 4"/>
    <tableColumn id="5659" xr3:uid="{00000000-0010-0000-0000-00001B160000}" name="Столбец5640" dataDxfId="10729" dataCellStyle="Обычный 4"/>
    <tableColumn id="5660" xr3:uid="{00000000-0010-0000-0000-00001C160000}" name="Столбец5641" dataDxfId="10728" dataCellStyle="Обычный 4"/>
    <tableColumn id="5661" xr3:uid="{00000000-0010-0000-0000-00001D160000}" name="Столбец5642" dataDxfId="10727" dataCellStyle="Обычный 4"/>
    <tableColumn id="5662" xr3:uid="{00000000-0010-0000-0000-00001E160000}" name="Столбец5643" dataDxfId="10726" dataCellStyle="Обычный 4"/>
    <tableColumn id="5663" xr3:uid="{00000000-0010-0000-0000-00001F160000}" name="Столбец5644" dataDxfId="10725" dataCellStyle="Обычный 4"/>
    <tableColumn id="5664" xr3:uid="{00000000-0010-0000-0000-000020160000}" name="Столбец5645" dataDxfId="10724" dataCellStyle="Обычный 4"/>
    <tableColumn id="5665" xr3:uid="{00000000-0010-0000-0000-000021160000}" name="Столбец5646" dataDxfId="10723" dataCellStyle="Обычный 4"/>
    <tableColumn id="5666" xr3:uid="{00000000-0010-0000-0000-000022160000}" name="Столбец5647" dataDxfId="10722" dataCellStyle="Обычный 4"/>
    <tableColumn id="5667" xr3:uid="{00000000-0010-0000-0000-000023160000}" name="Столбец5648" dataDxfId="10721" dataCellStyle="Обычный 4"/>
    <tableColumn id="5668" xr3:uid="{00000000-0010-0000-0000-000024160000}" name="Столбец5649" dataDxfId="10720" dataCellStyle="Обычный 4"/>
    <tableColumn id="5669" xr3:uid="{00000000-0010-0000-0000-000025160000}" name="Столбец5650" dataDxfId="10719" dataCellStyle="Обычный 4"/>
    <tableColumn id="5670" xr3:uid="{00000000-0010-0000-0000-000026160000}" name="Столбец5651" dataDxfId="10718" dataCellStyle="Обычный 4"/>
    <tableColumn id="5671" xr3:uid="{00000000-0010-0000-0000-000027160000}" name="Столбец5652" dataDxfId="10717" dataCellStyle="Обычный 4"/>
    <tableColumn id="5672" xr3:uid="{00000000-0010-0000-0000-000028160000}" name="Столбец5653" dataDxfId="10716" dataCellStyle="Обычный 4"/>
    <tableColumn id="5673" xr3:uid="{00000000-0010-0000-0000-000029160000}" name="Столбец5654" dataDxfId="10715" dataCellStyle="Обычный 4"/>
    <tableColumn id="5674" xr3:uid="{00000000-0010-0000-0000-00002A160000}" name="Столбец5655" dataDxfId="10714" dataCellStyle="Обычный 4"/>
    <tableColumn id="5675" xr3:uid="{00000000-0010-0000-0000-00002B160000}" name="Столбец5656" dataDxfId="10713" dataCellStyle="Обычный 4"/>
    <tableColumn id="5676" xr3:uid="{00000000-0010-0000-0000-00002C160000}" name="Столбец5657" dataDxfId="10712" dataCellStyle="Обычный 4"/>
    <tableColumn id="5677" xr3:uid="{00000000-0010-0000-0000-00002D160000}" name="Столбец5658" dataDxfId="10711" dataCellStyle="Обычный 4"/>
    <tableColumn id="5678" xr3:uid="{00000000-0010-0000-0000-00002E160000}" name="Столбец5659" dataDxfId="10710" dataCellStyle="Обычный 4"/>
    <tableColumn id="5679" xr3:uid="{00000000-0010-0000-0000-00002F160000}" name="Столбец5660" dataDxfId="10709" dataCellStyle="Обычный 4"/>
    <tableColumn id="5680" xr3:uid="{00000000-0010-0000-0000-000030160000}" name="Столбец5661" dataDxfId="10708" dataCellStyle="Обычный 4"/>
    <tableColumn id="5681" xr3:uid="{00000000-0010-0000-0000-000031160000}" name="Столбец5662" dataDxfId="10707" dataCellStyle="Обычный 4"/>
    <tableColumn id="5682" xr3:uid="{00000000-0010-0000-0000-000032160000}" name="Столбец5663" dataDxfId="10706" dataCellStyle="Обычный 4"/>
    <tableColumn id="5683" xr3:uid="{00000000-0010-0000-0000-000033160000}" name="Столбец5664" dataDxfId="10705" dataCellStyle="Обычный 4"/>
    <tableColumn id="5684" xr3:uid="{00000000-0010-0000-0000-000034160000}" name="Столбец5665" dataDxfId="10704" dataCellStyle="Обычный 4"/>
    <tableColumn id="5685" xr3:uid="{00000000-0010-0000-0000-000035160000}" name="Столбец5666" dataDxfId="10703" dataCellStyle="Обычный 4"/>
    <tableColumn id="5686" xr3:uid="{00000000-0010-0000-0000-000036160000}" name="Столбец5667" dataDxfId="10702" dataCellStyle="Обычный 4"/>
    <tableColumn id="5687" xr3:uid="{00000000-0010-0000-0000-000037160000}" name="Столбец5668" dataDxfId="10701" dataCellStyle="Обычный 4"/>
    <tableColumn id="5688" xr3:uid="{00000000-0010-0000-0000-000038160000}" name="Столбец5669" dataDxfId="10700" dataCellStyle="Обычный 4"/>
    <tableColumn id="5689" xr3:uid="{00000000-0010-0000-0000-000039160000}" name="Столбец5670" dataDxfId="10699" dataCellStyle="Обычный 4"/>
    <tableColumn id="5690" xr3:uid="{00000000-0010-0000-0000-00003A160000}" name="Столбец5671" dataDxfId="10698" dataCellStyle="Обычный 4"/>
    <tableColumn id="5691" xr3:uid="{00000000-0010-0000-0000-00003B160000}" name="Столбец5672" dataDxfId="10697" dataCellStyle="Обычный 4"/>
    <tableColumn id="5692" xr3:uid="{00000000-0010-0000-0000-00003C160000}" name="Столбец5673" dataDxfId="10696" dataCellStyle="Обычный 4"/>
    <tableColumn id="5693" xr3:uid="{00000000-0010-0000-0000-00003D160000}" name="Столбец5674" dataDxfId="10695" dataCellStyle="Обычный 4"/>
    <tableColumn id="5694" xr3:uid="{00000000-0010-0000-0000-00003E160000}" name="Столбец5675" dataDxfId="10694" dataCellStyle="Обычный 4"/>
    <tableColumn id="5695" xr3:uid="{00000000-0010-0000-0000-00003F160000}" name="Столбец5676" dataDxfId="10693" dataCellStyle="Обычный 4"/>
    <tableColumn id="5696" xr3:uid="{00000000-0010-0000-0000-000040160000}" name="Столбец5677" dataDxfId="10692" dataCellStyle="Обычный 4"/>
    <tableColumn id="5697" xr3:uid="{00000000-0010-0000-0000-000041160000}" name="Столбец5678" dataDxfId="10691" dataCellStyle="Обычный 4"/>
    <tableColumn id="5698" xr3:uid="{00000000-0010-0000-0000-000042160000}" name="Столбец5679" dataDxfId="10690" dataCellStyle="Обычный 4"/>
    <tableColumn id="5699" xr3:uid="{00000000-0010-0000-0000-000043160000}" name="Столбец5680" dataDxfId="10689" dataCellStyle="Обычный 4"/>
    <tableColumn id="5700" xr3:uid="{00000000-0010-0000-0000-000044160000}" name="Столбец5681" dataDxfId="10688" dataCellStyle="Обычный 4"/>
    <tableColumn id="5701" xr3:uid="{00000000-0010-0000-0000-000045160000}" name="Столбец5682" dataDxfId="10687" dataCellStyle="Обычный 4"/>
    <tableColumn id="5702" xr3:uid="{00000000-0010-0000-0000-000046160000}" name="Столбец5683" dataDxfId="10686" dataCellStyle="Обычный 4"/>
    <tableColumn id="5703" xr3:uid="{00000000-0010-0000-0000-000047160000}" name="Столбец5684" dataDxfId="10685" dataCellStyle="Обычный 4"/>
    <tableColumn id="5704" xr3:uid="{00000000-0010-0000-0000-000048160000}" name="Столбец5685" dataDxfId="10684" dataCellStyle="Обычный 4"/>
    <tableColumn id="5705" xr3:uid="{00000000-0010-0000-0000-000049160000}" name="Столбец5686" dataDxfId="10683" dataCellStyle="Обычный 4"/>
    <tableColumn id="5706" xr3:uid="{00000000-0010-0000-0000-00004A160000}" name="Столбец5687" dataDxfId="10682" dataCellStyle="Обычный 4"/>
    <tableColumn id="5707" xr3:uid="{00000000-0010-0000-0000-00004B160000}" name="Столбец5688" dataDxfId="10681" dataCellStyle="Обычный 4"/>
    <tableColumn id="5708" xr3:uid="{00000000-0010-0000-0000-00004C160000}" name="Столбец5689" dataDxfId="10680" dataCellStyle="Обычный 4"/>
    <tableColumn id="5709" xr3:uid="{00000000-0010-0000-0000-00004D160000}" name="Столбец5690" dataDxfId="10679" dataCellStyle="Обычный 4"/>
    <tableColumn id="5710" xr3:uid="{00000000-0010-0000-0000-00004E160000}" name="Столбец5691" dataDxfId="10678" dataCellStyle="Обычный 4"/>
    <tableColumn id="5711" xr3:uid="{00000000-0010-0000-0000-00004F160000}" name="Столбец5692" dataDxfId="10677" dataCellStyle="Обычный 4"/>
    <tableColumn id="5712" xr3:uid="{00000000-0010-0000-0000-000050160000}" name="Столбец5693" dataDxfId="10676" dataCellStyle="Обычный 4"/>
    <tableColumn id="5713" xr3:uid="{00000000-0010-0000-0000-000051160000}" name="Столбец5694" dataDxfId="10675" dataCellStyle="Обычный 4"/>
    <tableColumn id="5714" xr3:uid="{00000000-0010-0000-0000-000052160000}" name="Столбец5695" dataDxfId="10674" dataCellStyle="Обычный 4"/>
    <tableColumn id="5715" xr3:uid="{00000000-0010-0000-0000-000053160000}" name="Столбец5696" dataDxfId="10673" dataCellStyle="Обычный 4"/>
    <tableColumn id="5716" xr3:uid="{00000000-0010-0000-0000-000054160000}" name="Столбец5697" dataDxfId="10672" dataCellStyle="Обычный 4"/>
    <tableColumn id="5717" xr3:uid="{00000000-0010-0000-0000-000055160000}" name="Столбец5698" dataDxfId="10671" dataCellStyle="Обычный 4"/>
    <tableColumn id="5718" xr3:uid="{00000000-0010-0000-0000-000056160000}" name="Столбец5699" dataDxfId="10670" dataCellStyle="Обычный 4"/>
    <tableColumn id="5719" xr3:uid="{00000000-0010-0000-0000-000057160000}" name="Столбец5700" dataDxfId="10669" dataCellStyle="Обычный 4"/>
    <tableColumn id="5720" xr3:uid="{00000000-0010-0000-0000-000058160000}" name="Столбец5701" dataDxfId="10668" dataCellStyle="Обычный 4"/>
    <tableColumn id="5721" xr3:uid="{00000000-0010-0000-0000-000059160000}" name="Столбец5702" dataDxfId="10667" dataCellStyle="Обычный 4"/>
    <tableColumn id="5722" xr3:uid="{00000000-0010-0000-0000-00005A160000}" name="Столбец5703" dataDxfId="10666" dataCellStyle="Обычный 4"/>
    <tableColumn id="5723" xr3:uid="{00000000-0010-0000-0000-00005B160000}" name="Столбец5704" dataDxfId="10665" dataCellStyle="Обычный 4"/>
    <tableColumn id="5724" xr3:uid="{00000000-0010-0000-0000-00005C160000}" name="Столбец5705" dataDxfId="10664" dataCellStyle="Обычный 4"/>
    <tableColumn id="5725" xr3:uid="{00000000-0010-0000-0000-00005D160000}" name="Столбец5706" dataDxfId="10663" dataCellStyle="Обычный 4"/>
    <tableColumn id="5726" xr3:uid="{00000000-0010-0000-0000-00005E160000}" name="Столбец5707" dataDxfId="10662" dataCellStyle="Обычный 4"/>
    <tableColumn id="5727" xr3:uid="{00000000-0010-0000-0000-00005F160000}" name="Столбец5708" dataDxfId="10661" dataCellStyle="Обычный 4"/>
    <tableColumn id="5728" xr3:uid="{00000000-0010-0000-0000-000060160000}" name="Столбец5709" dataDxfId="10660" dataCellStyle="Обычный 4"/>
    <tableColumn id="5729" xr3:uid="{00000000-0010-0000-0000-000061160000}" name="Столбец5710" dataDxfId="10659" dataCellStyle="Обычный 4"/>
    <tableColumn id="5730" xr3:uid="{00000000-0010-0000-0000-000062160000}" name="Столбец5711" dataDxfId="10658" dataCellStyle="Обычный 4"/>
    <tableColumn id="5731" xr3:uid="{00000000-0010-0000-0000-000063160000}" name="Столбец5712" dataDxfId="10657" dataCellStyle="Обычный 4"/>
    <tableColumn id="5732" xr3:uid="{00000000-0010-0000-0000-000064160000}" name="Столбец5713" dataDxfId="10656" dataCellStyle="Обычный 4"/>
    <tableColumn id="5733" xr3:uid="{00000000-0010-0000-0000-000065160000}" name="Столбец5714" dataDxfId="10655" dataCellStyle="Обычный 4"/>
    <tableColumn id="5734" xr3:uid="{00000000-0010-0000-0000-000066160000}" name="Столбец5715" dataDxfId="10654" dataCellStyle="Обычный 4"/>
    <tableColumn id="5735" xr3:uid="{00000000-0010-0000-0000-000067160000}" name="Столбец5716" dataDxfId="10653" dataCellStyle="Обычный 4"/>
    <tableColumn id="5736" xr3:uid="{00000000-0010-0000-0000-000068160000}" name="Столбец5717" dataDxfId="10652" dataCellStyle="Обычный 4"/>
    <tableColumn id="5737" xr3:uid="{00000000-0010-0000-0000-000069160000}" name="Столбец5718" dataDxfId="10651" dataCellStyle="Обычный 4"/>
    <tableColumn id="5738" xr3:uid="{00000000-0010-0000-0000-00006A160000}" name="Столбец5719" dataDxfId="10650" dataCellStyle="Обычный 4"/>
    <tableColumn id="5739" xr3:uid="{00000000-0010-0000-0000-00006B160000}" name="Столбец5720" dataDxfId="10649" dataCellStyle="Обычный 4"/>
    <tableColumn id="5740" xr3:uid="{00000000-0010-0000-0000-00006C160000}" name="Столбец5721" dataDxfId="10648" dataCellStyle="Обычный 4"/>
    <tableColumn id="5741" xr3:uid="{00000000-0010-0000-0000-00006D160000}" name="Столбец5722" dataDxfId="10647" dataCellStyle="Обычный 4"/>
    <tableColumn id="5742" xr3:uid="{00000000-0010-0000-0000-00006E160000}" name="Столбец5723" dataDxfId="10646" dataCellStyle="Обычный 4"/>
    <tableColumn id="5743" xr3:uid="{00000000-0010-0000-0000-00006F160000}" name="Столбец5724" dataDxfId="10645" dataCellStyle="Обычный 4"/>
    <tableColumn id="5744" xr3:uid="{00000000-0010-0000-0000-000070160000}" name="Столбец5725" dataDxfId="10644" dataCellStyle="Обычный 4"/>
    <tableColumn id="5745" xr3:uid="{00000000-0010-0000-0000-000071160000}" name="Столбец5726" dataDxfId="10643" dataCellStyle="Обычный 4"/>
    <tableColumn id="5746" xr3:uid="{00000000-0010-0000-0000-000072160000}" name="Столбец5727" dataDxfId="10642" dataCellStyle="Обычный 4"/>
    <tableColumn id="5747" xr3:uid="{00000000-0010-0000-0000-000073160000}" name="Столбец5728" dataDxfId="10641" dataCellStyle="Обычный 4"/>
    <tableColumn id="5748" xr3:uid="{00000000-0010-0000-0000-000074160000}" name="Столбец5729" dataDxfId="10640" dataCellStyle="Обычный 4"/>
    <tableColumn id="5749" xr3:uid="{00000000-0010-0000-0000-000075160000}" name="Столбец5730" dataDxfId="10639" dataCellStyle="Обычный 4"/>
    <tableColumn id="5750" xr3:uid="{00000000-0010-0000-0000-000076160000}" name="Столбец5731" dataDxfId="10638" dataCellStyle="Обычный 4"/>
    <tableColumn id="5751" xr3:uid="{00000000-0010-0000-0000-000077160000}" name="Столбец5732" dataDxfId="10637" dataCellStyle="Обычный 4"/>
    <tableColumn id="5752" xr3:uid="{00000000-0010-0000-0000-000078160000}" name="Столбец5733" dataDxfId="10636" dataCellStyle="Обычный 4"/>
    <tableColumn id="5753" xr3:uid="{00000000-0010-0000-0000-000079160000}" name="Столбец5734" dataDxfId="10635" dataCellStyle="Обычный 4"/>
    <tableColumn id="5754" xr3:uid="{00000000-0010-0000-0000-00007A160000}" name="Столбец5735" dataDxfId="10634" dataCellStyle="Обычный 4"/>
    <tableColumn id="5755" xr3:uid="{00000000-0010-0000-0000-00007B160000}" name="Столбец5736" dataDxfId="10633" dataCellStyle="Обычный 4"/>
    <tableColumn id="5756" xr3:uid="{00000000-0010-0000-0000-00007C160000}" name="Столбец5737" dataDxfId="10632" dataCellStyle="Обычный 4"/>
    <tableColumn id="5757" xr3:uid="{00000000-0010-0000-0000-00007D160000}" name="Столбец5738" dataDxfId="10631" dataCellStyle="Обычный 4"/>
    <tableColumn id="5758" xr3:uid="{00000000-0010-0000-0000-00007E160000}" name="Столбец5739" dataDxfId="10630" dataCellStyle="Обычный 4"/>
    <tableColumn id="5759" xr3:uid="{00000000-0010-0000-0000-00007F160000}" name="Столбец5740" dataDxfId="10629" dataCellStyle="Обычный 4"/>
    <tableColumn id="5760" xr3:uid="{00000000-0010-0000-0000-000080160000}" name="Столбец5741" dataDxfId="10628" dataCellStyle="Обычный 4"/>
    <tableColumn id="5761" xr3:uid="{00000000-0010-0000-0000-000081160000}" name="Столбец5742" dataDxfId="10627" dataCellStyle="Обычный 4"/>
    <tableColumn id="5762" xr3:uid="{00000000-0010-0000-0000-000082160000}" name="Столбец5743" dataDxfId="10626" dataCellStyle="Обычный 4"/>
    <tableColumn id="5763" xr3:uid="{00000000-0010-0000-0000-000083160000}" name="Столбец5744" dataDxfId="10625" dataCellStyle="Обычный 4"/>
    <tableColumn id="5764" xr3:uid="{00000000-0010-0000-0000-000084160000}" name="Столбец5745" dataDxfId="10624" dataCellStyle="Обычный 4"/>
    <tableColumn id="5765" xr3:uid="{00000000-0010-0000-0000-000085160000}" name="Столбец5746" dataDxfId="10623" dataCellStyle="Обычный 4"/>
    <tableColumn id="5766" xr3:uid="{00000000-0010-0000-0000-000086160000}" name="Столбец5747" dataDxfId="10622" dataCellStyle="Обычный 4"/>
    <tableColumn id="5767" xr3:uid="{00000000-0010-0000-0000-000087160000}" name="Столбец5748" dataDxfId="10621" dataCellStyle="Обычный 4"/>
    <tableColumn id="5768" xr3:uid="{00000000-0010-0000-0000-000088160000}" name="Столбец5749" dataDxfId="10620" dataCellStyle="Обычный 4"/>
    <tableColumn id="5769" xr3:uid="{00000000-0010-0000-0000-000089160000}" name="Столбец5750" dataDxfId="10619" dataCellStyle="Обычный 4"/>
    <tableColumn id="5770" xr3:uid="{00000000-0010-0000-0000-00008A160000}" name="Столбец5751" dataDxfId="10618" dataCellStyle="Обычный 4"/>
    <tableColumn id="5771" xr3:uid="{00000000-0010-0000-0000-00008B160000}" name="Столбец5752" dataDxfId="10617" dataCellStyle="Обычный 4"/>
    <tableColumn id="5772" xr3:uid="{00000000-0010-0000-0000-00008C160000}" name="Столбец5753" dataDxfId="10616" dataCellStyle="Обычный 4"/>
    <tableColumn id="5773" xr3:uid="{00000000-0010-0000-0000-00008D160000}" name="Столбец5754" dataDxfId="10615" dataCellStyle="Обычный 4"/>
    <tableColumn id="5774" xr3:uid="{00000000-0010-0000-0000-00008E160000}" name="Столбец5755" dataDxfId="10614" dataCellStyle="Обычный 4"/>
    <tableColumn id="5775" xr3:uid="{00000000-0010-0000-0000-00008F160000}" name="Столбец5756" dataDxfId="10613" dataCellStyle="Обычный 4"/>
    <tableColumn id="5776" xr3:uid="{00000000-0010-0000-0000-000090160000}" name="Столбец5757" dataDxfId="10612" dataCellStyle="Обычный 4"/>
    <tableColumn id="5777" xr3:uid="{00000000-0010-0000-0000-000091160000}" name="Столбец5758" dataDxfId="10611" dataCellStyle="Обычный 4"/>
    <tableColumn id="5778" xr3:uid="{00000000-0010-0000-0000-000092160000}" name="Столбец5759" dataDxfId="10610" dataCellStyle="Обычный 4"/>
    <tableColumn id="5779" xr3:uid="{00000000-0010-0000-0000-000093160000}" name="Столбец5760" dataDxfId="10609" dataCellStyle="Обычный 4"/>
    <tableColumn id="5780" xr3:uid="{00000000-0010-0000-0000-000094160000}" name="Столбец5761" dataDxfId="10608" dataCellStyle="Обычный 4"/>
    <tableColumn id="5781" xr3:uid="{00000000-0010-0000-0000-000095160000}" name="Столбец5762" dataDxfId="10607" dataCellStyle="Обычный 4"/>
    <tableColumn id="5782" xr3:uid="{00000000-0010-0000-0000-000096160000}" name="Столбец5763" dataDxfId="10606" dataCellStyle="Обычный 4"/>
    <tableColumn id="5783" xr3:uid="{00000000-0010-0000-0000-000097160000}" name="Столбец5764" dataDxfId="10605" dataCellStyle="Обычный 4"/>
    <tableColumn id="5784" xr3:uid="{00000000-0010-0000-0000-000098160000}" name="Столбец5765" dataDxfId="10604" dataCellStyle="Обычный 4"/>
    <tableColumn id="5785" xr3:uid="{00000000-0010-0000-0000-000099160000}" name="Столбец5766" dataDxfId="10603" dataCellStyle="Обычный 4"/>
    <tableColumn id="5786" xr3:uid="{00000000-0010-0000-0000-00009A160000}" name="Столбец5767" dataDxfId="10602" dataCellStyle="Обычный 4"/>
    <tableColumn id="5787" xr3:uid="{00000000-0010-0000-0000-00009B160000}" name="Столбец5768" dataDxfId="10601" dataCellStyle="Обычный 4"/>
    <tableColumn id="5788" xr3:uid="{00000000-0010-0000-0000-00009C160000}" name="Столбец5769" dataDxfId="10600" dataCellStyle="Обычный 4"/>
    <tableColumn id="5789" xr3:uid="{00000000-0010-0000-0000-00009D160000}" name="Столбец5770" dataDxfId="10599" dataCellStyle="Обычный 4"/>
    <tableColumn id="5790" xr3:uid="{00000000-0010-0000-0000-00009E160000}" name="Столбец5771" dataDxfId="10598" dataCellStyle="Обычный 4"/>
    <tableColumn id="5791" xr3:uid="{00000000-0010-0000-0000-00009F160000}" name="Столбец5772" dataDxfId="10597" dataCellStyle="Обычный 4"/>
    <tableColumn id="5792" xr3:uid="{00000000-0010-0000-0000-0000A0160000}" name="Столбец5773" dataDxfId="10596" dataCellStyle="Обычный 4"/>
    <tableColumn id="5793" xr3:uid="{00000000-0010-0000-0000-0000A1160000}" name="Столбец5774" dataDxfId="10595" dataCellStyle="Обычный 4"/>
    <tableColumn id="5794" xr3:uid="{00000000-0010-0000-0000-0000A2160000}" name="Столбец5775" dataDxfId="10594" dataCellStyle="Обычный 4"/>
    <tableColumn id="5795" xr3:uid="{00000000-0010-0000-0000-0000A3160000}" name="Столбец5776" dataDxfId="10593" dataCellStyle="Обычный 4"/>
    <tableColumn id="5796" xr3:uid="{00000000-0010-0000-0000-0000A4160000}" name="Столбец5777" dataDxfId="10592" dataCellStyle="Обычный 4"/>
    <tableColumn id="5797" xr3:uid="{00000000-0010-0000-0000-0000A5160000}" name="Столбец5778" dataDxfId="10591" dataCellStyle="Обычный 4"/>
    <tableColumn id="5798" xr3:uid="{00000000-0010-0000-0000-0000A6160000}" name="Столбец5779" dataDxfId="10590" dataCellStyle="Обычный 4"/>
    <tableColumn id="5799" xr3:uid="{00000000-0010-0000-0000-0000A7160000}" name="Столбец5780" dataDxfId="10589" dataCellStyle="Обычный 4"/>
    <tableColumn id="5800" xr3:uid="{00000000-0010-0000-0000-0000A8160000}" name="Столбец5781" dataDxfId="10588" dataCellStyle="Обычный 4"/>
    <tableColumn id="5801" xr3:uid="{00000000-0010-0000-0000-0000A9160000}" name="Столбец5782" dataDxfId="10587" dataCellStyle="Обычный 4"/>
    <tableColumn id="5802" xr3:uid="{00000000-0010-0000-0000-0000AA160000}" name="Столбец5783" dataDxfId="10586" dataCellStyle="Обычный 4"/>
    <tableColumn id="5803" xr3:uid="{00000000-0010-0000-0000-0000AB160000}" name="Столбец5784" dataDxfId="10585" dataCellStyle="Обычный 4"/>
    <tableColumn id="5804" xr3:uid="{00000000-0010-0000-0000-0000AC160000}" name="Столбец5785" dataDxfId="10584" dataCellStyle="Обычный 4"/>
    <tableColumn id="5805" xr3:uid="{00000000-0010-0000-0000-0000AD160000}" name="Столбец5786" dataDxfId="10583" dataCellStyle="Обычный 4"/>
    <tableColumn id="5806" xr3:uid="{00000000-0010-0000-0000-0000AE160000}" name="Столбец5787" dataDxfId="10582" dataCellStyle="Обычный 4"/>
    <tableColumn id="5807" xr3:uid="{00000000-0010-0000-0000-0000AF160000}" name="Столбец5788" dataDxfId="10581" dataCellStyle="Обычный 4"/>
    <tableColumn id="5808" xr3:uid="{00000000-0010-0000-0000-0000B0160000}" name="Столбец5789" dataDxfId="10580" dataCellStyle="Обычный 4"/>
    <tableColumn id="5809" xr3:uid="{00000000-0010-0000-0000-0000B1160000}" name="Столбец5790" dataDxfId="10579" dataCellStyle="Обычный 4"/>
    <tableColumn id="5810" xr3:uid="{00000000-0010-0000-0000-0000B2160000}" name="Столбец5791" dataDxfId="10578" dataCellStyle="Обычный 4"/>
    <tableColumn id="5811" xr3:uid="{00000000-0010-0000-0000-0000B3160000}" name="Столбец5792" dataDxfId="10577" dataCellStyle="Обычный 4"/>
    <tableColumn id="5812" xr3:uid="{00000000-0010-0000-0000-0000B4160000}" name="Столбец5793" dataDxfId="10576" dataCellStyle="Обычный 4"/>
    <tableColumn id="5813" xr3:uid="{00000000-0010-0000-0000-0000B5160000}" name="Столбец5794" dataDxfId="10575" dataCellStyle="Обычный 4"/>
    <tableColumn id="5814" xr3:uid="{00000000-0010-0000-0000-0000B6160000}" name="Столбец5795" dataDxfId="10574" dataCellStyle="Обычный 4"/>
    <tableColumn id="5815" xr3:uid="{00000000-0010-0000-0000-0000B7160000}" name="Столбец5796" dataDxfId="10573" dataCellStyle="Обычный 4"/>
    <tableColumn id="5816" xr3:uid="{00000000-0010-0000-0000-0000B8160000}" name="Столбец5797" dataDxfId="10572" dataCellStyle="Обычный 4"/>
    <tableColumn id="5817" xr3:uid="{00000000-0010-0000-0000-0000B9160000}" name="Столбец5798" dataDxfId="10571" dataCellStyle="Обычный 4"/>
    <tableColumn id="5818" xr3:uid="{00000000-0010-0000-0000-0000BA160000}" name="Столбец5799" dataDxfId="10570" dataCellStyle="Обычный 4"/>
    <tableColumn id="5819" xr3:uid="{00000000-0010-0000-0000-0000BB160000}" name="Столбец5800" dataDxfId="10569" dataCellStyle="Обычный 4"/>
    <tableColumn id="5820" xr3:uid="{00000000-0010-0000-0000-0000BC160000}" name="Столбец5801" dataDxfId="10568" dataCellStyle="Обычный 4"/>
    <tableColumn id="5821" xr3:uid="{00000000-0010-0000-0000-0000BD160000}" name="Столбец5802" dataDxfId="10567" dataCellStyle="Обычный 4"/>
    <tableColumn id="5822" xr3:uid="{00000000-0010-0000-0000-0000BE160000}" name="Столбец5803" dataDxfId="10566" dataCellStyle="Обычный 4"/>
    <tableColumn id="5823" xr3:uid="{00000000-0010-0000-0000-0000BF160000}" name="Столбец5804" dataDxfId="10565" dataCellStyle="Обычный 4"/>
    <tableColumn id="5824" xr3:uid="{00000000-0010-0000-0000-0000C0160000}" name="Столбец5805" dataDxfId="10564" dataCellStyle="Обычный 4"/>
    <tableColumn id="5825" xr3:uid="{00000000-0010-0000-0000-0000C1160000}" name="Столбец5806" dataDxfId="10563" dataCellStyle="Обычный 4"/>
    <tableColumn id="5826" xr3:uid="{00000000-0010-0000-0000-0000C2160000}" name="Столбец5807" dataDxfId="10562" dataCellStyle="Обычный 4"/>
    <tableColumn id="5827" xr3:uid="{00000000-0010-0000-0000-0000C3160000}" name="Столбец5808" dataDxfId="10561" dataCellStyle="Обычный 4"/>
    <tableColumn id="5828" xr3:uid="{00000000-0010-0000-0000-0000C4160000}" name="Столбец5809" dataDxfId="10560" dataCellStyle="Обычный 4"/>
    <tableColumn id="5829" xr3:uid="{00000000-0010-0000-0000-0000C5160000}" name="Столбец5810" dataDxfId="10559" dataCellStyle="Обычный 4"/>
    <tableColumn id="5830" xr3:uid="{00000000-0010-0000-0000-0000C6160000}" name="Столбец5811" dataDxfId="10558" dataCellStyle="Обычный 4"/>
    <tableColumn id="5831" xr3:uid="{00000000-0010-0000-0000-0000C7160000}" name="Столбец5812" dataDxfId="10557" dataCellStyle="Обычный 4"/>
    <tableColumn id="5832" xr3:uid="{00000000-0010-0000-0000-0000C8160000}" name="Столбец5813" dataDxfId="10556" dataCellStyle="Обычный 4"/>
    <tableColumn id="5833" xr3:uid="{00000000-0010-0000-0000-0000C9160000}" name="Столбец5814" dataDxfId="10555" dataCellStyle="Обычный 4"/>
    <tableColumn id="5834" xr3:uid="{00000000-0010-0000-0000-0000CA160000}" name="Столбец5815" dataDxfId="10554" dataCellStyle="Обычный 4"/>
    <tableColumn id="5835" xr3:uid="{00000000-0010-0000-0000-0000CB160000}" name="Столбец5816" dataDxfId="10553" dataCellStyle="Обычный 4"/>
    <tableColumn id="5836" xr3:uid="{00000000-0010-0000-0000-0000CC160000}" name="Столбец5817" dataDxfId="10552" dataCellStyle="Обычный 4"/>
    <tableColumn id="5837" xr3:uid="{00000000-0010-0000-0000-0000CD160000}" name="Столбец5818" dataDxfId="10551" dataCellStyle="Обычный 4"/>
    <tableColumn id="5838" xr3:uid="{00000000-0010-0000-0000-0000CE160000}" name="Столбец5819" dataDxfId="10550" dataCellStyle="Обычный 4"/>
    <tableColumn id="5839" xr3:uid="{00000000-0010-0000-0000-0000CF160000}" name="Столбец5820" dataDxfId="10549" dataCellStyle="Обычный 4"/>
    <tableColumn id="5840" xr3:uid="{00000000-0010-0000-0000-0000D0160000}" name="Столбец5821" dataDxfId="10548" dataCellStyle="Обычный 4"/>
    <tableColumn id="5841" xr3:uid="{00000000-0010-0000-0000-0000D1160000}" name="Столбец5822" dataDxfId="10547" dataCellStyle="Обычный 4"/>
    <tableColumn id="5842" xr3:uid="{00000000-0010-0000-0000-0000D2160000}" name="Столбец5823" dataDxfId="10546" dataCellStyle="Обычный 4"/>
    <tableColumn id="5843" xr3:uid="{00000000-0010-0000-0000-0000D3160000}" name="Столбец5824" dataDxfId="10545" dataCellStyle="Обычный 4"/>
    <tableColumn id="5844" xr3:uid="{00000000-0010-0000-0000-0000D4160000}" name="Столбец5825" dataDxfId="10544" dataCellStyle="Обычный 4"/>
    <tableColumn id="5845" xr3:uid="{00000000-0010-0000-0000-0000D5160000}" name="Столбец5826" dataDxfId="10543" dataCellStyle="Обычный 4"/>
    <tableColumn id="5846" xr3:uid="{00000000-0010-0000-0000-0000D6160000}" name="Столбец5827" dataDxfId="10542" dataCellStyle="Обычный 4"/>
    <tableColumn id="5847" xr3:uid="{00000000-0010-0000-0000-0000D7160000}" name="Столбец5828" dataDxfId="10541" dataCellStyle="Обычный 4"/>
    <tableColumn id="5848" xr3:uid="{00000000-0010-0000-0000-0000D8160000}" name="Столбец5829" dataDxfId="10540" dataCellStyle="Обычный 4"/>
    <tableColumn id="5849" xr3:uid="{00000000-0010-0000-0000-0000D9160000}" name="Столбец5830" dataDxfId="10539" dataCellStyle="Обычный 4"/>
    <tableColumn id="5850" xr3:uid="{00000000-0010-0000-0000-0000DA160000}" name="Столбец5831" dataDxfId="10538" dataCellStyle="Обычный 4"/>
    <tableColumn id="5851" xr3:uid="{00000000-0010-0000-0000-0000DB160000}" name="Столбец5832" dataDxfId="10537" dataCellStyle="Обычный 4"/>
    <tableColumn id="5852" xr3:uid="{00000000-0010-0000-0000-0000DC160000}" name="Столбец5833" dataDxfId="10536" dataCellStyle="Обычный 4"/>
    <tableColumn id="5853" xr3:uid="{00000000-0010-0000-0000-0000DD160000}" name="Столбец5834" dataDxfId="10535" dataCellStyle="Обычный 4"/>
    <tableColumn id="5854" xr3:uid="{00000000-0010-0000-0000-0000DE160000}" name="Столбец5835" dataDxfId="10534" dataCellStyle="Обычный 4"/>
    <tableColumn id="5855" xr3:uid="{00000000-0010-0000-0000-0000DF160000}" name="Столбец5836" dataDxfId="10533" dataCellStyle="Обычный 4"/>
    <tableColumn id="5856" xr3:uid="{00000000-0010-0000-0000-0000E0160000}" name="Столбец5837" dataDxfId="10532" dataCellStyle="Обычный 4"/>
    <tableColumn id="5857" xr3:uid="{00000000-0010-0000-0000-0000E1160000}" name="Столбец5838" dataDxfId="10531" dataCellStyle="Обычный 4"/>
    <tableColumn id="5858" xr3:uid="{00000000-0010-0000-0000-0000E2160000}" name="Столбец5839" dataDxfId="10530" dataCellStyle="Обычный 4"/>
    <tableColumn id="5859" xr3:uid="{00000000-0010-0000-0000-0000E3160000}" name="Столбец5840" dataDxfId="10529" dataCellStyle="Обычный 4"/>
    <tableColumn id="5860" xr3:uid="{00000000-0010-0000-0000-0000E4160000}" name="Столбец5841" dataDxfId="10528" dataCellStyle="Обычный 4"/>
    <tableColumn id="5861" xr3:uid="{00000000-0010-0000-0000-0000E5160000}" name="Столбец5842" dataDxfId="10527" dataCellStyle="Обычный 4"/>
    <tableColumn id="5862" xr3:uid="{00000000-0010-0000-0000-0000E6160000}" name="Столбец5843" dataDxfId="10526" dataCellStyle="Обычный 4"/>
    <tableColumn id="5863" xr3:uid="{00000000-0010-0000-0000-0000E7160000}" name="Столбец5844" dataDxfId="10525" dataCellStyle="Обычный 4"/>
    <tableColumn id="5864" xr3:uid="{00000000-0010-0000-0000-0000E8160000}" name="Столбец5845" dataDxfId="10524" dataCellStyle="Обычный 4"/>
    <tableColumn id="5865" xr3:uid="{00000000-0010-0000-0000-0000E9160000}" name="Столбец5846" dataDxfId="10523" dataCellStyle="Обычный 4"/>
    <tableColumn id="5866" xr3:uid="{00000000-0010-0000-0000-0000EA160000}" name="Столбец5847" dataDxfId="10522" dataCellStyle="Обычный 4"/>
    <tableColumn id="5867" xr3:uid="{00000000-0010-0000-0000-0000EB160000}" name="Столбец5848" dataDxfId="10521" dataCellStyle="Обычный 4"/>
    <tableColumn id="5868" xr3:uid="{00000000-0010-0000-0000-0000EC160000}" name="Столбец5849" dataDxfId="10520" dataCellStyle="Обычный 4"/>
    <tableColumn id="5869" xr3:uid="{00000000-0010-0000-0000-0000ED160000}" name="Столбец5850" dataDxfId="10519" dataCellStyle="Обычный 4"/>
    <tableColumn id="5870" xr3:uid="{00000000-0010-0000-0000-0000EE160000}" name="Столбец5851" dataDxfId="10518" dataCellStyle="Обычный 4"/>
    <tableColumn id="5871" xr3:uid="{00000000-0010-0000-0000-0000EF160000}" name="Столбец5852" dataDxfId="10517" dataCellStyle="Обычный 4"/>
    <tableColumn id="5872" xr3:uid="{00000000-0010-0000-0000-0000F0160000}" name="Столбец5853" dataDxfId="10516" dataCellStyle="Обычный 4"/>
    <tableColumn id="5873" xr3:uid="{00000000-0010-0000-0000-0000F1160000}" name="Столбец5854" dataDxfId="10515" dataCellStyle="Обычный 4"/>
    <tableColumn id="5874" xr3:uid="{00000000-0010-0000-0000-0000F2160000}" name="Столбец5855" dataDxfId="10514" dataCellStyle="Обычный 4"/>
    <tableColumn id="5875" xr3:uid="{00000000-0010-0000-0000-0000F3160000}" name="Столбец5856" dataDxfId="10513" dataCellStyle="Обычный 4"/>
    <tableColumn id="5876" xr3:uid="{00000000-0010-0000-0000-0000F4160000}" name="Столбец5857" dataDxfId="10512" dataCellStyle="Обычный 4"/>
    <tableColumn id="5877" xr3:uid="{00000000-0010-0000-0000-0000F5160000}" name="Столбец5858" dataDxfId="10511" dataCellStyle="Обычный 4"/>
    <tableColumn id="5878" xr3:uid="{00000000-0010-0000-0000-0000F6160000}" name="Столбец5859" dataDxfId="10510" dataCellStyle="Обычный 4"/>
    <tableColumn id="5879" xr3:uid="{00000000-0010-0000-0000-0000F7160000}" name="Столбец5860" dataDxfId="10509" dataCellStyle="Обычный 4"/>
    <tableColumn id="5880" xr3:uid="{00000000-0010-0000-0000-0000F8160000}" name="Столбец5861" dataDxfId="10508" dataCellStyle="Обычный 4"/>
    <tableColumn id="5881" xr3:uid="{00000000-0010-0000-0000-0000F9160000}" name="Столбец5862" dataDxfId="10507" dataCellStyle="Обычный 4"/>
    <tableColumn id="5882" xr3:uid="{00000000-0010-0000-0000-0000FA160000}" name="Столбец5863" dataDxfId="10506" dataCellStyle="Обычный 4"/>
    <tableColumn id="5883" xr3:uid="{00000000-0010-0000-0000-0000FB160000}" name="Столбец5864" dataDxfId="10505" dataCellStyle="Обычный 4"/>
    <tableColumn id="5884" xr3:uid="{00000000-0010-0000-0000-0000FC160000}" name="Столбец5865" dataDxfId="10504" dataCellStyle="Обычный 4"/>
    <tableColumn id="5885" xr3:uid="{00000000-0010-0000-0000-0000FD160000}" name="Столбец5866" dataDxfId="10503" dataCellStyle="Обычный 4"/>
    <tableColumn id="5886" xr3:uid="{00000000-0010-0000-0000-0000FE160000}" name="Столбец5867" dataDxfId="10502" dataCellStyle="Обычный 4"/>
    <tableColumn id="5887" xr3:uid="{00000000-0010-0000-0000-0000FF160000}" name="Столбец5868" dataDxfId="10501" dataCellStyle="Обычный 4"/>
    <tableColumn id="5888" xr3:uid="{00000000-0010-0000-0000-000000170000}" name="Столбец5869" dataDxfId="10500" dataCellStyle="Обычный 4"/>
    <tableColumn id="5889" xr3:uid="{00000000-0010-0000-0000-000001170000}" name="Столбец5870" dataDxfId="10499" dataCellStyle="Обычный 4"/>
    <tableColumn id="5890" xr3:uid="{00000000-0010-0000-0000-000002170000}" name="Столбец5871" dataDxfId="10498" dataCellStyle="Обычный 4"/>
    <tableColumn id="5891" xr3:uid="{00000000-0010-0000-0000-000003170000}" name="Столбец5872" dataDxfId="10497" dataCellStyle="Обычный 4"/>
    <tableColumn id="5892" xr3:uid="{00000000-0010-0000-0000-000004170000}" name="Столбец5873" dataDxfId="10496" dataCellStyle="Обычный 4"/>
    <tableColumn id="5893" xr3:uid="{00000000-0010-0000-0000-000005170000}" name="Столбец5874" dataDxfId="10495" dataCellStyle="Обычный 4"/>
    <tableColumn id="5894" xr3:uid="{00000000-0010-0000-0000-000006170000}" name="Столбец5875" dataDxfId="10494" dataCellStyle="Обычный 4"/>
    <tableColumn id="5895" xr3:uid="{00000000-0010-0000-0000-000007170000}" name="Столбец5876" dataDxfId="10493" dataCellStyle="Обычный 4"/>
    <tableColumn id="5896" xr3:uid="{00000000-0010-0000-0000-000008170000}" name="Столбец5877" dataDxfId="10492" dataCellStyle="Обычный 4"/>
    <tableColumn id="5897" xr3:uid="{00000000-0010-0000-0000-000009170000}" name="Столбец5878" dataDxfId="10491" dataCellStyle="Обычный 4"/>
    <tableColumn id="5898" xr3:uid="{00000000-0010-0000-0000-00000A170000}" name="Столбец5879" dataDxfId="10490" dataCellStyle="Обычный 4"/>
    <tableColumn id="5899" xr3:uid="{00000000-0010-0000-0000-00000B170000}" name="Столбец5880" dataDxfId="10489" dataCellStyle="Обычный 4"/>
    <tableColumn id="5900" xr3:uid="{00000000-0010-0000-0000-00000C170000}" name="Столбец5881" dataDxfId="10488" dataCellStyle="Обычный 4"/>
    <tableColumn id="5901" xr3:uid="{00000000-0010-0000-0000-00000D170000}" name="Столбец5882" dataDxfId="10487" dataCellStyle="Обычный 4"/>
    <tableColumn id="5902" xr3:uid="{00000000-0010-0000-0000-00000E170000}" name="Столбец5883" dataDxfId="10486" dataCellStyle="Обычный 4"/>
    <tableColumn id="5903" xr3:uid="{00000000-0010-0000-0000-00000F170000}" name="Столбец5884" dataDxfId="10485" dataCellStyle="Обычный 4"/>
    <tableColumn id="5904" xr3:uid="{00000000-0010-0000-0000-000010170000}" name="Столбец5885" dataDxfId="10484" dataCellStyle="Обычный 4"/>
    <tableColumn id="5905" xr3:uid="{00000000-0010-0000-0000-000011170000}" name="Столбец5886" dataDxfId="10483" dataCellStyle="Обычный 4"/>
    <tableColumn id="5906" xr3:uid="{00000000-0010-0000-0000-000012170000}" name="Столбец5887" dataDxfId="10482" dataCellStyle="Обычный 4"/>
    <tableColumn id="5907" xr3:uid="{00000000-0010-0000-0000-000013170000}" name="Столбец5888" dataDxfId="10481" dataCellStyle="Обычный 4"/>
    <tableColumn id="5908" xr3:uid="{00000000-0010-0000-0000-000014170000}" name="Столбец5889" dataDxfId="10480" dataCellStyle="Обычный 4"/>
    <tableColumn id="5909" xr3:uid="{00000000-0010-0000-0000-000015170000}" name="Столбец5890" dataDxfId="10479" dataCellStyle="Обычный 4"/>
    <tableColumn id="5910" xr3:uid="{00000000-0010-0000-0000-000016170000}" name="Столбец5891" dataDxfId="10478" dataCellStyle="Обычный 4"/>
    <tableColumn id="5911" xr3:uid="{00000000-0010-0000-0000-000017170000}" name="Столбец5892" dataDxfId="10477" dataCellStyle="Обычный 4"/>
    <tableColumn id="5912" xr3:uid="{00000000-0010-0000-0000-000018170000}" name="Столбец5893" dataDxfId="10476" dataCellStyle="Обычный 4"/>
    <tableColumn id="5913" xr3:uid="{00000000-0010-0000-0000-000019170000}" name="Столбец5894" dataDxfId="10475" dataCellStyle="Обычный 4"/>
    <tableColumn id="5914" xr3:uid="{00000000-0010-0000-0000-00001A170000}" name="Столбец5895" dataDxfId="10474" dataCellStyle="Обычный 4"/>
    <tableColumn id="5915" xr3:uid="{00000000-0010-0000-0000-00001B170000}" name="Столбец5896" dataDxfId="10473" dataCellStyle="Обычный 4"/>
    <tableColumn id="5916" xr3:uid="{00000000-0010-0000-0000-00001C170000}" name="Столбец5897" dataDxfId="10472" dataCellStyle="Обычный 4"/>
    <tableColumn id="5917" xr3:uid="{00000000-0010-0000-0000-00001D170000}" name="Столбец5898" dataDxfId="10471" dataCellStyle="Обычный 4"/>
    <tableColumn id="5918" xr3:uid="{00000000-0010-0000-0000-00001E170000}" name="Столбец5899" dataDxfId="10470" dataCellStyle="Обычный 4"/>
    <tableColumn id="5919" xr3:uid="{00000000-0010-0000-0000-00001F170000}" name="Столбец5900" dataDxfId="10469" dataCellStyle="Обычный 4"/>
    <tableColumn id="5920" xr3:uid="{00000000-0010-0000-0000-000020170000}" name="Столбец5901" dataDxfId="10468" dataCellStyle="Обычный 4"/>
    <tableColumn id="5921" xr3:uid="{00000000-0010-0000-0000-000021170000}" name="Столбец5902" dataDxfId="10467" dataCellStyle="Обычный 4"/>
    <tableColumn id="5922" xr3:uid="{00000000-0010-0000-0000-000022170000}" name="Столбец5903" dataDxfId="10466" dataCellStyle="Обычный 4"/>
    <tableColumn id="5923" xr3:uid="{00000000-0010-0000-0000-000023170000}" name="Столбец5904" dataDxfId="10465" dataCellStyle="Обычный 4"/>
    <tableColumn id="5924" xr3:uid="{00000000-0010-0000-0000-000024170000}" name="Столбец5905" dataDxfId="10464" dataCellStyle="Обычный 4"/>
    <tableColumn id="5925" xr3:uid="{00000000-0010-0000-0000-000025170000}" name="Столбец5906" dataDxfId="10463" dataCellStyle="Обычный 4"/>
    <tableColumn id="5926" xr3:uid="{00000000-0010-0000-0000-000026170000}" name="Столбец5907" dataDxfId="10462" dataCellStyle="Обычный 4"/>
    <tableColumn id="5927" xr3:uid="{00000000-0010-0000-0000-000027170000}" name="Столбец5908" dataDxfId="10461" dataCellStyle="Обычный 4"/>
    <tableColumn id="5928" xr3:uid="{00000000-0010-0000-0000-000028170000}" name="Столбец5909" dataDxfId="10460" dataCellStyle="Обычный 4"/>
    <tableColumn id="5929" xr3:uid="{00000000-0010-0000-0000-000029170000}" name="Столбец5910" dataDxfId="10459" dataCellStyle="Обычный 4"/>
    <tableColumn id="5930" xr3:uid="{00000000-0010-0000-0000-00002A170000}" name="Столбец5911" dataDxfId="10458" dataCellStyle="Обычный 4"/>
    <tableColumn id="5931" xr3:uid="{00000000-0010-0000-0000-00002B170000}" name="Столбец5912" dataDxfId="10457" dataCellStyle="Обычный 4"/>
    <tableColumn id="5932" xr3:uid="{00000000-0010-0000-0000-00002C170000}" name="Столбец5913" dataDxfId="10456" dataCellStyle="Обычный 4"/>
    <tableColumn id="5933" xr3:uid="{00000000-0010-0000-0000-00002D170000}" name="Столбец5914" dataDxfId="10455" dataCellStyle="Обычный 4"/>
    <tableColumn id="5934" xr3:uid="{00000000-0010-0000-0000-00002E170000}" name="Столбец5915" dataDxfId="10454" dataCellStyle="Обычный 4"/>
    <tableColumn id="5935" xr3:uid="{00000000-0010-0000-0000-00002F170000}" name="Столбец5916" dataDxfId="10453" dataCellStyle="Обычный 4"/>
    <tableColumn id="5936" xr3:uid="{00000000-0010-0000-0000-000030170000}" name="Столбец5917" dataDxfId="10452" dataCellStyle="Обычный 4"/>
    <tableColumn id="5937" xr3:uid="{00000000-0010-0000-0000-000031170000}" name="Столбец5918" dataDxfId="10451" dataCellStyle="Обычный 4"/>
    <tableColumn id="5938" xr3:uid="{00000000-0010-0000-0000-000032170000}" name="Столбец5919" dataDxfId="10450" dataCellStyle="Обычный 4"/>
    <tableColumn id="5939" xr3:uid="{00000000-0010-0000-0000-000033170000}" name="Столбец5920" dataDxfId="10449" dataCellStyle="Обычный 4"/>
    <tableColumn id="5940" xr3:uid="{00000000-0010-0000-0000-000034170000}" name="Столбец5921" dataDxfId="10448" dataCellStyle="Обычный 4"/>
    <tableColumn id="5941" xr3:uid="{00000000-0010-0000-0000-000035170000}" name="Столбец5922" dataDxfId="10447" dataCellStyle="Обычный 4"/>
    <tableColumn id="5942" xr3:uid="{00000000-0010-0000-0000-000036170000}" name="Столбец5923" dataDxfId="10446" dataCellStyle="Обычный 4"/>
    <tableColumn id="5943" xr3:uid="{00000000-0010-0000-0000-000037170000}" name="Столбец5924" dataDxfId="10445" dataCellStyle="Обычный 4"/>
    <tableColumn id="5944" xr3:uid="{00000000-0010-0000-0000-000038170000}" name="Столбец5925" dataDxfId="10444" dataCellStyle="Обычный 4"/>
    <tableColumn id="5945" xr3:uid="{00000000-0010-0000-0000-000039170000}" name="Столбец5926" dataDxfId="10443" dataCellStyle="Обычный 4"/>
    <tableColumn id="5946" xr3:uid="{00000000-0010-0000-0000-00003A170000}" name="Столбец5927" dataDxfId="10442" dataCellStyle="Обычный 4"/>
    <tableColumn id="5947" xr3:uid="{00000000-0010-0000-0000-00003B170000}" name="Столбец5928" dataDxfId="10441" dataCellStyle="Обычный 4"/>
    <tableColumn id="5948" xr3:uid="{00000000-0010-0000-0000-00003C170000}" name="Столбец5929" dataDxfId="10440" dataCellStyle="Обычный 4"/>
    <tableColumn id="5949" xr3:uid="{00000000-0010-0000-0000-00003D170000}" name="Столбец5930" dataDxfId="10439" dataCellStyle="Обычный 4"/>
    <tableColumn id="5950" xr3:uid="{00000000-0010-0000-0000-00003E170000}" name="Столбец5931" dataDxfId="10438" dataCellStyle="Обычный 4"/>
    <tableColumn id="5951" xr3:uid="{00000000-0010-0000-0000-00003F170000}" name="Столбец5932" dataDxfId="10437" dataCellStyle="Обычный 4"/>
    <tableColumn id="5952" xr3:uid="{00000000-0010-0000-0000-000040170000}" name="Столбец5933" dataDxfId="10436" dataCellStyle="Обычный 4"/>
    <tableColumn id="5953" xr3:uid="{00000000-0010-0000-0000-000041170000}" name="Столбец5934" dataDxfId="10435" dataCellStyle="Обычный 4"/>
    <tableColumn id="5954" xr3:uid="{00000000-0010-0000-0000-000042170000}" name="Столбец5935" dataDxfId="10434" dataCellStyle="Обычный 4"/>
    <tableColumn id="5955" xr3:uid="{00000000-0010-0000-0000-000043170000}" name="Столбец5936" dataDxfId="10433" dataCellStyle="Обычный 4"/>
    <tableColumn id="5956" xr3:uid="{00000000-0010-0000-0000-000044170000}" name="Столбец5937" dataDxfId="10432" dataCellStyle="Обычный 4"/>
    <tableColumn id="5957" xr3:uid="{00000000-0010-0000-0000-000045170000}" name="Столбец5938" dataDxfId="10431" dataCellStyle="Обычный 4"/>
    <tableColumn id="5958" xr3:uid="{00000000-0010-0000-0000-000046170000}" name="Столбец5939" dataDxfId="10430" dataCellStyle="Обычный 4"/>
    <tableColumn id="5959" xr3:uid="{00000000-0010-0000-0000-000047170000}" name="Столбец5940" dataDxfId="10429" dataCellStyle="Обычный 4"/>
    <tableColumn id="5960" xr3:uid="{00000000-0010-0000-0000-000048170000}" name="Столбец5941" dataDxfId="10428" dataCellStyle="Обычный 4"/>
    <tableColumn id="5961" xr3:uid="{00000000-0010-0000-0000-000049170000}" name="Столбец5942" dataDxfId="10427" dataCellStyle="Обычный 4"/>
    <tableColumn id="5962" xr3:uid="{00000000-0010-0000-0000-00004A170000}" name="Столбец5943" dataDxfId="10426" dataCellStyle="Обычный 4"/>
    <tableColumn id="5963" xr3:uid="{00000000-0010-0000-0000-00004B170000}" name="Столбец5944" dataDxfId="10425" dataCellStyle="Обычный 4"/>
    <tableColumn id="5964" xr3:uid="{00000000-0010-0000-0000-00004C170000}" name="Столбец5945" dataDxfId="10424" dataCellStyle="Обычный 4"/>
    <tableColumn id="5965" xr3:uid="{00000000-0010-0000-0000-00004D170000}" name="Столбец5946" dataDxfId="10423" dataCellStyle="Обычный 4"/>
    <tableColumn id="5966" xr3:uid="{00000000-0010-0000-0000-00004E170000}" name="Столбец5947" dataDxfId="10422" dataCellStyle="Обычный 4"/>
    <tableColumn id="5967" xr3:uid="{00000000-0010-0000-0000-00004F170000}" name="Столбец5948" dataDxfId="10421" dataCellStyle="Обычный 4"/>
    <tableColumn id="5968" xr3:uid="{00000000-0010-0000-0000-000050170000}" name="Столбец5949" dataDxfId="10420" dataCellStyle="Обычный 4"/>
    <tableColumn id="5969" xr3:uid="{00000000-0010-0000-0000-000051170000}" name="Столбец5950" dataDxfId="10419" dataCellStyle="Обычный 4"/>
    <tableColumn id="5970" xr3:uid="{00000000-0010-0000-0000-000052170000}" name="Столбец5951" dataDxfId="10418" dataCellStyle="Обычный 4"/>
    <tableColumn id="5971" xr3:uid="{00000000-0010-0000-0000-000053170000}" name="Столбец5952" dataDxfId="10417" dataCellStyle="Обычный 4"/>
    <tableColumn id="5972" xr3:uid="{00000000-0010-0000-0000-000054170000}" name="Столбец5953" dataDxfId="10416" dataCellStyle="Обычный 4"/>
    <tableColumn id="5973" xr3:uid="{00000000-0010-0000-0000-000055170000}" name="Столбец5954" dataDxfId="10415" dataCellStyle="Обычный 4"/>
    <tableColumn id="5974" xr3:uid="{00000000-0010-0000-0000-000056170000}" name="Столбец5955" dataDxfId="10414" dataCellStyle="Обычный 4"/>
    <tableColumn id="5975" xr3:uid="{00000000-0010-0000-0000-000057170000}" name="Столбец5956" dataDxfId="10413" dataCellStyle="Обычный 4"/>
    <tableColumn id="5976" xr3:uid="{00000000-0010-0000-0000-000058170000}" name="Столбец5957" dataDxfId="10412" dataCellStyle="Обычный 4"/>
    <tableColumn id="5977" xr3:uid="{00000000-0010-0000-0000-000059170000}" name="Столбец5958" dataDxfId="10411" dataCellStyle="Обычный 4"/>
    <tableColumn id="5978" xr3:uid="{00000000-0010-0000-0000-00005A170000}" name="Столбец5959" dataDxfId="10410" dataCellStyle="Обычный 4"/>
    <tableColumn id="5979" xr3:uid="{00000000-0010-0000-0000-00005B170000}" name="Столбец5960" dataDxfId="10409" dataCellStyle="Обычный 4"/>
    <tableColumn id="5980" xr3:uid="{00000000-0010-0000-0000-00005C170000}" name="Столбец5961" dataDxfId="10408" dataCellStyle="Обычный 4"/>
    <tableColumn id="5981" xr3:uid="{00000000-0010-0000-0000-00005D170000}" name="Столбец5962" dataDxfId="10407" dataCellStyle="Обычный 4"/>
    <tableColumn id="5982" xr3:uid="{00000000-0010-0000-0000-00005E170000}" name="Столбец5963" dataDxfId="10406" dataCellStyle="Обычный 4"/>
    <tableColumn id="5983" xr3:uid="{00000000-0010-0000-0000-00005F170000}" name="Столбец5964" dataDxfId="10405" dataCellStyle="Обычный 4"/>
    <tableColumn id="5984" xr3:uid="{00000000-0010-0000-0000-000060170000}" name="Столбец5965" dataDxfId="10404" dataCellStyle="Обычный 4"/>
    <tableColumn id="5985" xr3:uid="{00000000-0010-0000-0000-000061170000}" name="Столбец5966" dataDxfId="10403" dataCellStyle="Обычный 4"/>
    <tableColumn id="5986" xr3:uid="{00000000-0010-0000-0000-000062170000}" name="Столбец5967" dataDxfId="10402" dataCellStyle="Обычный 4"/>
    <tableColumn id="5987" xr3:uid="{00000000-0010-0000-0000-000063170000}" name="Столбец5968" dataDxfId="10401" dataCellStyle="Обычный 4"/>
    <tableColumn id="5988" xr3:uid="{00000000-0010-0000-0000-000064170000}" name="Столбец5969" dataDxfId="10400" dataCellStyle="Обычный 4"/>
    <tableColumn id="5989" xr3:uid="{00000000-0010-0000-0000-000065170000}" name="Столбец5970" dataDxfId="10399" dataCellStyle="Обычный 4"/>
    <tableColumn id="5990" xr3:uid="{00000000-0010-0000-0000-000066170000}" name="Столбец5971" dataDxfId="10398" dataCellStyle="Обычный 4"/>
    <tableColumn id="5991" xr3:uid="{00000000-0010-0000-0000-000067170000}" name="Столбец5972" dataDxfId="10397" dataCellStyle="Обычный 4"/>
    <tableColumn id="5992" xr3:uid="{00000000-0010-0000-0000-000068170000}" name="Столбец5973" dataDxfId="10396" dataCellStyle="Обычный 4"/>
    <tableColumn id="5993" xr3:uid="{00000000-0010-0000-0000-000069170000}" name="Столбец5974" dataDxfId="10395" dataCellStyle="Обычный 4"/>
    <tableColumn id="5994" xr3:uid="{00000000-0010-0000-0000-00006A170000}" name="Столбец5975" dataDxfId="10394" dataCellStyle="Обычный 4"/>
    <tableColumn id="5995" xr3:uid="{00000000-0010-0000-0000-00006B170000}" name="Столбец5976" dataDxfId="10393" dataCellStyle="Обычный 4"/>
    <tableColumn id="5996" xr3:uid="{00000000-0010-0000-0000-00006C170000}" name="Столбец5977" dataDxfId="10392" dataCellStyle="Обычный 4"/>
    <tableColumn id="5997" xr3:uid="{00000000-0010-0000-0000-00006D170000}" name="Столбец5978" dataDxfId="10391" dataCellStyle="Обычный 4"/>
    <tableColumn id="5998" xr3:uid="{00000000-0010-0000-0000-00006E170000}" name="Столбец5979" dataDxfId="10390" dataCellStyle="Обычный 4"/>
    <tableColumn id="5999" xr3:uid="{00000000-0010-0000-0000-00006F170000}" name="Столбец5980" dataDxfId="10389" dataCellStyle="Обычный 4"/>
    <tableColumn id="6000" xr3:uid="{00000000-0010-0000-0000-000070170000}" name="Столбец5981" dataDxfId="10388" dataCellStyle="Обычный 4"/>
    <tableColumn id="6001" xr3:uid="{00000000-0010-0000-0000-000071170000}" name="Столбец5982" dataDxfId="10387" dataCellStyle="Обычный 4"/>
    <tableColumn id="6002" xr3:uid="{00000000-0010-0000-0000-000072170000}" name="Столбец5983" dataDxfId="10386" dataCellStyle="Обычный 4"/>
    <tableColumn id="6003" xr3:uid="{00000000-0010-0000-0000-000073170000}" name="Столбец5984" dataDxfId="10385" dataCellStyle="Обычный 4"/>
    <tableColumn id="6004" xr3:uid="{00000000-0010-0000-0000-000074170000}" name="Столбец5985" dataDxfId="10384" dataCellStyle="Обычный 4"/>
    <tableColumn id="6005" xr3:uid="{00000000-0010-0000-0000-000075170000}" name="Столбец5986" dataDxfId="10383" dataCellStyle="Обычный 4"/>
    <tableColumn id="6006" xr3:uid="{00000000-0010-0000-0000-000076170000}" name="Столбец5987" dataDxfId="10382" dataCellStyle="Обычный 4"/>
    <tableColumn id="6007" xr3:uid="{00000000-0010-0000-0000-000077170000}" name="Столбец5988" dataDxfId="10381" dataCellStyle="Обычный 4"/>
    <tableColumn id="6008" xr3:uid="{00000000-0010-0000-0000-000078170000}" name="Столбец5989" dataDxfId="10380" dataCellStyle="Обычный 4"/>
    <tableColumn id="6009" xr3:uid="{00000000-0010-0000-0000-000079170000}" name="Столбец5990" dataDxfId="10379" dataCellStyle="Обычный 4"/>
    <tableColumn id="6010" xr3:uid="{00000000-0010-0000-0000-00007A170000}" name="Столбец5991" dataDxfId="10378" dataCellStyle="Обычный 4"/>
    <tableColumn id="6011" xr3:uid="{00000000-0010-0000-0000-00007B170000}" name="Столбец5992" dataDxfId="10377" dataCellStyle="Обычный 4"/>
    <tableColumn id="6012" xr3:uid="{00000000-0010-0000-0000-00007C170000}" name="Столбец5993" dataDxfId="10376" dataCellStyle="Обычный 4"/>
    <tableColumn id="6013" xr3:uid="{00000000-0010-0000-0000-00007D170000}" name="Столбец5994" dataDxfId="10375" dataCellStyle="Обычный 4"/>
    <tableColumn id="6014" xr3:uid="{00000000-0010-0000-0000-00007E170000}" name="Столбец5995" dataDxfId="10374" dataCellStyle="Обычный 4"/>
    <tableColumn id="6015" xr3:uid="{00000000-0010-0000-0000-00007F170000}" name="Столбец5996" dataDxfId="10373" dataCellStyle="Обычный 4"/>
    <tableColumn id="6016" xr3:uid="{00000000-0010-0000-0000-000080170000}" name="Столбец5997" dataDxfId="10372" dataCellStyle="Обычный 4"/>
    <tableColumn id="6017" xr3:uid="{00000000-0010-0000-0000-000081170000}" name="Столбец5998" dataDxfId="10371" dataCellStyle="Обычный 4"/>
    <tableColumn id="6018" xr3:uid="{00000000-0010-0000-0000-000082170000}" name="Столбец5999" dataDxfId="10370" dataCellStyle="Обычный 4"/>
    <tableColumn id="6019" xr3:uid="{00000000-0010-0000-0000-000083170000}" name="Столбец6000" dataDxfId="10369" dataCellStyle="Обычный 4"/>
    <tableColumn id="6020" xr3:uid="{00000000-0010-0000-0000-000084170000}" name="Столбец6001" dataDxfId="10368" dataCellStyle="Обычный 4"/>
    <tableColumn id="6021" xr3:uid="{00000000-0010-0000-0000-000085170000}" name="Столбец6002" dataDxfId="10367" dataCellStyle="Обычный 4"/>
    <tableColumn id="6022" xr3:uid="{00000000-0010-0000-0000-000086170000}" name="Столбец6003" dataDxfId="10366" dataCellStyle="Обычный 4"/>
    <tableColumn id="6023" xr3:uid="{00000000-0010-0000-0000-000087170000}" name="Столбец6004" dataDxfId="10365" dataCellStyle="Обычный 4"/>
    <tableColumn id="6024" xr3:uid="{00000000-0010-0000-0000-000088170000}" name="Столбец6005" dataDxfId="10364" dataCellStyle="Обычный 4"/>
    <tableColumn id="6025" xr3:uid="{00000000-0010-0000-0000-000089170000}" name="Столбец6006" dataDxfId="10363" dataCellStyle="Обычный 4"/>
    <tableColumn id="6026" xr3:uid="{00000000-0010-0000-0000-00008A170000}" name="Столбец6007" dataDxfId="10362" dataCellStyle="Обычный 4"/>
    <tableColumn id="6027" xr3:uid="{00000000-0010-0000-0000-00008B170000}" name="Столбец6008" dataDxfId="10361" dataCellStyle="Обычный 4"/>
    <tableColumn id="6028" xr3:uid="{00000000-0010-0000-0000-00008C170000}" name="Столбец6009" dataDxfId="10360" dataCellStyle="Обычный 4"/>
    <tableColumn id="6029" xr3:uid="{00000000-0010-0000-0000-00008D170000}" name="Столбец6010" dataDxfId="10359" dataCellStyle="Обычный 4"/>
    <tableColumn id="6030" xr3:uid="{00000000-0010-0000-0000-00008E170000}" name="Столбец6011" dataDxfId="10358" dataCellStyle="Обычный 4"/>
    <tableColumn id="6031" xr3:uid="{00000000-0010-0000-0000-00008F170000}" name="Столбец6012" dataDxfId="10357" dataCellStyle="Обычный 4"/>
    <tableColumn id="6032" xr3:uid="{00000000-0010-0000-0000-000090170000}" name="Столбец6013" dataDxfId="10356" dataCellStyle="Обычный 4"/>
    <tableColumn id="6033" xr3:uid="{00000000-0010-0000-0000-000091170000}" name="Столбец6014" dataDxfId="10355" dataCellStyle="Обычный 4"/>
    <tableColumn id="6034" xr3:uid="{00000000-0010-0000-0000-000092170000}" name="Столбец6015" dataDxfId="10354" dataCellStyle="Обычный 4"/>
    <tableColumn id="6035" xr3:uid="{00000000-0010-0000-0000-000093170000}" name="Столбец6016" dataDxfId="10353" dataCellStyle="Обычный 4"/>
    <tableColumn id="6036" xr3:uid="{00000000-0010-0000-0000-000094170000}" name="Столбец6017" dataDxfId="10352" dataCellStyle="Обычный 4"/>
    <tableColumn id="6037" xr3:uid="{00000000-0010-0000-0000-000095170000}" name="Столбец6018" dataDxfId="10351" dataCellStyle="Обычный 4"/>
    <tableColumn id="6038" xr3:uid="{00000000-0010-0000-0000-000096170000}" name="Столбец6019" dataDxfId="10350" dataCellStyle="Обычный 4"/>
    <tableColumn id="6039" xr3:uid="{00000000-0010-0000-0000-000097170000}" name="Столбец6020" dataDxfId="10349" dataCellStyle="Обычный 4"/>
    <tableColumn id="6040" xr3:uid="{00000000-0010-0000-0000-000098170000}" name="Столбец6021" dataDxfId="10348" dataCellStyle="Обычный 4"/>
    <tableColumn id="6041" xr3:uid="{00000000-0010-0000-0000-000099170000}" name="Столбец6022" dataDxfId="10347" dataCellStyle="Обычный 4"/>
    <tableColumn id="6042" xr3:uid="{00000000-0010-0000-0000-00009A170000}" name="Столбец6023" dataDxfId="10346" dataCellStyle="Обычный 4"/>
    <tableColumn id="6043" xr3:uid="{00000000-0010-0000-0000-00009B170000}" name="Столбец6024" dataDxfId="10345" dataCellStyle="Обычный 4"/>
    <tableColumn id="6044" xr3:uid="{00000000-0010-0000-0000-00009C170000}" name="Столбец6025" dataDxfId="10344" dataCellStyle="Обычный 4"/>
    <tableColumn id="6045" xr3:uid="{00000000-0010-0000-0000-00009D170000}" name="Столбец6026" dataDxfId="10343" dataCellStyle="Обычный 4"/>
    <tableColumn id="6046" xr3:uid="{00000000-0010-0000-0000-00009E170000}" name="Столбец6027" dataDxfId="10342" dataCellStyle="Обычный 4"/>
    <tableColumn id="6047" xr3:uid="{00000000-0010-0000-0000-00009F170000}" name="Столбец6028" dataDxfId="10341" dataCellStyle="Обычный 4"/>
    <tableColumn id="6048" xr3:uid="{00000000-0010-0000-0000-0000A0170000}" name="Столбец6029" dataDxfId="10340" dataCellStyle="Обычный 4"/>
    <tableColumn id="6049" xr3:uid="{00000000-0010-0000-0000-0000A1170000}" name="Столбец6030" dataDxfId="10339" dataCellStyle="Обычный 4"/>
    <tableColumn id="6050" xr3:uid="{00000000-0010-0000-0000-0000A2170000}" name="Столбец6031" dataDxfId="10338" dataCellStyle="Обычный 4"/>
    <tableColumn id="6051" xr3:uid="{00000000-0010-0000-0000-0000A3170000}" name="Столбец6032" dataDxfId="10337" dataCellStyle="Обычный 4"/>
    <tableColumn id="6052" xr3:uid="{00000000-0010-0000-0000-0000A4170000}" name="Столбец6033" dataDxfId="10336" dataCellStyle="Обычный 4"/>
    <tableColumn id="6053" xr3:uid="{00000000-0010-0000-0000-0000A5170000}" name="Столбец6034" dataDxfId="10335" dataCellStyle="Обычный 4"/>
    <tableColumn id="6054" xr3:uid="{00000000-0010-0000-0000-0000A6170000}" name="Столбец6035" dataDxfId="10334" dataCellStyle="Обычный 4"/>
    <tableColumn id="6055" xr3:uid="{00000000-0010-0000-0000-0000A7170000}" name="Столбец6036" dataDxfId="10333" dataCellStyle="Обычный 4"/>
    <tableColumn id="6056" xr3:uid="{00000000-0010-0000-0000-0000A8170000}" name="Столбец6037" dataDxfId="10332" dataCellStyle="Обычный 4"/>
    <tableColumn id="6057" xr3:uid="{00000000-0010-0000-0000-0000A9170000}" name="Столбец6038" dataDxfId="10331" dataCellStyle="Обычный 4"/>
    <tableColumn id="6058" xr3:uid="{00000000-0010-0000-0000-0000AA170000}" name="Столбец6039" dataDxfId="10330" dataCellStyle="Обычный 4"/>
    <tableColumn id="6059" xr3:uid="{00000000-0010-0000-0000-0000AB170000}" name="Столбец6040" dataDxfId="10329" dataCellStyle="Обычный 4"/>
    <tableColumn id="6060" xr3:uid="{00000000-0010-0000-0000-0000AC170000}" name="Столбец6041" dataDxfId="10328" dataCellStyle="Обычный 4"/>
    <tableColumn id="6061" xr3:uid="{00000000-0010-0000-0000-0000AD170000}" name="Столбец6042" dataDxfId="10327" dataCellStyle="Обычный 4"/>
    <tableColumn id="6062" xr3:uid="{00000000-0010-0000-0000-0000AE170000}" name="Столбец6043" dataDxfId="10326" dataCellStyle="Обычный 4"/>
    <tableColumn id="6063" xr3:uid="{00000000-0010-0000-0000-0000AF170000}" name="Столбец6044" dataDxfId="10325" dataCellStyle="Обычный 4"/>
    <tableColumn id="6064" xr3:uid="{00000000-0010-0000-0000-0000B0170000}" name="Столбец6045" dataDxfId="10324" dataCellStyle="Обычный 4"/>
    <tableColumn id="6065" xr3:uid="{00000000-0010-0000-0000-0000B1170000}" name="Столбец6046" dataDxfId="10323" dataCellStyle="Обычный 4"/>
    <tableColumn id="6066" xr3:uid="{00000000-0010-0000-0000-0000B2170000}" name="Столбец6047" dataDxfId="10322" dataCellStyle="Обычный 4"/>
    <tableColumn id="6067" xr3:uid="{00000000-0010-0000-0000-0000B3170000}" name="Столбец6048" dataDxfId="10321" dataCellStyle="Обычный 4"/>
    <tableColumn id="6068" xr3:uid="{00000000-0010-0000-0000-0000B4170000}" name="Столбец6049" dataDxfId="10320" dataCellStyle="Обычный 4"/>
    <tableColumn id="6069" xr3:uid="{00000000-0010-0000-0000-0000B5170000}" name="Столбец6050" dataDxfId="10319" dataCellStyle="Обычный 4"/>
    <tableColumn id="6070" xr3:uid="{00000000-0010-0000-0000-0000B6170000}" name="Столбец6051" dataDxfId="10318" dataCellStyle="Обычный 4"/>
    <tableColumn id="6071" xr3:uid="{00000000-0010-0000-0000-0000B7170000}" name="Столбец6052" dataDxfId="10317" dataCellStyle="Обычный 4"/>
    <tableColumn id="6072" xr3:uid="{00000000-0010-0000-0000-0000B8170000}" name="Столбец6053" dataDxfId="10316" dataCellStyle="Обычный 4"/>
    <tableColumn id="6073" xr3:uid="{00000000-0010-0000-0000-0000B9170000}" name="Столбец6054" dataDxfId="10315" dataCellStyle="Обычный 4"/>
    <tableColumn id="6074" xr3:uid="{00000000-0010-0000-0000-0000BA170000}" name="Столбец6055" dataDxfId="10314" dataCellStyle="Обычный 4"/>
    <tableColumn id="6075" xr3:uid="{00000000-0010-0000-0000-0000BB170000}" name="Столбец6056" dataDxfId="10313" dataCellStyle="Обычный 4"/>
    <tableColumn id="6076" xr3:uid="{00000000-0010-0000-0000-0000BC170000}" name="Столбец6057" dataDxfId="10312" dataCellStyle="Обычный 4"/>
    <tableColumn id="6077" xr3:uid="{00000000-0010-0000-0000-0000BD170000}" name="Столбец6058" dataDxfId="10311" dataCellStyle="Обычный 4"/>
    <tableColumn id="6078" xr3:uid="{00000000-0010-0000-0000-0000BE170000}" name="Столбец6059" dataDxfId="10310" dataCellStyle="Обычный 4"/>
    <tableColumn id="6079" xr3:uid="{00000000-0010-0000-0000-0000BF170000}" name="Столбец6060" dataDxfId="10309" dataCellStyle="Обычный 4"/>
    <tableColumn id="6080" xr3:uid="{00000000-0010-0000-0000-0000C0170000}" name="Столбец6061" dataDxfId="10308" dataCellStyle="Обычный 4"/>
    <tableColumn id="6081" xr3:uid="{00000000-0010-0000-0000-0000C1170000}" name="Столбец6062" dataDxfId="10307" dataCellStyle="Обычный 4"/>
    <tableColumn id="6082" xr3:uid="{00000000-0010-0000-0000-0000C2170000}" name="Столбец6063" dataDxfId="10306" dataCellStyle="Обычный 4"/>
    <tableColumn id="6083" xr3:uid="{00000000-0010-0000-0000-0000C3170000}" name="Столбец6064" dataDxfId="10305" dataCellStyle="Обычный 4"/>
    <tableColumn id="6084" xr3:uid="{00000000-0010-0000-0000-0000C4170000}" name="Столбец6065" dataDxfId="10304" dataCellStyle="Обычный 4"/>
    <tableColumn id="6085" xr3:uid="{00000000-0010-0000-0000-0000C5170000}" name="Столбец6066" dataDxfId="10303" dataCellStyle="Обычный 4"/>
    <tableColumn id="6086" xr3:uid="{00000000-0010-0000-0000-0000C6170000}" name="Столбец6067" dataDxfId="10302" dataCellStyle="Обычный 4"/>
    <tableColumn id="6087" xr3:uid="{00000000-0010-0000-0000-0000C7170000}" name="Столбец6068" dataDxfId="10301" dataCellStyle="Обычный 4"/>
    <tableColumn id="6088" xr3:uid="{00000000-0010-0000-0000-0000C8170000}" name="Столбец6069" dataDxfId="10300" dataCellStyle="Обычный 4"/>
    <tableColumn id="6089" xr3:uid="{00000000-0010-0000-0000-0000C9170000}" name="Столбец6070" dataDxfId="10299" dataCellStyle="Обычный 4"/>
    <tableColumn id="6090" xr3:uid="{00000000-0010-0000-0000-0000CA170000}" name="Столбец6071" dataDxfId="10298" dataCellStyle="Обычный 4"/>
    <tableColumn id="6091" xr3:uid="{00000000-0010-0000-0000-0000CB170000}" name="Столбец6072" dataDxfId="10297" dataCellStyle="Обычный 4"/>
    <tableColumn id="6092" xr3:uid="{00000000-0010-0000-0000-0000CC170000}" name="Столбец6073" dataDxfId="10296" dataCellStyle="Обычный 4"/>
    <tableColumn id="6093" xr3:uid="{00000000-0010-0000-0000-0000CD170000}" name="Столбец6074" dataDxfId="10295" dataCellStyle="Обычный 4"/>
    <tableColumn id="6094" xr3:uid="{00000000-0010-0000-0000-0000CE170000}" name="Столбец6075" dataDxfId="10294" dataCellStyle="Обычный 4"/>
    <tableColumn id="6095" xr3:uid="{00000000-0010-0000-0000-0000CF170000}" name="Столбец6076" dataDxfId="10293" dataCellStyle="Обычный 4"/>
    <tableColumn id="6096" xr3:uid="{00000000-0010-0000-0000-0000D0170000}" name="Столбец6077" dataDxfId="10292" dataCellStyle="Обычный 4"/>
    <tableColumn id="6097" xr3:uid="{00000000-0010-0000-0000-0000D1170000}" name="Столбец6078" dataDxfId="10291" dataCellStyle="Обычный 4"/>
    <tableColumn id="6098" xr3:uid="{00000000-0010-0000-0000-0000D2170000}" name="Столбец6079" dataDxfId="10290" dataCellStyle="Обычный 4"/>
    <tableColumn id="6099" xr3:uid="{00000000-0010-0000-0000-0000D3170000}" name="Столбец6080" dataDxfId="10289" dataCellStyle="Обычный 4"/>
    <tableColumn id="6100" xr3:uid="{00000000-0010-0000-0000-0000D4170000}" name="Столбец6081" dataDxfId="10288" dataCellStyle="Обычный 4"/>
    <tableColumn id="6101" xr3:uid="{00000000-0010-0000-0000-0000D5170000}" name="Столбец6082" dataDxfId="10287" dataCellStyle="Обычный 4"/>
    <tableColumn id="6102" xr3:uid="{00000000-0010-0000-0000-0000D6170000}" name="Столбец6083" dataDxfId="10286" dataCellStyle="Обычный 4"/>
    <tableColumn id="6103" xr3:uid="{00000000-0010-0000-0000-0000D7170000}" name="Столбец6084" dataDxfId="10285" dataCellStyle="Обычный 4"/>
    <tableColumn id="6104" xr3:uid="{00000000-0010-0000-0000-0000D8170000}" name="Столбец6085" dataDxfId="10284" dataCellStyle="Обычный 4"/>
    <tableColumn id="6105" xr3:uid="{00000000-0010-0000-0000-0000D9170000}" name="Столбец6086" dataDxfId="10283" dataCellStyle="Обычный 4"/>
    <tableColumn id="6106" xr3:uid="{00000000-0010-0000-0000-0000DA170000}" name="Столбец6087" dataDxfId="10282" dataCellStyle="Обычный 4"/>
    <tableColumn id="6107" xr3:uid="{00000000-0010-0000-0000-0000DB170000}" name="Столбец6088" dataDxfId="10281" dataCellStyle="Обычный 4"/>
    <tableColumn id="6108" xr3:uid="{00000000-0010-0000-0000-0000DC170000}" name="Столбец6089" dataDxfId="10280" dataCellStyle="Обычный 4"/>
    <tableColumn id="6109" xr3:uid="{00000000-0010-0000-0000-0000DD170000}" name="Столбец6090" dataDxfId="10279" dataCellStyle="Обычный 4"/>
    <tableColumn id="6110" xr3:uid="{00000000-0010-0000-0000-0000DE170000}" name="Столбец6091" dataDxfId="10278" dataCellStyle="Обычный 4"/>
    <tableColumn id="6111" xr3:uid="{00000000-0010-0000-0000-0000DF170000}" name="Столбец6092" dataDxfId="10277" dataCellStyle="Обычный 4"/>
    <tableColumn id="6112" xr3:uid="{00000000-0010-0000-0000-0000E0170000}" name="Столбец6093" dataDxfId="10276" dataCellStyle="Обычный 4"/>
    <tableColumn id="6113" xr3:uid="{00000000-0010-0000-0000-0000E1170000}" name="Столбец6094" dataDxfId="10275" dataCellStyle="Обычный 4"/>
    <tableColumn id="6114" xr3:uid="{00000000-0010-0000-0000-0000E2170000}" name="Столбец6095" dataDxfId="10274" dataCellStyle="Обычный 4"/>
    <tableColumn id="6115" xr3:uid="{00000000-0010-0000-0000-0000E3170000}" name="Столбец6096" dataDxfId="10273" dataCellStyle="Обычный 4"/>
    <tableColumn id="6116" xr3:uid="{00000000-0010-0000-0000-0000E4170000}" name="Столбец6097" dataDxfId="10272" dataCellStyle="Обычный 4"/>
    <tableColumn id="6117" xr3:uid="{00000000-0010-0000-0000-0000E5170000}" name="Столбец6098" dataDxfId="10271" dataCellStyle="Обычный 4"/>
    <tableColumn id="6118" xr3:uid="{00000000-0010-0000-0000-0000E6170000}" name="Столбец6099" dataDxfId="10270" dataCellStyle="Обычный 4"/>
    <tableColumn id="6119" xr3:uid="{00000000-0010-0000-0000-0000E7170000}" name="Столбец6100" dataDxfId="10269" dataCellStyle="Обычный 4"/>
    <tableColumn id="6120" xr3:uid="{00000000-0010-0000-0000-0000E8170000}" name="Столбец6101" dataDxfId="10268" dataCellStyle="Обычный 4"/>
    <tableColumn id="6121" xr3:uid="{00000000-0010-0000-0000-0000E9170000}" name="Столбец6102" dataDxfId="10267" dataCellStyle="Обычный 4"/>
    <tableColumn id="6122" xr3:uid="{00000000-0010-0000-0000-0000EA170000}" name="Столбец6103" dataDxfId="10266" dataCellStyle="Обычный 4"/>
    <tableColumn id="6123" xr3:uid="{00000000-0010-0000-0000-0000EB170000}" name="Столбец6104" dataDxfId="10265" dataCellStyle="Обычный 4"/>
    <tableColumn id="6124" xr3:uid="{00000000-0010-0000-0000-0000EC170000}" name="Столбец6105" dataDxfId="10264" dataCellStyle="Обычный 4"/>
    <tableColumn id="6125" xr3:uid="{00000000-0010-0000-0000-0000ED170000}" name="Столбец6106" dataDxfId="10263" dataCellStyle="Обычный 4"/>
    <tableColumn id="6126" xr3:uid="{00000000-0010-0000-0000-0000EE170000}" name="Столбец6107" dataDxfId="10262" dataCellStyle="Обычный 4"/>
    <tableColumn id="6127" xr3:uid="{00000000-0010-0000-0000-0000EF170000}" name="Столбец6108" dataDxfId="10261" dataCellStyle="Обычный 4"/>
    <tableColumn id="6128" xr3:uid="{00000000-0010-0000-0000-0000F0170000}" name="Столбец6109" dataDxfId="10260" dataCellStyle="Обычный 4"/>
    <tableColumn id="6129" xr3:uid="{00000000-0010-0000-0000-0000F1170000}" name="Столбец6110" dataDxfId="10259" dataCellStyle="Обычный 4"/>
    <tableColumn id="6130" xr3:uid="{00000000-0010-0000-0000-0000F2170000}" name="Столбец6111" dataDxfId="10258" dataCellStyle="Обычный 4"/>
    <tableColumn id="6131" xr3:uid="{00000000-0010-0000-0000-0000F3170000}" name="Столбец6112" dataDxfId="10257" dataCellStyle="Обычный 4"/>
    <tableColumn id="6132" xr3:uid="{00000000-0010-0000-0000-0000F4170000}" name="Столбец6113" dataDxfId="10256" dataCellStyle="Обычный 4"/>
    <tableColumn id="6133" xr3:uid="{00000000-0010-0000-0000-0000F5170000}" name="Столбец6114" dataDxfId="10255" dataCellStyle="Обычный 4"/>
    <tableColumn id="6134" xr3:uid="{00000000-0010-0000-0000-0000F6170000}" name="Столбец6115" dataDxfId="10254" dataCellStyle="Обычный 4"/>
    <tableColumn id="6135" xr3:uid="{00000000-0010-0000-0000-0000F7170000}" name="Столбец6116" dataDxfId="10253" dataCellStyle="Обычный 4"/>
    <tableColumn id="6136" xr3:uid="{00000000-0010-0000-0000-0000F8170000}" name="Столбец6117" dataDxfId="10252" dataCellStyle="Обычный 4"/>
    <tableColumn id="6137" xr3:uid="{00000000-0010-0000-0000-0000F9170000}" name="Столбец6118" dataDxfId="10251" dataCellStyle="Обычный 4"/>
    <tableColumn id="6138" xr3:uid="{00000000-0010-0000-0000-0000FA170000}" name="Столбец6119" dataDxfId="10250" dataCellStyle="Обычный 4"/>
    <tableColumn id="6139" xr3:uid="{00000000-0010-0000-0000-0000FB170000}" name="Столбец6120" dataDxfId="10249" dataCellStyle="Обычный 4"/>
    <tableColumn id="6140" xr3:uid="{00000000-0010-0000-0000-0000FC170000}" name="Столбец6121" dataDxfId="10248" dataCellStyle="Обычный 4"/>
    <tableColumn id="6141" xr3:uid="{00000000-0010-0000-0000-0000FD170000}" name="Столбец6122" dataDxfId="10247" dataCellStyle="Обычный 4"/>
    <tableColumn id="6142" xr3:uid="{00000000-0010-0000-0000-0000FE170000}" name="Столбец6123" dataDxfId="10246" dataCellStyle="Обычный 4"/>
    <tableColumn id="6143" xr3:uid="{00000000-0010-0000-0000-0000FF170000}" name="Столбец6124" dataDxfId="10245" dataCellStyle="Обычный 4"/>
    <tableColumn id="6144" xr3:uid="{00000000-0010-0000-0000-000000180000}" name="Столбец6125" dataDxfId="10244" dataCellStyle="Обычный 4"/>
    <tableColumn id="6145" xr3:uid="{00000000-0010-0000-0000-000001180000}" name="Столбец6126" dataDxfId="10243" dataCellStyle="Обычный 4"/>
    <tableColumn id="6146" xr3:uid="{00000000-0010-0000-0000-000002180000}" name="Столбец6127" dataDxfId="10242" dataCellStyle="Обычный 4"/>
    <tableColumn id="6147" xr3:uid="{00000000-0010-0000-0000-000003180000}" name="Столбец6128" dataDxfId="10241" dataCellStyle="Обычный 4"/>
    <tableColumn id="6148" xr3:uid="{00000000-0010-0000-0000-000004180000}" name="Столбец6129" dataDxfId="10240" dataCellStyle="Обычный 4"/>
    <tableColumn id="6149" xr3:uid="{00000000-0010-0000-0000-000005180000}" name="Столбец6130" dataDxfId="10239" dataCellStyle="Обычный 4"/>
    <tableColumn id="6150" xr3:uid="{00000000-0010-0000-0000-000006180000}" name="Столбец6131" dataDxfId="10238" dataCellStyle="Обычный 4"/>
    <tableColumn id="6151" xr3:uid="{00000000-0010-0000-0000-000007180000}" name="Столбец6132" dataDxfId="10237" dataCellStyle="Обычный 4"/>
    <tableColumn id="6152" xr3:uid="{00000000-0010-0000-0000-000008180000}" name="Столбец6133" dataDxfId="10236" dataCellStyle="Обычный 4"/>
    <tableColumn id="6153" xr3:uid="{00000000-0010-0000-0000-000009180000}" name="Столбец6134" dataDxfId="10235" dataCellStyle="Обычный 4"/>
    <tableColumn id="6154" xr3:uid="{00000000-0010-0000-0000-00000A180000}" name="Столбец6135" dataDxfId="10234" dataCellStyle="Обычный 4"/>
    <tableColumn id="6155" xr3:uid="{00000000-0010-0000-0000-00000B180000}" name="Столбец6136" dataDxfId="10233" dataCellStyle="Обычный 4"/>
    <tableColumn id="6156" xr3:uid="{00000000-0010-0000-0000-00000C180000}" name="Столбец6137" dataDxfId="10232" dataCellStyle="Обычный 4"/>
    <tableColumn id="6157" xr3:uid="{00000000-0010-0000-0000-00000D180000}" name="Столбец6138" dataDxfId="10231" dataCellStyle="Обычный 4"/>
    <tableColumn id="6158" xr3:uid="{00000000-0010-0000-0000-00000E180000}" name="Столбец6139" dataDxfId="10230" dataCellStyle="Обычный 4"/>
    <tableColumn id="6159" xr3:uid="{00000000-0010-0000-0000-00000F180000}" name="Столбец6140" dataDxfId="10229" dataCellStyle="Обычный 4"/>
    <tableColumn id="6160" xr3:uid="{00000000-0010-0000-0000-000010180000}" name="Столбец6141" dataDxfId="10228" dataCellStyle="Обычный 4"/>
    <tableColumn id="6161" xr3:uid="{00000000-0010-0000-0000-000011180000}" name="Столбец6142" dataDxfId="10227" dataCellStyle="Обычный 4"/>
    <tableColumn id="6162" xr3:uid="{00000000-0010-0000-0000-000012180000}" name="Столбец6143" dataDxfId="10226" dataCellStyle="Обычный 4"/>
    <tableColumn id="6163" xr3:uid="{00000000-0010-0000-0000-000013180000}" name="Столбец6144" dataDxfId="10225" dataCellStyle="Обычный 4"/>
    <tableColumn id="6164" xr3:uid="{00000000-0010-0000-0000-000014180000}" name="Столбец6145" dataDxfId="10224" dataCellStyle="Обычный 4"/>
    <tableColumn id="6165" xr3:uid="{00000000-0010-0000-0000-000015180000}" name="Столбец6146" dataDxfId="10223" dataCellStyle="Обычный 4"/>
    <tableColumn id="6166" xr3:uid="{00000000-0010-0000-0000-000016180000}" name="Столбец6147" dataDxfId="10222" dataCellStyle="Обычный 4"/>
    <tableColumn id="6167" xr3:uid="{00000000-0010-0000-0000-000017180000}" name="Столбец6148" dataDxfId="10221" dataCellStyle="Обычный 4"/>
    <tableColumn id="6168" xr3:uid="{00000000-0010-0000-0000-000018180000}" name="Столбец6149" dataDxfId="10220" dataCellStyle="Обычный 4"/>
    <tableColumn id="6169" xr3:uid="{00000000-0010-0000-0000-000019180000}" name="Столбец6150" dataDxfId="10219" dataCellStyle="Обычный 4"/>
    <tableColumn id="6170" xr3:uid="{00000000-0010-0000-0000-00001A180000}" name="Столбец6151" dataDxfId="10218" dataCellStyle="Обычный 4"/>
    <tableColumn id="6171" xr3:uid="{00000000-0010-0000-0000-00001B180000}" name="Столбец6152" dataDxfId="10217" dataCellStyle="Обычный 4"/>
    <tableColumn id="6172" xr3:uid="{00000000-0010-0000-0000-00001C180000}" name="Столбец6153" dataDxfId="10216" dataCellStyle="Обычный 4"/>
    <tableColumn id="6173" xr3:uid="{00000000-0010-0000-0000-00001D180000}" name="Столбец6154" dataDxfId="10215" dataCellStyle="Обычный 4"/>
    <tableColumn id="6174" xr3:uid="{00000000-0010-0000-0000-00001E180000}" name="Столбец6155" dataDxfId="10214" dataCellStyle="Обычный 4"/>
    <tableColumn id="6175" xr3:uid="{00000000-0010-0000-0000-00001F180000}" name="Столбец6156" dataDxfId="10213" dataCellStyle="Обычный 4"/>
    <tableColumn id="6176" xr3:uid="{00000000-0010-0000-0000-000020180000}" name="Столбец6157" dataDxfId="10212" dataCellStyle="Обычный 4"/>
    <tableColumn id="6177" xr3:uid="{00000000-0010-0000-0000-000021180000}" name="Столбец6158" dataDxfId="10211" dataCellStyle="Обычный 4"/>
    <tableColumn id="6178" xr3:uid="{00000000-0010-0000-0000-000022180000}" name="Столбец6159" dataDxfId="10210" dataCellStyle="Обычный 4"/>
    <tableColumn id="6179" xr3:uid="{00000000-0010-0000-0000-000023180000}" name="Столбец6160" dataDxfId="10209" dataCellStyle="Обычный 4"/>
    <tableColumn id="6180" xr3:uid="{00000000-0010-0000-0000-000024180000}" name="Столбец6161" dataDxfId="10208" dataCellStyle="Обычный 4"/>
    <tableColumn id="6181" xr3:uid="{00000000-0010-0000-0000-000025180000}" name="Столбец6162" dataDxfId="10207" dataCellStyle="Обычный 4"/>
    <tableColumn id="6182" xr3:uid="{00000000-0010-0000-0000-000026180000}" name="Столбец6163" dataDxfId="10206" dataCellStyle="Обычный 4"/>
    <tableColumn id="6183" xr3:uid="{00000000-0010-0000-0000-000027180000}" name="Столбец6164" dataDxfId="10205" dataCellStyle="Обычный 4"/>
    <tableColumn id="6184" xr3:uid="{00000000-0010-0000-0000-000028180000}" name="Столбец6165" dataDxfId="10204" dataCellStyle="Обычный 4"/>
    <tableColumn id="6185" xr3:uid="{00000000-0010-0000-0000-000029180000}" name="Столбец6166" dataDxfId="10203" dataCellStyle="Обычный 4"/>
    <tableColumn id="6186" xr3:uid="{00000000-0010-0000-0000-00002A180000}" name="Столбец6167" dataDxfId="10202" dataCellStyle="Обычный 4"/>
    <tableColumn id="6187" xr3:uid="{00000000-0010-0000-0000-00002B180000}" name="Столбец6168" dataDxfId="10201" dataCellStyle="Обычный 4"/>
    <tableColumn id="6188" xr3:uid="{00000000-0010-0000-0000-00002C180000}" name="Столбец6169" dataDxfId="10200" dataCellStyle="Обычный 4"/>
    <tableColumn id="6189" xr3:uid="{00000000-0010-0000-0000-00002D180000}" name="Столбец6170" dataDxfId="10199" dataCellStyle="Обычный 4"/>
    <tableColumn id="6190" xr3:uid="{00000000-0010-0000-0000-00002E180000}" name="Столбец6171" dataDxfId="10198" dataCellStyle="Обычный 4"/>
    <tableColumn id="6191" xr3:uid="{00000000-0010-0000-0000-00002F180000}" name="Столбец6172" dataDxfId="10197" dataCellStyle="Обычный 4"/>
    <tableColumn id="6192" xr3:uid="{00000000-0010-0000-0000-000030180000}" name="Столбец6173" dataDxfId="10196" dataCellStyle="Обычный 4"/>
    <tableColumn id="6193" xr3:uid="{00000000-0010-0000-0000-000031180000}" name="Столбец6174" dataDxfId="10195" dataCellStyle="Обычный 4"/>
    <tableColumn id="6194" xr3:uid="{00000000-0010-0000-0000-000032180000}" name="Столбец6175" dataDxfId="10194" dataCellStyle="Обычный 4"/>
    <tableColumn id="6195" xr3:uid="{00000000-0010-0000-0000-000033180000}" name="Столбец6176" dataDxfId="10193" dataCellStyle="Обычный 4"/>
    <tableColumn id="6196" xr3:uid="{00000000-0010-0000-0000-000034180000}" name="Столбец6177" dataDxfId="10192" dataCellStyle="Обычный 4"/>
    <tableColumn id="6197" xr3:uid="{00000000-0010-0000-0000-000035180000}" name="Столбец6178" dataDxfId="10191" dataCellStyle="Обычный 4"/>
    <tableColumn id="6198" xr3:uid="{00000000-0010-0000-0000-000036180000}" name="Столбец6179" dataDxfId="10190" dataCellStyle="Обычный 4"/>
    <tableColumn id="6199" xr3:uid="{00000000-0010-0000-0000-000037180000}" name="Столбец6180" dataDxfId="10189" dataCellStyle="Обычный 4"/>
    <tableColumn id="6200" xr3:uid="{00000000-0010-0000-0000-000038180000}" name="Столбец6181" dataDxfId="10188" dataCellStyle="Обычный 4"/>
    <tableColumn id="6201" xr3:uid="{00000000-0010-0000-0000-000039180000}" name="Столбец6182" dataDxfId="10187" dataCellStyle="Обычный 4"/>
    <tableColumn id="6202" xr3:uid="{00000000-0010-0000-0000-00003A180000}" name="Столбец6183" dataDxfId="10186" dataCellStyle="Обычный 4"/>
    <tableColumn id="6203" xr3:uid="{00000000-0010-0000-0000-00003B180000}" name="Столбец6184" dataDxfId="10185" dataCellStyle="Обычный 4"/>
    <tableColumn id="6204" xr3:uid="{00000000-0010-0000-0000-00003C180000}" name="Столбец6185" dataDxfId="10184" dataCellStyle="Обычный 4"/>
    <tableColumn id="6205" xr3:uid="{00000000-0010-0000-0000-00003D180000}" name="Столбец6186" dataDxfId="10183" dataCellStyle="Обычный 4"/>
    <tableColumn id="6206" xr3:uid="{00000000-0010-0000-0000-00003E180000}" name="Столбец6187" dataDxfId="10182" dataCellStyle="Обычный 4"/>
    <tableColumn id="6207" xr3:uid="{00000000-0010-0000-0000-00003F180000}" name="Столбец6188" dataDxfId="10181" dataCellStyle="Обычный 4"/>
    <tableColumn id="6208" xr3:uid="{00000000-0010-0000-0000-000040180000}" name="Столбец6189" dataDxfId="10180" dataCellStyle="Обычный 4"/>
    <tableColumn id="6209" xr3:uid="{00000000-0010-0000-0000-000041180000}" name="Столбец6190" dataDxfId="10179" dataCellStyle="Обычный 4"/>
    <tableColumn id="6210" xr3:uid="{00000000-0010-0000-0000-000042180000}" name="Столбец6191" dataDxfId="10178" dataCellStyle="Обычный 4"/>
    <tableColumn id="6211" xr3:uid="{00000000-0010-0000-0000-000043180000}" name="Столбец6192" dataDxfId="10177" dataCellStyle="Обычный 4"/>
    <tableColumn id="6212" xr3:uid="{00000000-0010-0000-0000-000044180000}" name="Столбец6193" dataDxfId="10176" dataCellStyle="Обычный 4"/>
    <tableColumn id="6213" xr3:uid="{00000000-0010-0000-0000-000045180000}" name="Столбец6194" dataDxfId="10175" dataCellStyle="Обычный 4"/>
    <tableColumn id="6214" xr3:uid="{00000000-0010-0000-0000-000046180000}" name="Столбец6195" dataDxfId="10174" dataCellStyle="Обычный 4"/>
    <tableColumn id="6215" xr3:uid="{00000000-0010-0000-0000-000047180000}" name="Столбец6196" dataDxfId="10173" dataCellStyle="Обычный 4"/>
    <tableColumn id="6216" xr3:uid="{00000000-0010-0000-0000-000048180000}" name="Столбец6197" dataDxfId="10172" dataCellStyle="Обычный 4"/>
    <tableColumn id="6217" xr3:uid="{00000000-0010-0000-0000-000049180000}" name="Столбец6198" dataDxfId="10171" dataCellStyle="Обычный 4"/>
    <tableColumn id="6218" xr3:uid="{00000000-0010-0000-0000-00004A180000}" name="Столбец6199" dataDxfId="10170" dataCellStyle="Обычный 4"/>
    <tableColumn id="6219" xr3:uid="{00000000-0010-0000-0000-00004B180000}" name="Столбец6200" dataDxfId="10169" dataCellStyle="Обычный 4"/>
    <tableColumn id="6220" xr3:uid="{00000000-0010-0000-0000-00004C180000}" name="Столбец6201" dataDxfId="10168" dataCellStyle="Обычный 4"/>
    <tableColumn id="6221" xr3:uid="{00000000-0010-0000-0000-00004D180000}" name="Столбец6202" dataDxfId="10167" dataCellStyle="Обычный 4"/>
    <tableColumn id="6222" xr3:uid="{00000000-0010-0000-0000-00004E180000}" name="Столбец6203" dataDxfId="10166" dataCellStyle="Обычный 4"/>
    <tableColumn id="6223" xr3:uid="{00000000-0010-0000-0000-00004F180000}" name="Столбец6204" dataDxfId="10165" dataCellStyle="Обычный 4"/>
    <tableColumn id="6224" xr3:uid="{00000000-0010-0000-0000-000050180000}" name="Столбец6205" dataDxfId="10164" dataCellStyle="Обычный 4"/>
    <tableColumn id="6225" xr3:uid="{00000000-0010-0000-0000-000051180000}" name="Столбец6206" dataDxfId="10163" dataCellStyle="Обычный 4"/>
    <tableColumn id="6226" xr3:uid="{00000000-0010-0000-0000-000052180000}" name="Столбец6207" dataDxfId="10162" dataCellStyle="Обычный 4"/>
    <tableColumn id="6227" xr3:uid="{00000000-0010-0000-0000-000053180000}" name="Столбец6208" dataDxfId="10161" dataCellStyle="Обычный 4"/>
    <tableColumn id="6228" xr3:uid="{00000000-0010-0000-0000-000054180000}" name="Столбец6209" dataDxfId="10160" dataCellStyle="Обычный 4"/>
    <tableColumn id="6229" xr3:uid="{00000000-0010-0000-0000-000055180000}" name="Столбец6210" dataDxfId="10159" dataCellStyle="Обычный 4"/>
    <tableColumn id="6230" xr3:uid="{00000000-0010-0000-0000-000056180000}" name="Столбец6211" dataDxfId="10158" dataCellStyle="Обычный 4"/>
    <tableColumn id="6231" xr3:uid="{00000000-0010-0000-0000-000057180000}" name="Столбец6212" dataDxfId="10157" dataCellStyle="Обычный 4"/>
    <tableColumn id="6232" xr3:uid="{00000000-0010-0000-0000-000058180000}" name="Столбец6213" dataDxfId="10156" dataCellStyle="Обычный 4"/>
    <tableColumn id="6233" xr3:uid="{00000000-0010-0000-0000-000059180000}" name="Столбец6214" dataDxfId="10155" dataCellStyle="Обычный 4"/>
    <tableColumn id="6234" xr3:uid="{00000000-0010-0000-0000-00005A180000}" name="Столбец6215" dataDxfId="10154" dataCellStyle="Обычный 4"/>
    <tableColumn id="6235" xr3:uid="{00000000-0010-0000-0000-00005B180000}" name="Столбец6216" dataDxfId="10153" dataCellStyle="Обычный 4"/>
    <tableColumn id="6236" xr3:uid="{00000000-0010-0000-0000-00005C180000}" name="Столбец6217" dataDxfId="10152" dataCellStyle="Обычный 4"/>
    <tableColumn id="6237" xr3:uid="{00000000-0010-0000-0000-00005D180000}" name="Столбец6218" dataDxfId="10151" dataCellStyle="Обычный 4"/>
    <tableColumn id="6238" xr3:uid="{00000000-0010-0000-0000-00005E180000}" name="Столбец6219" dataDxfId="10150" dataCellStyle="Обычный 4"/>
    <tableColumn id="6239" xr3:uid="{00000000-0010-0000-0000-00005F180000}" name="Столбец6220" dataDxfId="10149" dataCellStyle="Обычный 4"/>
    <tableColumn id="6240" xr3:uid="{00000000-0010-0000-0000-000060180000}" name="Столбец6221" dataDxfId="10148" dataCellStyle="Обычный 4"/>
    <tableColumn id="6241" xr3:uid="{00000000-0010-0000-0000-000061180000}" name="Столбец6222" dataDxfId="10147" dataCellStyle="Обычный 4"/>
    <tableColumn id="6242" xr3:uid="{00000000-0010-0000-0000-000062180000}" name="Столбец6223" dataDxfId="10146" dataCellStyle="Обычный 4"/>
    <tableColumn id="6243" xr3:uid="{00000000-0010-0000-0000-000063180000}" name="Столбец6224" dataDxfId="10145" dataCellStyle="Обычный 4"/>
    <tableColumn id="6244" xr3:uid="{00000000-0010-0000-0000-000064180000}" name="Столбец6225" dataDxfId="10144" dataCellStyle="Обычный 4"/>
    <tableColumn id="6245" xr3:uid="{00000000-0010-0000-0000-000065180000}" name="Столбец6226" dataDxfId="10143" dataCellStyle="Обычный 4"/>
    <tableColumn id="6246" xr3:uid="{00000000-0010-0000-0000-000066180000}" name="Столбец6227" dataDxfId="10142" dataCellStyle="Обычный 4"/>
    <tableColumn id="6247" xr3:uid="{00000000-0010-0000-0000-000067180000}" name="Столбец6228" dataDxfId="10141" dataCellStyle="Обычный 4"/>
    <tableColumn id="6248" xr3:uid="{00000000-0010-0000-0000-000068180000}" name="Столбец6229" dataDxfId="10140" dataCellStyle="Обычный 4"/>
    <tableColumn id="6249" xr3:uid="{00000000-0010-0000-0000-000069180000}" name="Столбец6230" dataDxfId="10139" dataCellStyle="Обычный 4"/>
    <tableColumn id="6250" xr3:uid="{00000000-0010-0000-0000-00006A180000}" name="Столбец6231" dataDxfId="10138" dataCellStyle="Обычный 4"/>
    <tableColumn id="6251" xr3:uid="{00000000-0010-0000-0000-00006B180000}" name="Столбец6232" dataDxfId="10137" dataCellStyle="Обычный 4"/>
    <tableColumn id="6252" xr3:uid="{00000000-0010-0000-0000-00006C180000}" name="Столбец6233" dataDxfId="10136" dataCellStyle="Обычный 4"/>
    <tableColumn id="6253" xr3:uid="{00000000-0010-0000-0000-00006D180000}" name="Столбец6234" dataDxfId="10135" dataCellStyle="Обычный 4"/>
    <tableColumn id="6254" xr3:uid="{00000000-0010-0000-0000-00006E180000}" name="Столбец6235" dataDxfId="10134" dataCellStyle="Обычный 4"/>
    <tableColumn id="6255" xr3:uid="{00000000-0010-0000-0000-00006F180000}" name="Столбец6236" dataDxfId="10133" dataCellStyle="Обычный 4"/>
    <tableColumn id="6256" xr3:uid="{00000000-0010-0000-0000-000070180000}" name="Столбец6237" dataDxfId="10132" dataCellStyle="Обычный 4"/>
    <tableColumn id="6257" xr3:uid="{00000000-0010-0000-0000-000071180000}" name="Столбец6238" dataDxfId="10131" dataCellStyle="Обычный 4"/>
    <tableColumn id="6258" xr3:uid="{00000000-0010-0000-0000-000072180000}" name="Столбец6239" dataDxfId="10130" dataCellStyle="Обычный 4"/>
    <tableColumn id="6259" xr3:uid="{00000000-0010-0000-0000-000073180000}" name="Столбец6240" dataDxfId="10129" dataCellStyle="Обычный 4"/>
    <tableColumn id="6260" xr3:uid="{00000000-0010-0000-0000-000074180000}" name="Столбец6241" dataDxfId="10128" dataCellStyle="Обычный 4"/>
    <tableColumn id="6261" xr3:uid="{00000000-0010-0000-0000-000075180000}" name="Столбец6242" dataDxfId="10127" dataCellStyle="Обычный 4"/>
    <tableColumn id="6262" xr3:uid="{00000000-0010-0000-0000-000076180000}" name="Столбец6243" dataDxfId="10126" dataCellStyle="Обычный 4"/>
    <tableColumn id="6263" xr3:uid="{00000000-0010-0000-0000-000077180000}" name="Столбец6244" dataDxfId="10125" dataCellStyle="Обычный 4"/>
    <tableColumn id="6264" xr3:uid="{00000000-0010-0000-0000-000078180000}" name="Столбец6245" dataDxfId="10124" dataCellStyle="Обычный 4"/>
    <tableColumn id="6265" xr3:uid="{00000000-0010-0000-0000-000079180000}" name="Столбец6246" dataDxfId="10123" dataCellStyle="Обычный 4"/>
    <tableColumn id="6266" xr3:uid="{00000000-0010-0000-0000-00007A180000}" name="Столбец6247" dataDxfId="10122" dataCellStyle="Обычный 4"/>
    <tableColumn id="6267" xr3:uid="{00000000-0010-0000-0000-00007B180000}" name="Столбец6248" dataDxfId="10121" dataCellStyle="Обычный 4"/>
    <tableColumn id="6268" xr3:uid="{00000000-0010-0000-0000-00007C180000}" name="Столбец6249" dataDxfId="10120" dataCellStyle="Обычный 4"/>
    <tableColumn id="6269" xr3:uid="{00000000-0010-0000-0000-00007D180000}" name="Столбец6250" dataDxfId="10119" dataCellStyle="Обычный 4"/>
    <tableColumn id="6270" xr3:uid="{00000000-0010-0000-0000-00007E180000}" name="Столбец6251" dataDxfId="10118" dataCellStyle="Обычный 4"/>
    <tableColumn id="6271" xr3:uid="{00000000-0010-0000-0000-00007F180000}" name="Столбец6252" dataDxfId="10117" dataCellStyle="Обычный 4"/>
    <tableColumn id="6272" xr3:uid="{00000000-0010-0000-0000-000080180000}" name="Столбец6253" dataDxfId="10116" dataCellStyle="Обычный 4"/>
    <tableColumn id="6273" xr3:uid="{00000000-0010-0000-0000-000081180000}" name="Столбец6254" dataDxfId="10115" dataCellStyle="Обычный 4"/>
    <tableColumn id="6274" xr3:uid="{00000000-0010-0000-0000-000082180000}" name="Столбец6255" dataDxfId="10114" dataCellStyle="Обычный 4"/>
    <tableColumn id="6275" xr3:uid="{00000000-0010-0000-0000-000083180000}" name="Столбец6256" dataDxfId="10113" dataCellStyle="Обычный 4"/>
    <tableColumn id="6276" xr3:uid="{00000000-0010-0000-0000-000084180000}" name="Столбец6257" dataDxfId="10112" dataCellStyle="Обычный 4"/>
    <tableColumn id="6277" xr3:uid="{00000000-0010-0000-0000-000085180000}" name="Столбец6258" dataDxfId="10111" dataCellStyle="Обычный 4"/>
    <tableColumn id="6278" xr3:uid="{00000000-0010-0000-0000-000086180000}" name="Столбец6259" dataDxfId="10110" dataCellStyle="Обычный 4"/>
    <tableColumn id="6279" xr3:uid="{00000000-0010-0000-0000-000087180000}" name="Столбец6260" dataDxfId="10109" dataCellStyle="Обычный 4"/>
    <tableColumn id="6280" xr3:uid="{00000000-0010-0000-0000-000088180000}" name="Столбец6261" dataDxfId="10108" dataCellStyle="Обычный 4"/>
    <tableColumn id="6281" xr3:uid="{00000000-0010-0000-0000-000089180000}" name="Столбец6262" dataDxfId="10107" dataCellStyle="Обычный 4"/>
    <tableColumn id="6282" xr3:uid="{00000000-0010-0000-0000-00008A180000}" name="Столбец6263" dataDxfId="10106" dataCellStyle="Обычный 4"/>
    <tableColumn id="6283" xr3:uid="{00000000-0010-0000-0000-00008B180000}" name="Столбец6264" dataDxfId="10105" dataCellStyle="Обычный 4"/>
    <tableColumn id="6284" xr3:uid="{00000000-0010-0000-0000-00008C180000}" name="Столбец6265" dataDxfId="10104" dataCellStyle="Обычный 4"/>
    <tableColumn id="6285" xr3:uid="{00000000-0010-0000-0000-00008D180000}" name="Столбец6266" dataDxfId="10103" dataCellStyle="Обычный 4"/>
    <tableColumn id="6286" xr3:uid="{00000000-0010-0000-0000-00008E180000}" name="Столбец6267" dataDxfId="10102" dataCellStyle="Обычный 4"/>
    <tableColumn id="6287" xr3:uid="{00000000-0010-0000-0000-00008F180000}" name="Столбец6268" dataDxfId="10101" dataCellStyle="Обычный 4"/>
    <tableColumn id="6288" xr3:uid="{00000000-0010-0000-0000-000090180000}" name="Столбец6269" dataDxfId="10100" dataCellStyle="Обычный 4"/>
    <tableColumn id="6289" xr3:uid="{00000000-0010-0000-0000-000091180000}" name="Столбец6270" dataDxfId="10099" dataCellStyle="Обычный 4"/>
    <tableColumn id="6290" xr3:uid="{00000000-0010-0000-0000-000092180000}" name="Столбец6271" dataDxfId="10098" dataCellStyle="Обычный 4"/>
    <tableColumn id="6291" xr3:uid="{00000000-0010-0000-0000-000093180000}" name="Столбец6272" dataDxfId="10097" dataCellStyle="Обычный 4"/>
    <tableColumn id="6292" xr3:uid="{00000000-0010-0000-0000-000094180000}" name="Столбец6273" dataDxfId="10096" dataCellStyle="Обычный 4"/>
    <tableColumn id="6293" xr3:uid="{00000000-0010-0000-0000-000095180000}" name="Столбец6274" dataDxfId="10095" dataCellStyle="Обычный 4"/>
    <tableColumn id="6294" xr3:uid="{00000000-0010-0000-0000-000096180000}" name="Столбец6275" dataDxfId="10094" dataCellStyle="Обычный 4"/>
    <tableColumn id="6295" xr3:uid="{00000000-0010-0000-0000-000097180000}" name="Столбец6276" dataDxfId="10093" dataCellStyle="Обычный 4"/>
    <tableColumn id="6296" xr3:uid="{00000000-0010-0000-0000-000098180000}" name="Столбец6277" dataDxfId="10092" dataCellStyle="Обычный 4"/>
    <tableColumn id="6297" xr3:uid="{00000000-0010-0000-0000-000099180000}" name="Столбец6278" dataDxfId="10091" dataCellStyle="Обычный 4"/>
    <tableColumn id="6298" xr3:uid="{00000000-0010-0000-0000-00009A180000}" name="Столбец6279" dataDxfId="10090" dataCellStyle="Обычный 4"/>
    <tableColumn id="6299" xr3:uid="{00000000-0010-0000-0000-00009B180000}" name="Столбец6280" dataDxfId="10089" dataCellStyle="Обычный 4"/>
    <tableColumn id="6300" xr3:uid="{00000000-0010-0000-0000-00009C180000}" name="Столбец6281" dataDxfId="10088" dataCellStyle="Обычный 4"/>
    <tableColumn id="6301" xr3:uid="{00000000-0010-0000-0000-00009D180000}" name="Столбец6282" dataDxfId="10087" dataCellStyle="Обычный 4"/>
    <tableColumn id="6302" xr3:uid="{00000000-0010-0000-0000-00009E180000}" name="Столбец6283" dataDxfId="10086" dataCellStyle="Обычный 4"/>
    <tableColumn id="6303" xr3:uid="{00000000-0010-0000-0000-00009F180000}" name="Столбец6284" dataDxfId="10085" dataCellStyle="Обычный 4"/>
    <tableColumn id="6304" xr3:uid="{00000000-0010-0000-0000-0000A0180000}" name="Столбец6285" dataDxfId="10084" dataCellStyle="Обычный 4"/>
    <tableColumn id="6305" xr3:uid="{00000000-0010-0000-0000-0000A1180000}" name="Столбец6286" dataDxfId="10083" dataCellStyle="Обычный 4"/>
    <tableColumn id="6306" xr3:uid="{00000000-0010-0000-0000-0000A2180000}" name="Столбец6287" dataDxfId="10082" dataCellStyle="Обычный 4"/>
    <tableColumn id="6307" xr3:uid="{00000000-0010-0000-0000-0000A3180000}" name="Столбец6288" dataDxfId="10081" dataCellStyle="Обычный 4"/>
    <tableColumn id="6308" xr3:uid="{00000000-0010-0000-0000-0000A4180000}" name="Столбец6289" dataDxfId="10080" dataCellStyle="Обычный 4"/>
    <tableColumn id="6309" xr3:uid="{00000000-0010-0000-0000-0000A5180000}" name="Столбец6290" dataDxfId="10079" dataCellStyle="Обычный 4"/>
    <tableColumn id="6310" xr3:uid="{00000000-0010-0000-0000-0000A6180000}" name="Столбец6291" dataDxfId="10078" dataCellStyle="Обычный 4"/>
    <tableColumn id="6311" xr3:uid="{00000000-0010-0000-0000-0000A7180000}" name="Столбец6292" dataDxfId="10077" dataCellStyle="Обычный 4"/>
    <tableColumn id="6312" xr3:uid="{00000000-0010-0000-0000-0000A8180000}" name="Столбец6293" dataDxfId="10076" dataCellStyle="Обычный 4"/>
    <tableColumn id="6313" xr3:uid="{00000000-0010-0000-0000-0000A9180000}" name="Столбец6294" dataDxfId="10075" dataCellStyle="Обычный 4"/>
    <tableColumn id="6314" xr3:uid="{00000000-0010-0000-0000-0000AA180000}" name="Столбец6295" dataDxfId="10074" dataCellStyle="Обычный 4"/>
    <tableColumn id="6315" xr3:uid="{00000000-0010-0000-0000-0000AB180000}" name="Столбец6296" dataDxfId="10073" dataCellStyle="Обычный 4"/>
    <tableColumn id="6316" xr3:uid="{00000000-0010-0000-0000-0000AC180000}" name="Столбец6297" dataDxfId="10072" dataCellStyle="Обычный 4"/>
    <tableColumn id="6317" xr3:uid="{00000000-0010-0000-0000-0000AD180000}" name="Столбец6298" dataDxfId="10071" dataCellStyle="Обычный 4"/>
    <tableColumn id="6318" xr3:uid="{00000000-0010-0000-0000-0000AE180000}" name="Столбец6299" dataDxfId="10070" dataCellStyle="Обычный 4"/>
    <tableColumn id="6319" xr3:uid="{00000000-0010-0000-0000-0000AF180000}" name="Столбец6300" dataDxfId="10069" dataCellStyle="Обычный 4"/>
    <tableColumn id="6320" xr3:uid="{00000000-0010-0000-0000-0000B0180000}" name="Столбец6301" dataDxfId="10068" dataCellStyle="Обычный 4"/>
    <tableColumn id="6321" xr3:uid="{00000000-0010-0000-0000-0000B1180000}" name="Столбец6302" dataDxfId="10067" dataCellStyle="Обычный 4"/>
    <tableColumn id="6322" xr3:uid="{00000000-0010-0000-0000-0000B2180000}" name="Столбец6303" dataDxfId="10066" dataCellStyle="Обычный 4"/>
    <tableColumn id="6323" xr3:uid="{00000000-0010-0000-0000-0000B3180000}" name="Столбец6304" dataDxfId="10065" dataCellStyle="Обычный 4"/>
    <tableColumn id="6324" xr3:uid="{00000000-0010-0000-0000-0000B4180000}" name="Столбец6305" dataDxfId="10064" dataCellStyle="Обычный 4"/>
    <tableColumn id="6325" xr3:uid="{00000000-0010-0000-0000-0000B5180000}" name="Столбец6306" dataDxfId="10063" dataCellStyle="Обычный 4"/>
    <tableColumn id="6326" xr3:uid="{00000000-0010-0000-0000-0000B6180000}" name="Столбец6307" dataDxfId="10062" dataCellStyle="Обычный 4"/>
    <tableColumn id="6327" xr3:uid="{00000000-0010-0000-0000-0000B7180000}" name="Столбец6308" dataDxfId="10061" dataCellStyle="Обычный 4"/>
    <tableColumn id="6328" xr3:uid="{00000000-0010-0000-0000-0000B8180000}" name="Столбец6309" dataDxfId="10060" dataCellStyle="Обычный 4"/>
    <tableColumn id="6329" xr3:uid="{00000000-0010-0000-0000-0000B9180000}" name="Столбец6310" dataDxfId="10059" dataCellStyle="Обычный 4"/>
    <tableColumn id="6330" xr3:uid="{00000000-0010-0000-0000-0000BA180000}" name="Столбец6311" dataDxfId="10058" dataCellStyle="Обычный 4"/>
    <tableColumn id="6331" xr3:uid="{00000000-0010-0000-0000-0000BB180000}" name="Столбец6312" dataDxfId="10057" dataCellStyle="Обычный 4"/>
    <tableColumn id="6332" xr3:uid="{00000000-0010-0000-0000-0000BC180000}" name="Столбец6313" dataDxfId="10056" dataCellStyle="Обычный 4"/>
    <tableColumn id="6333" xr3:uid="{00000000-0010-0000-0000-0000BD180000}" name="Столбец6314" dataDxfId="10055" dataCellStyle="Обычный 4"/>
    <tableColumn id="6334" xr3:uid="{00000000-0010-0000-0000-0000BE180000}" name="Столбец6315" dataDxfId="10054" dataCellStyle="Обычный 4"/>
    <tableColumn id="6335" xr3:uid="{00000000-0010-0000-0000-0000BF180000}" name="Столбец6316" dataDxfId="10053" dataCellStyle="Обычный 4"/>
    <tableColumn id="6336" xr3:uid="{00000000-0010-0000-0000-0000C0180000}" name="Столбец6317" dataDxfId="10052" dataCellStyle="Обычный 4"/>
    <tableColumn id="6337" xr3:uid="{00000000-0010-0000-0000-0000C1180000}" name="Столбец6318" dataDxfId="10051" dataCellStyle="Обычный 4"/>
    <tableColumn id="6338" xr3:uid="{00000000-0010-0000-0000-0000C2180000}" name="Столбец6319" dataDxfId="10050" dataCellStyle="Обычный 4"/>
    <tableColumn id="6339" xr3:uid="{00000000-0010-0000-0000-0000C3180000}" name="Столбец6320" dataDxfId="10049" dataCellStyle="Обычный 4"/>
    <tableColumn id="6340" xr3:uid="{00000000-0010-0000-0000-0000C4180000}" name="Столбец6321" dataDxfId="10048" dataCellStyle="Обычный 4"/>
    <tableColumn id="6341" xr3:uid="{00000000-0010-0000-0000-0000C5180000}" name="Столбец6322" dataDxfId="10047" dataCellStyle="Обычный 4"/>
    <tableColumn id="6342" xr3:uid="{00000000-0010-0000-0000-0000C6180000}" name="Столбец6323" dataDxfId="10046" dataCellStyle="Обычный 4"/>
    <tableColumn id="6343" xr3:uid="{00000000-0010-0000-0000-0000C7180000}" name="Столбец6324" dataDxfId="10045" dataCellStyle="Обычный 4"/>
    <tableColumn id="6344" xr3:uid="{00000000-0010-0000-0000-0000C8180000}" name="Столбец6325" dataDxfId="10044" dataCellStyle="Обычный 4"/>
    <tableColumn id="6345" xr3:uid="{00000000-0010-0000-0000-0000C9180000}" name="Столбец6326" dataDxfId="10043" dataCellStyle="Обычный 4"/>
    <tableColumn id="6346" xr3:uid="{00000000-0010-0000-0000-0000CA180000}" name="Столбец6327" dataDxfId="10042" dataCellStyle="Обычный 4"/>
    <tableColumn id="6347" xr3:uid="{00000000-0010-0000-0000-0000CB180000}" name="Столбец6328" dataDxfId="10041" dataCellStyle="Обычный 4"/>
    <tableColumn id="6348" xr3:uid="{00000000-0010-0000-0000-0000CC180000}" name="Столбец6329" dataDxfId="10040" dataCellStyle="Обычный 4"/>
    <tableColumn id="6349" xr3:uid="{00000000-0010-0000-0000-0000CD180000}" name="Столбец6330" dataDxfId="10039" dataCellStyle="Обычный 4"/>
    <tableColumn id="6350" xr3:uid="{00000000-0010-0000-0000-0000CE180000}" name="Столбец6331" dataDxfId="10038" dataCellStyle="Обычный 4"/>
    <tableColumn id="6351" xr3:uid="{00000000-0010-0000-0000-0000CF180000}" name="Столбец6332" dataDxfId="10037" dataCellStyle="Обычный 4"/>
    <tableColumn id="6352" xr3:uid="{00000000-0010-0000-0000-0000D0180000}" name="Столбец6333" dataDxfId="10036" dataCellStyle="Обычный 4"/>
    <tableColumn id="6353" xr3:uid="{00000000-0010-0000-0000-0000D1180000}" name="Столбец6334" dataDxfId="10035" dataCellStyle="Обычный 4"/>
    <tableColumn id="6354" xr3:uid="{00000000-0010-0000-0000-0000D2180000}" name="Столбец6335" dataDxfId="10034" dataCellStyle="Обычный 4"/>
    <tableColumn id="6355" xr3:uid="{00000000-0010-0000-0000-0000D3180000}" name="Столбец6336" dataDxfId="10033" dataCellStyle="Обычный 4"/>
    <tableColumn id="6356" xr3:uid="{00000000-0010-0000-0000-0000D4180000}" name="Столбец6337" dataDxfId="10032" dataCellStyle="Обычный 4"/>
    <tableColumn id="6357" xr3:uid="{00000000-0010-0000-0000-0000D5180000}" name="Столбец6338" dataDxfId="10031" dataCellStyle="Обычный 4"/>
    <tableColumn id="6358" xr3:uid="{00000000-0010-0000-0000-0000D6180000}" name="Столбец6339" dataDxfId="10030" dataCellStyle="Обычный 4"/>
    <tableColumn id="6359" xr3:uid="{00000000-0010-0000-0000-0000D7180000}" name="Столбец6340" dataDxfId="10029" dataCellStyle="Обычный 4"/>
    <tableColumn id="6360" xr3:uid="{00000000-0010-0000-0000-0000D8180000}" name="Столбец6341" dataDxfId="10028" dataCellStyle="Обычный 4"/>
    <tableColumn id="6361" xr3:uid="{00000000-0010-0000-0000-0000D9180000}" name="Столбец6342" dataDxfId="10027" dataCellStyle="Обычный 4"/>
    <tableColumn id="6362" xr3:uid="{00000000-0010-0000-0000-0000DA180000}" name="Столбец6343" dataDxfId="10026" dataCellStyle="Обычный 4"/>
    <tableColumn id="6363" xr3:uid="{00000000-0010-0000-0000-0000DB180000}" name="Столбец6344" dataDxfId="10025" dataCellStyle="Обычный 4"/>
    <tableColumn id="6364" xr3:uid="{00000000-0010-0000-0000-0000DC180000}" name="Столбец6345" dataDxfId="10024" dataCellStyle="Обычный 4"/>
    <tableColumn id="6365" xr3:uid="{00000000-0010-0000-0000-0000DD180000}" name="Столбец6346" dataDxfId="10023" dataCellStyle="Обычный 4"/>
    <tableColumn id="6366" xr3:uid="{00000000-0010-0000-0000-0000DE180000}" name="Столбец6347" dataDxfId="10022" dataCellStyle="Обычный 4"/>
    <tableColumn id="6367" xr3:uid="{00000000-0010-0000-0000-0000DF180000}" name="Столбец6348" dataDxfId="10021" dataCellStyle="Обычный 4"/>
    <tableColumn id="6368" xr3:uid="{00000000-0010-0000-0000-0000E0180000}" name="Столбец6349" dataDxfId="10020" dataCellStyle="Обычный 4"/>
    <tableColumn id="6369" xr3:uid="{00000000-0010-0000-0000-0000E1180000}" name="Столбец6350" dataDxfId="10019" dataCellStyle="Обычный 4"/>
    <tableColumn id="6370" xr3:uid="{00000000-0010-0000-0000-0000E2180000}" name="Столбец6351" dataDxfId="10018" dataCellStyle="Обычный 4"/>
    <tableColumn id="6371" xr3:uid="{00000000-0010-0000-0000-0000E3180000}" name="Столбец6352" dataDxfId="10017" dataCellStyle="Обычный 4"/>
    <tableColumn id="6372" xr3:uid="{00000000-0010-0000-0000-0000E4180000}" name="Столбец6353" dataDxfId="10016" dataCellStyle="Обычный 4"/>
    <tableColumn id="6373" xr3:uid="{00000000-0010-0000-0000-0000E5180000}" name="Столбец6354" dataDxfId="10015" dataCellStyle="Обычный 4"/>
    <tableColumn id="6374" xr3:uid="{00000000-0010-0000-0000-0000E6180000}" name="Столбец6355" dataDxfId="10014" dataCellStyle="Обычный 4"/>
    <tableColumn id="6375" xr3:uid="{00000000-0010-0000-0000-0000E7180000}" name="Столбец6356" dataDxfId="10013" dataCellStyle="Обычный 4"/>
    <tableColumn id="6376" xr3:uid="{00000000-0010-0000-0000-0000E8180000}" name="Столбец6357" dataDxfId="10012" dataCellStyle="Обычный 4"/>
    <tableColumn id="6377" xr3:uid="{00000000-0010-0000-0000-0000E9180000}" name="Столбец6358" dataDxfId="10011" dataCellStyle="Обычный 4"/>
    <tableColumn id="6378" xr3:uid="{00000000-0010-0000-0000-0000EA180000}" name="Столбец6359" dataDxfId="10010" dataCellStyle="Обычный 4"/>
    <tableColumn id="6379" xr3:uid="{00000000-0010-0000-0000-0000EB180000}" name="Столбец6360" dataDxfId="10009" dataCellStyle="Обычный 4"/>
    <tableColumn id="6380" xr3:uid="{00000000-0010-0000-0000-0000EC180000}" name="Столбец6361" dataDxfId="10008" dataCellStyle="Обычный 4"/>
    <tableColumn id="6381" xr3:uid="{00000000-0010-0000-0000-0000ED180000}" name="Столбец6362" dataDxfId="10007" dataCellStyle="Обычный 4"/>
    <tableColumn id="6382" xr3:uid="{00000000-0010-0000-0000-0000EE180000}" name="Столбец6363" dataDxfId="10006" dataCellStyle="Обычный 4"/>
    <tableColumn id="6383" xr3:uid="{00000000-0010-0000-0000-0000EF180000}" name="Столбец6364" dataDxfId="10005" dataCellStyle="Обычный 4"/>
    <tableColumn id="6384" xr3:uid="{00000000-0010-0000-0000-0000F0180000}" name="Столбец6365" dataDxfId="10004" dataCellStyle="Обычный 4"/>
    <tableColumn id="6385" xr3:uid="{00000000-0010-0000-0000-0000F1180000}" name="Столбец6366" dataDxfId="10003" dataCellStyle="Обычный 4"/>
    <tableColumn id="6386" xr3:uid="{00000000-0010-0000-0000-0000F2180000}" name="Столбец6367" dataDxfId="10002" dataCellStyle="Обычный 4"/>
    <tableColumn id="6387" xr3:uid="{00000000-0010-0000-0000-0000F3180000}" name="Столбец6368" dataDxfId="10001" dataCellStyle="Обычный 4"/>
    <tableColumn id="6388" xr3:uid="{00000000-0010-0000-0000-0000F4180000}" name="Столбец6369" dataDxfId="10000" dataCellStyle="Обычный 4"/>
    <tableColumn id="6389" xr3:uid="{00000000-0010-0000-0000-0000F5180000}" name="Столбец6370" dataDxfId="9999" dataCellStyle="Обычный 4"/>
    <tableColumn id="6390" xr3:uid="{00000000-0010-0000-0000-0000F6180000}" name="Столбец6371" dataDxfId="9998" dataCellStyle="Обычный 4"/>
    <tableColumn id="6391" xr3:uid="{00000000-0010-0000-0000-0000F7180000}" name="Столбец6372" dataDxfId="9997" dataCellStyle="Обычный 4"/>
    <tableColumn id="6392" xr3:uid="{00000000-0010-0000-0000-0000F8180000}" name="Столбец6373" dataDxfId="9996" dataCellStyle="Обычный 4"/>
    <tableColumn id="6393" xr3:uid="{00000000-0010-0000-0000-0000F9180000}" name="Столбец6374" dataDxfId="9995" dataCellStyle="Обычный 4"/>
    <tableColumn id="6394" xr3:uid="{00000000-0010-0000-0000-0000FA180000}" name="Столбец6375" dataDxfId="9994" dataCellStyle="Обычный 4"/>
    <tableColumn id="6395" xr3:uid="{00000000-0010-0000-0000-0000FB180000}" name="Столбец6376" dataDxfId="9993" dataCellStyle="Обычный 4"/>
    <tableColumn id="6396" xr3:uid="{00000000-0010-0000-0000-0000FC180000}" name="Столбец6377" dataDxfId="9992" dataCellStyle="Обычный 4"/>
    <tableColumn id="6397" xr3:uid="{00000000-0010-0000-0000-0000FD180000}" name="Столбец6378" dataDxfId="9991" dataCellStyle="Обычный 4"/>
    <tableColumn id="6398" xr3:uid="{00000000-0010-0000-0000-0000FE180000}" name="Столбец6379" dataDxfId="9990" dataCellStyle="Обычный 4"/>
    <tableColumn id="6399" xr3:uid="{00000000-0010-0000-0000-0000FF180000}" name="Столбец6380" dataDxfId="9989" dataCellStyle="Обычный 4"/>
    <tableColumn id="6400" xr3:uid="{00000000-0010-0000-0000-000000190000}" name="Столбец6381" dataDxfId="9988" dataCellStyle="Обычный 4"/>
    <tableColumn id="6401" xr3:uid="{00000000-0010-0000-0000-000001190000}" name="Столбец6382" dataDxfId="9987" dataCellStyle="Обычный 4"/>
    <tableColumn id="6402" xr3:uid="{00000000-0010-0000-0000-000002190000}" name="Столбец6383" dataDxfId="9986" dataCellStyle="Обычный 4"/>
    <tableColumn id="6403" xr3:uid="{00000000-0010-0000-0000-000003190000}" name="Столбец6384" dataDxfId="9985" dataCellStyle="Обычный 4"/>
    <tableColumn id="6404" xr3:uid="{00000000-0010-0000-0000-000004190000}" name="Столбец6385" dataDxfId="9984" dataCellStyle="Обычный 4"/>
    <tableColumn id="6405" xr3:uid="{00000000-0010-0000-0000-000005190000}" name="Столбец6386" dataDxfId="9983" dataCellStyle="Обычный 4"/>
    <tableColumn id="6406" xr3:uid="{00000000-0010-0000-0000-000006190000}" name="Столбец6387" dataDxfId="9982" dataCellStyle="Обычный 4"/>
    <tableColumn id="6407" xr3:uid="{00000000-0010-0000-0000-000007190000}" name="Столбец6388" dataDxfId="9981" dataCellStyle="Обычный 4"/>
    <tableColumn id="6408" xr3:uid="{00000000-0010-0000-0000-000008190000}" name="Столбец6389" dataDxfId="9980" dataCellStyle="Обычный 4"/>
    <tableColumn id="6409" xr3:uid="{00000000-0010-0000-0000-000009190000}" name="Столбец6390" dataDxfId="9979" dataCellStyle="Обычный 4"/>
    <tableColumn id="6410" xr3:uid="{00000000-0010-0000-0000-00000A190000}" name="Столбец6391" dataDxfId="9978" dataCellStyle="Обычный 4"/>
    <tableColumn id="6411" xr3:uid="{00000000-0010-0000-0000-00000B190000}" name="Столбец6392" dataDxfId="9977" dataCellStyle="Обычный 4"/>
    <tableColumn id="6412" xr3:uid="{00000000-0010-0000-0000-00000C190000}" name="Столбец6393" dataDxfId="9976" dataCellStyle="Обычный 4"/>
    <tableColumn id="6413" xr3:uid="{00000000-0010-0000-0000-00000D190000}" name="Столбец6394" dataDxfId="9975" dataCellStyle="Обычный 4"/>
    <tableColumn id="6414" xr3:uid="{00000000-0010-0000-0000-00000E190000}" name="Столбец6395" dataDxfId="9974" dataCellStyle="Обычный 4"/>
    <tableColumn id="6415" xr3:uid="{00000000-0010-0000-0000-00000F190000}" name="Столбец6396" dataDxfId="9973" dataCellStyle="Обычный 4"/>
    <tableColumn id="6416" xr3:uid="{00000000-0010-0000-0000-000010190000}" name="Столбец6397" dataDxfId="9972" dataCellStyle="Обычный 4"/>
    <tableColumn id="6417" xr3:uid="{00000000-0010-0000-0000-000011190000}" name="Столбец6398" dataDxfId="9971" dataCellStyle="Обычный 4"/>
    <tableColumn id="6418" xr3:uid="{00000000-0010-0000-0000-000012190000}" name="Столбец6399" dataDxfId="9970" dataCellStyle="Обычный 4"/>
    <tableColumn id="6419" xr3:uid="{00000000-0010-0000-0000-000013190000}" name="Столбец6400" dataDxfId="9969" dataCellStyle="Обычный 4"/>
    <tableColumn id="6420" xr3:uid="{00000000-0010-0000-0000-000014190000}" name="Столбец6401" dataDxfId="9968" dataCellStyle="Обычный 4"/>
    <tableColumn id="6421" xr3:uid="{00000000-0010-0000-0000-000015190000}" name="Столбец6402" dataDxfId="9967" dataCellStyle="Обычный 4"/>
    <tableColumn id="6422" xr3:uid="{00000000-0010-0000-0000-000016190000}" name="Столбец6403" dataDxfId="9966" dataCellStyle="Обычный 4"/>
    <tableColumn id="6423" xr3:uid="{00000000-0010-0000-0000-000017190000}" name="Столбец6404" dataDxfId="9965" dataCellStyle="Обычный 4"/>
    <tableColumn id="6424" xr3:uid="{00000000-0010-0000-0000-000018190000}" name="Столбец6405" dataDxfId="9964" dataCellStyle="Обычный 4"/>
    <tableColumn id="6425" xr3:uid="{00000000-0010-0000-0000-000019190000}" name="Столбец6406" dataDxfId="9963" dataCellStyle="Обычный 4"/>
    <tableColumn id="6426" xr3:uid="{00000000-0010-0000-0000-00001A190000}" name="Столбец6407" dataDxfId="9962" dataCellStyle="Обычный 4"/>
    <tableColumn id="6427" xr3:uid="{00000000-0010-0000-0000-00001B190000}" name="Столбец6408" dataDxfId="9961" dataCellStyle="Обычный 4"/>
    <tableColumn id="6428" xr3:uid="{00000000-0010-0000-0000-00001C190000}" name="Столбец6409" dataDxfId="9960" dataCellStyle="Обычный 4"/>
    <tableColumn id="6429" xr3:uid="{00000000-0010-0000-0000-00001D190000}" name="Столбец6410" dataDxfId="9959" dataCellStyle="Обычный 4"/>
    <tableColumn id="6430" xr3:uid="{00000000-0010-0000-0000-00001E190000}" name="Столбец6411" dataDxfId="9958" dataCellStyle="Обычный 4"/>
    <tableColumn id="6431" xr3:uid="{00000000-0010-0000-0000-00001F190000}" name="Столбец6412" dataDxfId="9957" dataCellStyle="Обычный 4"/>
    <tableColumn id="6432" xr3:uid="{00000000-0010-0000-0000-000020190000}" name="Столбец6413" dataDxfId="9956" dataCellStyle="Обычный 4"/>
    <tableColumn id="6433" xr3:uid="{00000000-0010-0000-0000-000021190000}" name="Столбец6414" dataDxfId="9955" dataCellStyle="Обычный 4"/>
    <tableColumn id="6434" xr3:uid="{00000000-0010-0000-0000-000022190000}" name="Столбец6415" dataDxfId="9954" dataCellStyle="Обычный 4"/>
    <tableColumn id="6435" xr3:uid="{00000000-0010-0000-0000-000023190000}" name="Столбец6416" dataDxfId="9953" dataCellStyle="Обычный 4"/>
    <tableColumn id="6436" xr3:uid="{00000000-0010-0000-0000-000024190000}" name="Столбец6417" dataDxfId="9952" dataCellStyle="Обычный 4"/>
    <tableColumn id="6437" xr3:uid="{00000000-0010-0000-0000-000025190000}" name="Столбец6418" dataDxfId="9951" dataCellStyle="Обычный 4"/>
    <tableColumn id="6438" xr3:uid="{00000000-0010-0000-0000-000026190000}" name="Столбец6419" dataDxfId="9950" dataCellStyle="Обычный 4"/>
    <tableColumn id="6439" xr3:uid="{00000000-0010-0000-0000-000027190000}" name="Столбец6420" dataDxfId="9949" dataCellStyle="Обычный 4"/>
    <tableColumn id="6440" xr3:uid="{00000000-0010-0000-0000-000028190000}" name="Столбец6421" dataDxfId="9948" dataCellStyle="Обычный 4"/>
    <tableColumn id="6441" xr3:uid="{00000000-0010-0000-0000-000029190000}" name="Столбец6422" dataDxfId="9947" dataCellStyle="Обычный 4"/>
    <tableColumn id="6442" xr3:uid="{00000000-0010-0000-0000-00002A190000}" name="Столбец6423" dataDxfId="9946" dataCellStyle="Обычный 4"/>
    <tableColumn id="6443" xr3:uid="{00000000-0010-0000-0000-00002B190000}" name="Столбец6424" dataDxfId="9945" dataCellStyle="Обычный 4"/>
    <tableColumn id="6444" xr3:uid="{00000000-0010-0000-0000-00002C190000}" name="Столбец6425" dataDxfId="9944" dataCellStyle="Обычный 4"/>
    <tableColumn id="6445" xr3:uid="{00000000-0010-0000-0000-00002D190000}" name="Столбец6426" dataDxfId="9943" dataCellStyle="Обычный 4"/>
    <tableColumn id="6446" xr3:uid="{00000000-0010-0000-0000-00002E190000}" name="Столбец6427" dataDxfId="9942" dataCellStyle="Обычный 4"/>
    <tableColumn id="6447" xr3:uid="{00000000-0010-0000-0000-00002F190000}" name="Столбец6428" dataDxfId="9941" dataCellStyle="Обычный 4"/>
    <tableColumn id="6448" xr3:uid="{00000000-0010-0000-0000-000030190000}" name="Столбец6429" dataDxfId="9940" dataCellStyle="Обычный 4"/>
    <tableColumn id="6449" xr3:uid="{00000000-0010-0000-0000-000031190000}" name="Столбец6430" dataDxfId="9939" dataCellStyle="Обычный 4"/>
    <tableColumn id="6450" xr3:uid="{00000000-0010-0000-0000-000032190000}" name="Столбец6431" dataDxfId="9938" dataCellStyle="Обычный 4"/>
    <tableColumn id="6451" xr3:uid="{00000000-0010-0000-0000-000033190000}" name="Столбец6432" dataDxfId="9937" dataCellStyle="Обычный 4"/>
    <tableColumn id="6452" xr3:uid="{00000000-0010-0000-0000-000034190000}" name="Столбец6433" dataDxfId="9936" dataCellStyle="Обычный 4"/>
    <tableColumn id="6453" xr3:uid="{00000000-0010-0000-0000-000035190000}" name="Столбец6434" dataDxfId="9935" dataCellStyle="Обычный 4"/>
    <tableColumn id="6454" xr3:uid="{00000000-0010-0000-0000-000036190000}" name="Столбец6435" dataDxfId="9934" dataCellStyle="Обычный 4"/>
    <tableColumn id="6455" xr3:uid="{00000000-0010-0000-0000-000037190000}" name="Столбец6436" dataDxfId="9933" dataCellStyle="Обычный 4"/>
    <tableColumn id="6456" xr3:uid="{00000000-0010-0000-0000-000038190000}" name="Столбец6437" dataDxfId="9932" dataCellStyle="Обычный 4"/>
    <tableColumn id="6457" xr3:uid="{00000000-0010-0000-0000-000039190000}" name="Столбец6438" dataDxfId="9931" dataCellStyle="Обычный 4"/>
    <tableColumn id="6458" xr3:uid="{00000000-0010-0000-0000-00003A190000}" name="Столбец6439" dataDxfId="9930" dataCellStyle="Обычный 4"/>
    <tableColumn id="6459" xr3:uid="{00000000-0010-0000-0000-00003B190000}" name="Столбец6440" dataDxfId="9929" dataCellStyle="Обычный 4"/>
    <tableColumn id="6460" xr3:uid="{00000000-0010-0000-0000-00003C190000}" name="Столбец6441" dataDxfId="9928" dataCellStyle="Обычный 4"/>
    <tableColumn id="6461" xr3:uid="{00000000-0010-0000-0000-00003D190000}" name="Столбец6442" dataDxfId="9927" dataCellStyle="Обычный 4"/>
    <tableColumn id="6462" xr3:uid="{00000000-0010-0000-0000-00003E190000}" name="Столбец6443" dataDxfId="9926" dataCellStyle="Обычный 4"/>
    <tableColumn id="6463" xr3:uid="{00000000-0010-0000-0000-00003F190000}" name="Столбец6444" dataDxfId="9925" dataCellStyle="Обычный 4"/>
    <tableColumn id="6464" xr3:uid="{00000000-0010-0000-0000-000040190000}" name="Столбец6445" dataDxfId="9924" dataCellStyle="Обычный 4"/>
    <tableColumn id="6465" xr3:uid="{00000000-0010-0000-0000-000041190000}" name="Столбец6446" dataDxfId="9923" dataCellStyle="Обычный 4"/>
    <tableColumn id="6466" xr3:uid="{00000000-0010-0000-0000-000042190000}" name="Столбец6447" dataDxfId="9922" dataCellStyle="Обычный 4"/>
    <tableColumn id="6467" xr3:uid="{00000000-0010-0000-0000-000043190000}" name="Столбец6448" dataDxfId="9921" dataCellStyle="Обычный 4"/>
    <tableColumn id="6468" xr3:uid="{00000000-0010-0000-0000-000044190000}" name="Столбец6449" dataDxfId="9920" dataCellStyle="Обычный 4"/>
    <tableColumn id="6469" xr3:uid="{00000000-0010-0000-0000-000045190000}" name="Столбец6450" dataDxfId="9919" dataCellStyle="Обычный 4"/>
    <tableColumn id="6470" xr3:uid="{00000000-0010-0000-0000-000046190000}" name="Столбец6451" dataDxfId="9918" dataCellStyle="Обычный 4"/>
    <tableColumn id="6471" xr3:uid="{00000000-0010-0000-0000-000047190000}" name="Столбец6452" dataDxfId="9917" dataCellStyle="Обычный 4"/>
    <tableColumn id="6472" xr3:uid="{00000000-0010-0000-0000-000048190000}" name="Столбец6453" dataDxfId="9916" dataCellStyle="Обычный 4"/>
    <tableColumn id="6473" xr3:uid="{00000000-0010-0000-0000-000049190000}" name="Столбец6454" dataDxfId="9915" dataCellStyle="Обычный 4"/>
    <tableColumn id="6474" xr3:uid="{00000000-0010-0000-0000-00004A190000}" name="Столбец6455" dataDxfId="9914" dataCellStyle="Обычный 4"/>
    <tableColumn id="6475" xr3:uid="{00000000-0010-0000-0000-00004B190000}" name="Столбец6456" dataDxfId="9913" dataCellStyle="Обычный 4"/>
    <tableColumn id="6476" xr3:uid="{00000000-0010-0000-0000-00004C190000}" name="Столбец6457" dataDxfId="9912" dataCellStyle="Обычный 4"/>
    <tableColumn id="6477" xr3:uid="{00000000-0010-0000-0000-00004D190000}" name="Столбец6458" dataDxfId="9911" dataCellStyle="Обычный 4"/>
    <tableColumn id="6478" xr3:uid="{00000000-0010-0000-0000-00004E190000}" name="Столбец6459" dataDxfId="9910" dataCellStyle="Обычный 4"/>
    <tableColumn id="6479" xr3:uid="{00000000-0010-0000-0000-00004F190000}" name="Столбец6460" dataDxfId="9909" dataCellStyle="Обычный 4"/>
    <tableColumn id="6480" xr3:uid="{00000000-0010-0000-0000-000050190000}" name="Столбец6461" dataDxfId="9908" dataCellStyle="Обычный 4"/>
    <tableColumn id="6481" xr3:uid="{00000000-0010-0000-0000-000051190000}" name="Столбец6462" dataDxfId="9907" dataCellStyle="Обычный 4"/>
    <tableColumn id="6482" xr3:uid="{00000000-0010-0000-0000-000052190000}" name="Столбец6463" dataDxfId="9906" dataCellStyle="Обычный 4"/>
    <tableColumn id="6483" xr3:uid="{00000000-0010-0000-0000-000053190000}" name="Столбец6464" dataDxfId="9905" dataCellStyle="Обычный 4"/>
    <tableColumn id="6484" xr3:uid="{00000000-0010-0000-0000-000054190000}" name="Столбец6465" dataDxfId="9904" dataCellStyle="Обычный 4"/>
    <tableColumn id="6485" xr3:uid="{00000000-0010-0000-0000-000055190000}" name="Столбец6466" dataDxfId="9903" dataCellStyle="Обычный 4"/>
    <tableColumn id="6486" xr3:uid="{00000000-0010-0000-0000-000056190000}" name="Столбец6467" dataDxfId="9902" dataCellStyle="Обычный 4"/>
    <tableColumn id="6487" xr3:uid="{00000000-0010-0000-0000-000057190000}" name="Столбец6468" dataDxfId="9901" dataCellStyle="Обычный 4"/>
    <tableColumn id="6488" xr3:uid="{00000000-0010-0000-0000-000058190000}" name="Столбец6469" dataDxfId="9900" dataCellStyle="Обычный 4"/>
    <tableColumn id="6489" xr3:uid="{00000000-0010-0000-0000-000059190000}" name="Столбец6470" dataDxfId="9899" dataCellStyle="Обычный 4"/>
    <tableColumn id="6490" xr3:uid="{00000000-0010-0000-0000-00005A190000}" name="Столбец6471" dataDxfId="9898" dataCellStyle="Обычный 4"/>
    <tableColumn id="6491" xr3:uid="{00000000-0010-0000-0000-00005B190000}" name="Столбец6472" dataDxfId="9897" dataCellStyle="Обычный 4"/>
    <tableColumn id="6492" xr3:uid="{00000000-0010-0000-0000-00005C190000}" name="Столбец6473" dataDxfId="9896" dataCellStyle="Обычный 4"/>
    <tableColumn id="6493" xr3:uid="{00000000-0010-0000-0000-00005D190000}" name="Столбец6474" dataDxfId="9895" dataCellStyle="Обычный 4"/>
    <tableColumn id="6494" xr3:uid="{00000000-0010-0000-0000-00005E190000}" name="Столбец6475" dataDxfId="9894" dataCellStyle="Обычный 4"/>
    <tableColumn id="6495" xr3:uid="{00000000-0010-0000-0000-00005F190000}" name="Столбец6476" dataDxfId="9893" dataCellStyle="Обычный 4"/>
    <tableColumn id="6496" xr3:uid="{00000000-0010-0000-0000-000060190000}" name="Столбец6477" dataDxfId="9892" dataCellStyle="Обычный 4"/>
    <tableColumn id="6497" xr3:uid="{00000000-0010-0000-0000-000061190000}" name="Столбец6478" dataDxfId="9891" dataCellStyle="Обычный 4"/>
    <tableColumn id="6498" xr3:uid="{00000000-0010-0000-0000-000062190000}" name="Столбец6479" dataDxfId="9890" dataCellStyle="Обычный 4"/>
    <tableColumn id="6499" xr3:uid="{00000000-0010-0000-0000-000063190000}" name="Столбец6480" dataDxfId="9889" dataCellStyle="Обычный 4"/>
    <tableColumn id="6500" xr3:uid="{00000000-0010-0000-0000-000064190000}" name="Столбец6481" dataDxfId="9888" dataCellStyle="Обычный 4"/>
    <tableColumn id="6501" xr3:uid="{00000000-0010-0000-0000-000065190000}" name="Столбец6482" dataDxfId="9887" dataCellStyle="Обычный 4"/>
    <tableColumn id="6502" xr3:uid="{00000000-0010-0000-0000-000066190000}" name="Столбец6483" dataDxfId="9886" dataCellStyle="Обычный 4"/>
    <tableColumn id="6503" xr3:uid="{00000000-0010-0000-0000-000067190000}" name="Столбец6484" dataDxfId="9885" dataCellStyle="Обычный 4"/>
    <tableColumn id="6504" xr3:uid="{00000000-0010-0000-0000-000068190000}" name="Столбец6485" dataDxfId="9884" dataCellStyle="Обычный 4"/>
    <tableColumn id="6505" xr3:uid="{00000000-0010-0000-0000-000069190000}" name="Столбец6486" dataDxfId="9883" dataCellStyle="Обычный 4"/>
    <tableColumn id="6506" xr3:uid="{00000000-0010-0000-0000-00006A190000}" name="Столбец6487" dataDxfId="9882" dataCellStyle="Обычный 4"/>
    <tableColumn id="6507" xr3:uid="{00000000-0010-0000-0000-00006B190000}" name="Столбец6488" dataDxfId="9881" dataCellStyle="Обычный 4"/>
    <tableColumn id="6508" xr3:uid="{00000000-0010-0000-0000-00006C190000}" name="Столбец6489" dataDxfId="9880" dataCellStyle="Обычный 4"/>
    <tableColumn id="6509" xr3:uid="{00000000-0010-0000-0000-00006D190000}" name="Столбец6490" dataDxfId="9879" dataCellStyle="Обычный 4"/>
    <tableColumn id="6510" xr3:uid="{00000000-0010-0000-0000-00006E190000}" name="Столбец6491" dataDxfId="9878" dataCellStyle="Обычный 4"/>
    <tableColumn id="6511" xr3:uid="{00000000-0010-0000-0000-00006F190000}" name="Столбец6492" dataDxfId="9877" dataCellStyle="Обычный 4"/>
    <tableColumn id="6512" xr3:uid="{00000000-0010-0000-0000-000070190000}" name="Столбец6493" dataDxfId="9876" dataCellStyle="Обычный 4"/>
    <tableColumn id="6513" xr3:uid="{00000000-0010-0000-0000-000071190000}" name="Столбец6494" dataDxfId="9875" dataCellStyle="Обычный 4"/>
    <tableColumn id="6514" xr3:uid="{00000000-0010-0000-0000-000072190000}" name="Столбец6495" dataDxfId="9874" dataCellStyle="Обычный 4"/>
    <tableColumn id="6515" xr3:uid="{00000000-0010-0000-0000-000073190000}" name="Столбец6496" dataDxfId="9873" dataCellStyle="Обычный 4"/>
    <tableColumn id="6516" xr3:uid="{00000000-0010-0000-0000-000074190000}" name="Столбец6497" dataDxfId="9872" dataCellStyle="Обычный 4"/>
    <tableColumn id="6517" xr3:uid="{00000000-0010-0000-0000-000075190000}" name="Столбец6498" dataDxfId="9871" dataCellStyle="Обычный 4"/>
    <tableColumn id="6518" xr3:uid="{00000000-0010-0000-0000-000076190000}" name="Столбец6499" dataDxfId="9870" dataCellStyle="Обычный 4"/>
    <tableColumn id="6519" xr3:uid="{00000000-0010-0000-0000-000077190000}" name="Столбец6500" dataDxfId="9869" dataCellStyle="Обычный 4"/>
    <tableColumn id="6520" xr3:uid="{00000000-0010-0000-0000-000078190000}" name="Столбец6501" dataDxfId="9868" dataCellStyle="Обычный 4"/>
    <tableColumn id="6521" xr3:uid="{00000000-0010-0000-0000-000079190000}" name="Столбец6502" dataDxfId="9867" dataCellStyle="Обычный 4"/>
    <tableColumn id="6522" xr3:uid="{00000000-0010-0000-0000-00007A190000}" name="Столбец6503" dataDxfId="9866" dataCellStyle="Обычный 4"/>
    <tableColumn id="6523" xr3:uid="{00000000-0010-0000-0000-00007B190000}" name="Столбец6504" dataDxfId="9865" dataCellStyle="Обычный 4"/>
    <tableColumn id="6524" xr3:uid="{00000000-0010-0000-0000-00007C190000}" name="Столбец6505" dataDxfId="9864" dataCellStyle="Обычный 4"/>
    <tableColumn id="6525" xr3:uid="{00000000-0010-0000-0000-00007D190000}" name="Столбец6506" dataDxfId="9863" dataCellStyle="Обычный 4"/>
    <tableColumn id="6526" xr3:uid="{00000000-0010-0000-0000-00007E190000}" name="Столбец6507" dataDxfId="9862" dataCellStyle="Обычный 4"/>
    <tableColumn id="6527" xr3:uid="{00000000-0010-0000-0000-00007F190000}" name="Столбец6508" dataDxfId="9861" dataCellStyle="Обычный 4"/>
    <tableColumn id="6528" xr3:uid="{00000000-0010-0000-0000-000080190000}" name="Столбец6509" dataDxfId="9860" dataCellStyle="Обычный 4"/>
    <tableColumn id="6529" xr3:uid="{00000000-0010-0000-0000-000081190000}" name="Столбец6510" dataDxfId="9859" dataCellStyle="Обычный 4"/>
    <tableColumn id="6530" xr3:uid="{00000000-0010-0000-0000-000082190000}" name="Столбец6511" dataDxfId="9858" dataCellStyle="Обычный 4"/>
    <tableColumn id="6531" xr3:uid="{00000000-0010-0000-0000-000083190000}" name="Столбец6512" dataDxfId="9857" dataCellStyle="Обычный 4"/>
    <tableColumn id="6532" xr3:uid="{00000000-0010-0000-0000-000084190000}" name="Столбец6513" dataDxfId="9856" dataCellStyle="Обычный 4"/>
    <tableColumn id="6533" xr3:uid="{00000000-0010-0000-0000-000085190000}" name="Столбец6514" dataDxfId="9855" dataCellStyle="Обычный 4"/>
    <tableColumn id="6534" xr3:uid="{00000000-0010-0000-0000-000086190000}" name="Столбец6515" dataDxfId="9854" dataCellStyle="Обычный 4"/>
    <tableColumn id="6535" xr3:uid="{00000000-0010-0000-0000-000087190000}" name="Столбец6516" dataDxfId="9853" dataCellStyle="Обычный 4"/>
    <tableColumn id="6536" xr3:uid="{00000000-0010-0000-0000-000088190000}" name="Столбец6517" dataDxfId="9852" dataCellStyle="Обычный 4"/>
    <tableColumn id="6537" xr3:uid="{00000000-0010-0000-0000-000089190000}" name="Столбец6518" dataDxfId="9851" dataCellStyle="Обычный 4"/>
    <tableColumn id="6538" xr3:uid="{00000000-0010-0000-0000-00008A190000}" name="Столбец6519" dataDxfId="9850" dataCellStyle="Обычный 4"/>
    <tableColumn id="6539" xr3:uid="{00000000-0010-0000-0000-00008B190000}" name="Столбец6520" dataDxfId="9849" dataCellStyle="Обычный 4"/>
    <tableColumn id="6540" xr3:uid="{00000000-0010-0000-0000-00008C190000}" name="Столбец6521" dataDxfId="9848" dataCellStyle="Обычный 4"/>
    <tableColumn id="6541" xr3:uid="{00000000-0010-0000-0000-00008D190000}" name="Столбец6522" dataDxfId="9847" dataCellStyle="Обычный 4"/>
    <tableColumn id="6542" xr3:uid="{00000000-0010-0000-0000-00008E190000}" name="Столбец6523" dataDxfId="9846" dataCellStyle="Обычный 4"/>
    <tableColumn id="6543" xr3:uid="{00000000-0010-0000-0000-00008F190000}" name="Столбец6524" dataDxfId="9845" dataCellStyle="Обычный 4"/>
    <tableColumn id="6544" xr3:uid="{00000000-0010-0000-0000-000090190000}" name="Столбец6525" dataDxfId="9844" dataCellStyle="Обычный 4"/>
    <tableColumn id="6545" xr3:uid="{00000000-0010-0000-0000-000091190000}" name="Столбец6526" dataDxfId="9843" dataCellStyle="Обычный 4"/>
    <tableColumn id="6546" xr3:uid="{00000000-0010-0000-0000-000092190000}" name="Столбец6527" dataDxfId="9842" dataCellStyle="Обычный 4"/>
    <tableColumn id="6547" xr3:uid="{00000000-0010-0000-0000-000093190000}" name="Столбец6528" dataDxfId="9841" dataCellStyle="Обычный 4"/>
    <tableColumn id="6548" xr3:uid="{00000000-0010-0000-0000-000094190000}" name="Столбец6529" dataDxfId="9840" dataCellStyle="Обычный 4"/>
    <tableColumn id="6549" xr3:uid="{00000000-0010-0000-0000-000095190000}" name="Столбец6530" dataDxfId="9839" dataCellStyle="Обычный 4"/>
    <tableColumn id="6550" xr3:uid="{00000000-0010-0000-0000-000096190000}" name="Столбец6531" dataDxfId="9838" dataCellStyle="Обычный 4"/>
    <tableColumn id="6551" xr3:uid="{00000000-0010-0000-0000-000097190000}" name="Столбец6532" dataDxfId="9837" dataCellStyle="Обычный 4"/>
    <tableColumn id="6552" xr3:uid="{00000000-0010-0000-0000-000098190000}" name="Столбец6533" dataDxfId="9836" dataCellStyle="Обычный 4"/>
    <tableColumn id="6553" xr3:uid="{00000000-0010-0000-0000-000099190000}" name="Столбец6534" dataDxfId="9835" dataCellStyle="Обычный 4"/>
    <tableColumn id="6554" xr3:uid="{00000000-0010-0000-0000-00009A190000}" name="Столбец6535" dataDxfId="9834" dataCellStyle="Обычный 4"/>
    <tableColumn id="6555" xr3:uid="{00000000-0010-0000-0000-00009B190000}" name="Столбец6536" dataDxfId="9833" dataCellStyle="Обычный 4"/>
    <tableColumn id="6556" xr3:uid="{00000000-0010-0000-0000-00009C190000}" name="Столбец6537" dataDxfId="9832" dataCellStyle="Обычный 4"/>
    <tableColumn id="6557" xr3:uid="{00000000-0010-0000-0000-00009D190000}" name="Столбец6538" dataDxfId="9831" dataCellStyle="Обычный 4"/>
    <tableColumn id="6558" xr3:uid="{00000000-0010-0000-0000-00009E190000}" name="Столбец6539" dataDxfId="9830" dataCellStyle="Обычный 4"/>
    <tableColumn id="6559" xr3:uid="{00000000-0010-0000-0000-00009F190000}" name="Столбец6540" dataDxfId="9829" dataCellStyle="Обычный 4"/>
    <tableColumn id="6560" xr3:uid="{00000000-0010-0000-0000-0000A0190000}" name="Столбец6541" dataDxfId="9828" dataCellStyle="Обычный 4"/>
    <tableColumn id="6561" xr3:uid="{00000000-0010-0000-0000-0000A1190000}" name="Столбец6542" dataDxfId="9827" dataCellStyle="Обычный 4"/>
    <tableColumn id="6562" xr3:uid="{00000000-0010-0000-0000-0000A2190000}" name="Столбец6543" dataDxfId="9826" dataCellStyle="Обычный 4"/>
    <tableColumn id="6563" xr3:uid="{00000000-0010-0000-0000-0000A3190000}" name="Столбец6544" dataDxfId="9825" dataCellStyle="Обычный 4"/>
    <tableColumn id="6564" xr3:uid="{00000000-0010-0000-0000-0000A4190000}" name="Столбец6545" dataDxfId="9824" dataCellStyle="Обычный 4"/>
    <tableColumn id="6565" xr3:uid="{00000000-0010-0000-0000-0000A5190000}" name="Столбец6546" dataDxfId="9823" dataCellStyle="Обычный 4"/>
    <tableColumn id="6566" xr3:uid="{00000000-0010-0000-0000-0000A6190000}" name="Столбец6547" dataDxfId="9822" dataCellStyle="Обычный 4"/>
    <tableColumn id="6567" xr3:uid="{00000000-0010-0000-0000-0000A7190000}" name="Столбец6548" dataDxfId="9821" dataCellStyle="Обычный 4"/>
    <tableColumn id="6568" xr3:uid="{00000000-0010-0000-0000-0000A8190000}" name="Столбец6549" dataDxfId="9820" dataCellStyle="Обычный 4"/>
    <tableColumn id="6569" xr3:uid="{00000000-0010-0000-0000-0000A9190000}" name="Столбец6550" dataDxfId="9819" dataCellStyle="Обычный 4"/>
    <tableColumn id="6570" xr3:uid="{00000000-0010-0000-0000-0000AA190000}" name="Столбец6551" dataDxfId="9818" dataCellStyle="Обычный 4"/>
    <tableColumn id="6571" xr3:uid="{00000000-0010-0000-0000-0000AB190000}" name="Столбец6552" dataDxfId="9817" dataCellStyle="Обычный 4"/>
    <tableColumn id="6572" xr3:uid="{00000000-0010-0000-0000-0000AC190000}" name="Столбец6553" dataDxfId="9816" dataCellStyle="Обычный 4"/>
    <tableColumn id="6573" xr3:uid="{00000000-0010-0000-0000-0000AD190000}" name="Столбец6554" dataDxfId="9815" dataCellStyle="Обычный 4"/>
    <tableColumn id="6574" xr3:uid="{00000000-0010-0000-0000-0000AE190000}" name="Столбец6555" dataDxfId="9814" dataCellStyle="Обычный 4"/>
    <tableColumn id="6575" xr3:uid="{00000000-0010-0000-0000-0000AF190000}" name="Столбец6556" dataDxfId="9813" dataCellStyle="Обычный 4"/>
    <tableColumn id="6576" xr3:uid="{00000000-0010-0000-0000-0000B0190000}" name="Столбец6557" dataDxfId="9812" dataCellStyle="Обычный 4"/>
    <tableColumn id="6577" xr3:uid="{00000000-0010-0000-0000-0000B1190000}" name="Столбец6558" dataDxfId="9811" dataCellStyle="Обычный 4"/>
    <tableColumn id="6578" xr3:uid="{00000000-0010-0000-0000-0000B2190000}" name="Столбец6559" dataDxfId="9810" dataCellStyle="Обычный 4"/>
    <tableColumn id="6579" xr3:uid="{00000000-0010-0000-0000-0000B3190000}" name="Столбец6560" dataDxfId="9809" dataCellStyle="Обычный 4"/>
    <tableColumn id="6580" xr3:uid="{00000000-0010-0000-0000-0000B4190000}" name="Столбец6561" dataDxfId="9808" dataCellStyle="Обычный 4"/>
    <tableColumn id="6581" xr3:uid="{00000000-0010-0000-0000-0000B5190000}" name="Столбец6562" dataDxfId="9807" dataCellStyle="Обычный 4"/>
    <tableColumn id="6582" xr3:uid="{00000000-0010-0000-0000-0000B6190000}" name="Столбец6563" dataDxfId="9806" dataCellStyle="Обычный 4"/>
    <tableColumn id="6583" xr3:uid="{00000000-0010-0000-0000-0000B7190000}" name="Столбец6564" dataDxfId="9805" dataCellStyle="Обычный 4"/>
    <tableColumn id="6584" xr3:uid="{00000000-0010-0000-0000-0000B8190000}" name="Столбец6565" dataDxfId="9804" dataCellStyle="Обычный 4"/>
    <tableColumn id="6585" xr3:uid="{00000000-0010-0000-0000-0000B9190000}" name="Столбец6566" dataDxfId="9803" dataCellStyle="Обычный 4"/>
    <tableColumn id="6586" xr3:uid="{00000000-0010-0000-0000-0000BA190000}" name="Столбец6567" dataDxfId="9802" dataCellStyle="Обычный 4"/>
    <tableColumn id="6587" xr3:uid="{00000000-0010-0000-0000-0000BB190000}" name="Столбец6568" dataDxfId="9801" dataCellStyle="Обычный 4"/>
    <tableColumn id="6588" xr3:uid="{00000000-0010-0000-0000-0000BC190000}" name="Столбец6569" dataDxfId="9800" dataCellStyle="Обычный 4"/>
    <tableColumn id="6589" xr3:uid="{00000000-0010-0000-0000-0000BD190000}" name="Столбец6570" dataDxfId="9799" dataCellStyle="Обычный 4"/>
    <tableColumn id="6590" xr3:uid="{00000000-0010-0000-0000-0000BE190000}" name="Столбец6571" dataDxfId="9798" dataCellStyle="Обычный 4"/>
    <tableColumn id="6591" xr3:uid="{00000000-0010-0000-0000-0000BF190000}" name="Столбец6572" dataDxfId="9797" dataCellStyle="Обычный 4"/>
    <tableColumn id="6592" xr3:uid="{00000000-0010-0000-0000-0000C0190000}" name="Столбец6573" dataDxfId="9796" dataCellStyle="Обычный 4"/>
    <tableColumn id="6593" xr3:uid="{00000000-0010-0000-0000-0000C1190000}" name="Столбец6574" dataDxfId="9795" dataCellStyle="Обычный 4"/>
    <tableColumn id="6594" xr3:uid="{00000000-0010-0000-0000-0000C2190000}" name="Столбец6575" dataDxfId="9794" dataCellStyle="Обычный 4"/>
    <tableColumn id="6595" xr3:uid="{00000000-0010-0000-0000-0000C3190000}" name="Столбец6576" dataDxfId="9793" dataCellStyle="Обычный 4"/>
    <tableColumn id="6596" xr3:uid="{00000000-0010-0000-0000-0000C4190000}" name="Столбец6577" dataDxfId="9792" dataCellStyle="Обычный 4"/>
    <tableColumn id="6597" xr3:uid="{00000000-0010-0000-0000-0000C5190000}" name="Столбец6578" dataDxfId="9791" dataCellStyle="Обычный 4"/>
    <tableColumn id="6598" xr3:uid="{00000000-0010-0000-0000-0000C6190000}" name="Столбец6579" dataDxfId="9790" dataCellStyle="Обычный 4"/>
    <tableColumn id="6599" xr3:uid="{00000000-0010-0000-0000-0000C7190000}" name="Столбец6580" dataDxfId="9789" dataCellStyle="Обычный 4"/>
    <tableColumn id="6600" xr3:uid="{00000000-0010-0000-0000-0000C8190000}" name="Столбец6581" dataDxfId="9788" dataCellStyle="Обычный 4"/>
    <tableColumn id="6601" xr3:uid="{00000000-0010-0000-0000-0000C9190000}" name="Столбец6582" dataDxfId="9787" dataCellStyle="Обычный 4"/>
    <tableColumn id="6602" xr3:uid="{00000000-0010-0000-0000-0000CA190000}" name="Столбец6583" dataDxfId="9786" dataCellStyle="Обычный 4"/>
    <tableColumn id="6603" xr3:uid="{00000000-0010-0000-0000-0000CB190000}" name="Столбец6584" dataDxfId="9785" dataCellStyle="Обычный 4"/>
    <tableColumn id="6604" xr3:uid="{00000000-0010-0000-0000-0000CC190000}" name="Столбец6585" dataDxfId="9784" dataCellStyle="Обычный 4"/>
    <tableColumn id="6605" xr3:uid="{00000000-0010-0000-0000-0000CD190000}" name="Столбец6586" dataDxfId="9783" dataCellStyle="Обычный 4"/>
    <tableColumn id="6606" xr3:uid="{00000000-0010-0000-0000-0000CE190000}" name="Столбец6587" dataDxfId="9782" dataCellStyle="Обычный 4"/>
    <tableColumn id="6607" xr3:uid="{00000000-0010-0000-0000-0000CF190000}" name="Столбец6588" dataDxfId="9781" dataCellStyle="Обычный 4"/>
    <tableColumn id="6608" xr3:uid="{00000000-0010-0000-0000-0000D0190000}" name="Столбец6589" dataDxfId="9780" dataCellStyle="Обычный 4"/>
    <tableColumn id="6609" xr3:uid="{00000000-0010-0000-0000-0000D1190000}" name="Столбец6590" dataDxfId="9779" dataCellStyle="Обычный 4"/>
    <tableColumn id="6610" xr3:uid="{00000000-0010-0000-0000-0000D2190000}" name="Столбец6591" dataDxfId="9778" dataCellStyle="Обычный 4"/>
    <tableColumn id="6611" xr3:uid="{00000000-0010-0000-0000-0000D3190000}" name="Столбец6592" dataDxfId="9777" dataCellStyle="Обычный 4"/>
    <tableColumn id="6612" xr3:uid="{00000000-0010-0000-0000-0000D4190000}" name="Столбец6593" dataDxfId="9776" dataCellStyle="Обычный 4"/>
    <tableColumn id="6613" xr3:uid="{00000000-0010-0000-0000-0000D5190000}" name="Столбец6594" dataDxfId="9775" dataCellStyle="Обычный 4"/>
    <tableColumn id="6614" xr3:uid="{00000000-0010-0000-0000-0000D6190000}" name="Столбец6595" dataDxfId="9774" dataCellStyle="Обычный 4"/>
    <tableColumn id="6615" xr3:uid="{00000000-0010-0000-0000-0000D7190000}" name="Столбец6596" dataDxfId="9773" dataCellStyle="Обычный 4"/>
    <tableColumn id="6616" xr3:uid="{00000000-0010-0000-0000-0000D8190000}" name="Столбец6597" dataDxfId="9772" dataCellStyle="Обычный 4"/>
    <tableColumn id="6617" xr3:uid="{00000000-0010-0000-0000-0000D9190000}" name="Столбец6598" dataDxfId="9771" dataCellStyle="Обычный 4"/>
    <tableColumn id="6618" xr3:uid="{00000000-0010-0000-0000-0000DA190000}" name="Столбец6599" dataDxfId="9770" dataCellStyle="Обычный 4"/>
    <tableColumn id="6619" xr3:uid="{00000000-0010-0000-0000-0000DB190000}" name="Столбец6600" dataDxfId="9769" dataCellStyle="Обычный 4"/>
    <tableColumn id="6620" xr3:uid="{00000000-0010-0000-0000-0000DC190000}" name="Столбец6601" dataDxfId="9768" dataCellStyle="Обычный 4"/>
    <tableColumn id="6621" xr3:uid="{00000000-0010-0000-0000-0000DD190000}" name="Столбец6602" dataDxfId="9767" dataCellStyle="Обычный 4"/>
    <tableColumn id="6622" xr3:uid="{00000000-0010-0000-0000-0000DE190000}" name="Столбец6603" dataDxfId="9766" dataCellStyle="Обычный 4"/>
    <tableColumn id="6623" xr3:uid="{00000000-0010-0000-0000-0000DF190000}" name="Столбец6604" dataDxfId="9765" dataCellStyle="Обычный 4"/>
    <tableColumn id="6624" xr3:uid="{00000000-0010-0000-0000-0000E0190000}" name="Столбец6605" dataDxfId="9764" dataCellStyle="Обычный 4"/>
    <tableColumn id="6625" xr3:uid="{00000000-0010-0000-0000-0000E1190000}" name="Столбец6606" dataDxfId="9763" dataCellStyle="Обычный 4"/>
    <tableColumn id="6626" xr3:uid="{00000000-0010-0000-0000-0000E2190000}" name="Столбец6607" dataDxfId="9762" dataCellStyle="Обычный 4"/>
    <tableColumn id="6627" xr3:uid="{00000000-0010-0000-0000-0000E3190000}" name="Столбец6608" dataDxfId="9761" dataCellStyle="Обычный 4"/>
    <tableColumn id="6628" xr3:uid="{00000000-0010-0000-0000-0000E4190000}" name="Столбец6609" dataDxfId="9760" dataCellStyle="Обычный 4"/>
    <tableColumn id="6629" xr3:uid="{00000000-0010-0000-0000-0000E5190000}" name="Столбец6610" dataDxfId="9759" dataCellStyle="Обычный 4"/>
    <tableColumn id="6630" xr3:uid="{00000000-0010-0000-0000-0000E6190000}" name="Столбец6611" dataDxfId="9758" dataCellStyle="Обычный 4"/>
    <tableColumn id="6631" xr3:uid="{00000000-0010-0000-0000-0000E7190000}" name="Столбец6612" dataDxfId="9757" dataCellStyle="Обычный 4"/>
    <tableColumn id="6632" xr3:uid="{00000000-0010-0000-0000-0000E8190000}" name="Столбец6613" dataDxfId="9756" dataCellStyle="Обычный 4"/>
    <tableColumn id="6633" xr3:uid="{00000000-0010-0000-0000-0000E9190000}" name="Столбец6614" dataDxfId="9755" dataCellStyle="Обычный 4"/>
    <tableColumn id="6634" xr3:uid="{00000000-0010-0000-0000-0000EA190000}" name="Столбец6615" dataDxfId="9754" dataCellStyle="Обычный 4"/>
    <tableColumn id="6635" xr3:uid="{00000000-0010-0000-0000-0000EB190000}" name="Столбец6616" dataDxfId="9753" dataCellStyle="Обычный 4"/>
    <tableColumn id="6636" xr3:uid="{00000000-0010-0000-0000-0000EC190000}" name="Столбец6617" dataDxfId="9752" dataCellStyle="Обычный 4"/>
    <tableColumn id="6637" xr3:uid="{00000000-0010-0000-0000-0000ED190000}" name="Столбец6618" dataDxfId="9751" dataCellStyle="Обычный 4"/>
    <tableColumn id="6638" xr3:uid="{00000000-0010-0000-0000-0000EE190000}" name="Столбец6619" dataDxfId="9750" dataCellStyle="Обычный 4"/>
    <tableColumn id="6639" xr3:uid="{00000000-0010-0000-0000-0000EF190000}" name="Столбец6620" dataDxfId="9749" dataCellStyle="Обычный 4"/>
    <tableColumn id="6640" xr3:uid="{00000000-0010-0000-0000-0000F0190000}" name="Столбец6621" dataDxfId="9748" dataCellStyle="Обычный 4"/>
    <tableColumn id="6641" xr3:uid="{00000000-0010-0000-0000-0000F1190000}" name="Столбец6622" dataDxfId="9747" dataCellStyle="Обычный 4"/>
    <tableColumn id="6642" xr3:uid="{00000000-0010-0000-0000-0000F2190000}" name="Столбец6623" dataDxfId="9746" dataCellStyle="Обычный 4"/>
    <tableColumn id="6643" xr3:uid="{00000000-0010-0000-0000-0000F3190000}" name="Столбец6624" dataDxfId="9745" dataCellStyle="Обычный 4"/>
    <tableColumn id="6644" xr3:uid="{00000000-0010-0000-0000-0000F4190000}" name="Столбец6625" dataDxfId="9744" dataCellStyle="Обычный 4"/>
    <tableColumn id="6645" xr3:uid="{00000000-0010-0000-0000-0000F5190000}" name="Столбец6626" dataDxfId="9743" dataCellStyle="Обычный 4"/>
    <tableColumn id="6646" xr3:uid="{00000000-0010-0000-0000-0000F6190000}" name="Столбец6627" dataDxfId="9742" dataCellStyle="Обычный 4"/>
    <tableColumn id="6647" xr3:uid="{00000000-0010-0000-0000-0000F7190000}" name="Столбец6628" dataDxfId="9741" dataCellStyle="Обычный 4"/>
    <tableColumn id="6648" xr3:uid="{00000000-0010-0000-0000-0000F8190000}" name="Столбец6629" dataDxfId="9740" dataCellStyle="Обычный 4"/>
    <tableColumn id="6649" xr3:uid="{00000000-0010-0000-0000-0000F9190000}" name="Столбец6630" dataDxfId="9739" dataCellStyle="Обычный 4"/>
    <tableColumn id="6650" xr3:uid="{00000000-0010-0000-0000-0000FA190000}" name="Столбец6631" dataDxfId="9738" dataCellStyle="Обычный 4"/>
    <tableColumn id="6651" xr3:uid="{00000000-0010-0000-0000-0000FB190000}" name="Столбец6632" dataDxfId="9737" dataCellStyle="Обычный 4"/>
    <tableColumn id="6652" xr3:uid="{00000000-0010-0000-0000-0000FC190000}" name="Столбец6633" dataDxfId="9736" dataCellStyle="Обычный 4"/>
    <tableColumn id="6653" xr3:uid="{00000000-0010-0000-0000-0000FD190000}" name="Столбец6634" dataDxfId="9735" dataCellStyle="Обычный 4"/>
    <tableColumn id="6654" xr3:uid="{00000000-0010-0000-0000-0000FE190000}" name="Столбец6635" dataDxfId="9734" dataCellStyle="Обычный 4"/>
    <tableColumn id="6655" xr3:uid="{00000000-0010-0000-0000-0000FF190000}" name="Столбец6636" dataDxfId="9733" dataCellStyle="Обычный 4"/>
    <tableColumn id="6656" xr3:uid="{00000000-0010-0000-0000-0000001A0000}" name="Столбец6637" dataDxfId="9732" dataCellStyle="Обычный 4"/>
    <tableColumn id="6657" xr3:uid="{00000000-0010-0000-0000-0000011A0000}" name="Столбец6638" dataDxfId="9731" dataCellStyle="Обычный 4"/>
    <tableColumn id="6658" xr3:uid="{00000000-0010-0000-0000-0000021A0000}" name="Столбец6639" dataDxfId="9730" dataCellStyle="Обычный 4"/>
    <tableColumn id="6659" xr3:uid="{00000000-0010-0000-0000-0000031A0000}" name="Столбец6640" dataDxfId="9729" dataCellStyle="Обычный 4"/>
    <tableColumn id="6660" xr3:uid="{00000000-0010-0000-0000-0000041A0000}" name="Столбец6641" dataDxfId="9728" dataCellStyle="Обычный 4"/>
    <tableColumn id="6661" xr3:uid="{00000000-0010-0000-0000-0000051A0000}" name="Столбец6642" dataDxfId="9727" dataCellStyle="Обычный 4"/>
    <tableColumn id="6662" xr3:uid="{00000000-0010-0000-0000-0000061A0000}" name="Столбец6643" dataDxfId="9726" dataCellStyle="Обычный 4"/>
    <tableColumn id="6663" xr3:uid="{00000000-0010-0000-0000-0000071A0000}" name="Столбец6644" dataDxfId="9725" dataCellStyle="Обычный 4"/>
    <tableColumn id="6664" xr3:uid="{00000000-0010-0000-0000-0000081A0000}" name="Столбец6645" dataDxfId="9724" dataCellStyle="Обычный 4"/>
    <tableColumn id="6665" xr3:uid="{00000000-0010-0000-0000-0000091A0000}" name="Столбец6646" dataDxfId="9723" dataCellStyle="Обычный 4"/>
    <tableColumn id="6666" xr3:uid="{00000000-0010-0000-0000-00000A1A0000}" name="Столбец6647" dataDxfId="9722" dataCellStyle="Обычный 4"/>
    <tableColumn id="6667" xr3:uid="{00000000-0010-0000-0000-00000B1A0000}" name="Столбец6648" dataDxfId="9721" dataCellStyle="Обычный 4"/>
    <tableColumn id="6668" xr3:uid="{00000000-0010-0000-0000-00000C1A0000}" name="Столбец6649" dataDxfId="9720" dataCellStyle="Обычный 4"/>
    <tableColumn id="6669" xr3:uid="{00000000-0010-0000-0000-00000D1A0000}" name="Столбец6650" dataDxfId="9719" dataCellStyle="Обычный 4"/>
    <tableColumn id="6670" xr3:uid="{00000000-0010-0000-0000-00000E1A0000}" name="Столбец6651" dataDxfId="9718" dataCellStyle="Обычный 4"/>
    <tableColumn id="6671" xr3:uid="{00000000-0010-0000-0000-00000F1A0000}" name="Столбец6652" dataDxfId="9717" dataCellStyle="Обычный 4"/>
    <tableColumn id="6672" xr3:uid="{00000000-0010-0000-0000-0000101A0000}" name="Столбец6653" dataDxfId="9716" dataCellStyle="Обычный 4"/>
    <tableColumn id="6673" xr3:uid="{00000000-0010-0000-0000-0000111A0000}" name="Столбец6654" dataDxfId="9715" dataCellStyle="Обычный 4"/>
    <tableColumn id="6674" xr3:uid="{00000000-0010-0000-0000-0000121A0000}" name="Столбец6655" dataDxfId="9714" dataCellStyle="Обычный 4"/>
    <tableColumn id="6675" xr3:uid="{00000000-0010-0000-0000-0000131A0000}" name="Столбец6656" dataDxfId="9713" dataCellStyle="Обычный 4"/>
    <tableColumn id="6676" xr3:uid="{00000000-0010-0000-0000-0000141A0000}" name="Столбец6657" dataDxfId="9712" dataCellStyle="Обычный 4"/>
    <tableColumn id="6677" xr3:uid="{00000000-0010-0000-0000-0000151A0000}" name="Столбец6658" dataDxfId="9711" dataCellStyle="Обычный 4"/>
    <tableColumn id="6678" xr3:uid="{00000000-0010-0000-0000-0000161A0000}" name="Столбец6659" dataDxfId="9710" dataCellStyle="Обычный 4"/>
    <tableColumn id="6679" xr3:uid="{00000000-0010-0000-0000-0000171A0000}" name="Столбец6660" dataDxfId="9709" dataCellStyle="Обычный 4"/>
    <tableColumn id="6680" xr3:uid="{00000000-0010-0000-0000-0000181A0000}" name="Столбец6661" dataDxfId="9708" dataCellStyle="Обычный 4"/>
    <tableColumn id="6681" xr3:uid="{00000000-0010-0000-0000-0000191A0000}" name="Столбец6662" dataDxfId="9707" dataCellStyle="Обычный 4"/>
    <tableColumn id="6682" xr3:uid="{00000000-0010-0000-0000-00001A1A0000}" name="Столбец6663" dataDxfId="9706" dataCellStyle="Обычный 4"/>
    <tableColumn id="6683" xr3:uid="{00000000-0010-0000-0000-00001B1A0000}" name="Столбец6664" dataDxfId="9705" dataCellStyle="Обычный 4"/>
    <tableColumn id="6684" xr3:uid="{00000000-0010-0000-0000-00001C1A0000}" name="Столбец6665" dataDxfId="9704" dataCellStyle="Обычный 4"/>
    <tableColumn id="6685" xr3:uid="{00000000-0010-0000-0000-00001D1A0000}" name="Столбец6666" dataDxfId="9703" dataCellStyle="Обычный 4"/>
    <tableColumn id="6686" xr3:uid="{00000000-0010-0000-0000-00001E1A0000}" name="Столбец6667" dataDxfId="9702" dataCellStyle="Обычный 4"/>
    <tableColumn id="6687" xr3:uid="{00000000-0010-0000-0000-00001F1A0000}" name="Столбец6668" dataDxfId="9701" dataCellStyle="Обычный 4"/>
    <tableColumn id="6688" xr3:uid="{00000000-0010-0000-0000-0000201A0000}" name="Столбец6669" dataDxfId="9700" dataCellStyle="Обычный 4"/>
    <tableColumn id="6689" xr3:uid="{00000000-0010-0000-0000-0000211A0000}" name="Столбец6670" dataDxfId="9699" dataCellStyle="Обычный 4"/>
    <tableColumn id="6690" xr3:uid="{00000000-0010-0000-0000-0000221A0000}" name="Столбец6671" dataDxfId="9698" dataCellStyle="Обычный 4"/>
    <tableColumn id="6691" xr3:uid="{00000000-0010-0000-0000-0000231A0000}" name="Столбец6672" dataDxfId="9697" dataCellStyle="Обычный 4"/>
    <tableColumn id="6692" xr3:uid="{00000000-0010-0000-0000-0000241A0000}" name="Столбец6673" dataDxfId="9696" dataCellStyle="Обычный 4"/>
    <tableColumn id="6693" xr3:uid="{00000000-0010-0000-0000-0000251A0000}" name="Столбец6674" dataDxfId="9695" dataCellStyle="Обычный 4"/>
    <tableColumn id="6694" xr3:uid="{00000000-0010-0000-0000-0000261A0000}" name="Столбец6675" dataDxfId="9694" dataCellStyle="Обычный 4"/>
    <tableColumn id="6695" xr3:uid="{00000000-0010-0000-0000-0000271A0000}" name="Столбец6676" dataDxfId="9693" dataCellStyle="Обычный 4"/>
    <tableColumn id="6696" xr3:uid="{00000000-0010-0000-0000-0000281A0000}" name="Столбец6677" dataDxfId="9692" dataCellStyle="Обычный 4"/>
    <tableColumn id="6697" xr3:uid="{00000000-0010-0000-0000-0000291A0000}" name="Столбец6678" dataDxfId="9691" dataCellStyle="Обычный 4"/>
    <tableColumn id="6698" xr3:uid="{00000000-0010-0000-0000-00002A1A0000}" name="Столбец6679" dataDxfId="9690" dataCellStyle="Обычный 4"/>
    <tableColumn id="6699" xr3:uid="{00000000-0010-0000-0000-00002B1A0000}" name="Столбец6680" dataDxfId="9689" dataCellStyle="Обычный 4"/>
    <tableColumn id="6700" xr3:uid="{00000000-0010-0000-0000-00002C1A0000}" name="Столбец6681" dataDxfId="9688" dataCellStyle="Обычный 4"/>
    <tableColumn id="6701" xr3:uid="{00000000-0010-0000-0000-00002D1A0000}" name="Столбец6682" dataDxfId="9687" dataCellStyle="Обычный 4"/>
    <tableColumn id="6702" xr3:uid="{00000000-0010-0000-0000-00002E1A0000}" name="Столбец6683" dataDxfId="9686" dataCellStyle="Обычный 4"/>
    <tableColumn id="6703" xr3:uid="{00000000-0010-0000-0000-00002F1A0000}" name="Столбец6684" dataDxfId="9685" dataCellStyle="Обычный 4"/>
    <tableColumn id="6704" xr3:uid="{00000000-0010-0000-0000-0000301A0000}" name="Столбец6685" dataDxfId="9684" dataCellStyle="Обычный 4"/>
    <tableColumn id="6705" xr3:uid="{00000000-0010-0000-0000-0000311A0000}" name="Столбец6686" dataDxfId="9683" dataCellStyle="Обычный 4"/>
    <tableColumn id="6706" xr3:uid="{00000000-0010-0000-0000-0000321A0000}" name="Столбец6687" dataDxfId="9682" dataCellStyle="Обычный 4"/>
    <tableColumn id="6707" xr3:uid="{00000000-0010-0000-0000-0000331A0000}" name="Столбец6688" dataDxfId="9681" dataCellStyle="Обычный 4"/>
    <tableColumn id="6708" xr3:uid="{00000000-0010-0000-0000-0000341A0000}" name="Столбец6689" dataDxfId="9680" dataCellStyle="Обычный 4"/>
    <tableColumn id="6709" xr3:uid="{00000000-0010-0000-0000-0000351A0000}" name="Столбец6690" dataDxfId="9679" dataCellStyle="Обычный 4"/>
    <tableColumn id="6710" xr3:uid="{00000000-0010-0000-0000-0000361A0000}" name="Столбец6691" dataDxfId="9678" dataCellStyle="Обычный 4"/>
    <tableColumn id="6711" xr3:uid="{00000000-0010-0000-0000-0000371A0000}" name="Столбец6692" dataDxfId="9677" dataCellStyle="Обычный 4"/>
    <tableColumn id="6712" xr3:uid="{00000000-0010-0000-0000-0000381A0000}" name="Столбец6693" dataDxfId="9676" dataCellStyle="Обычный 4"/>
    <tableColumn id="6713" xr3:uid="{00000000-0010-0000-0000-0000391A0000}" name="Столбец6694" dataDxfId="9675" dataCellStyle="Обычный 4"/>
    <tableColumn id="6714" xr3:uid="{00000000-0010-0000-0000-00003A1A0000}" name="Столбец6695" dataDxfId="9674" dataCellStyle="Обычный 4"/>
    <tableColumn id="6715" xr3:uid="{00000000-0010-0000-0000-00003B1A0000}" name="Столбец6696" dataDxfId="9673" dataCellStyle="Обычный 4"/>
    <tableColumn id="6716" xr3:uid="{00000000-0010-0000-0000-00003C1A0000}" name="Столбец6697" dataDxfId="9672" dataCellStyle="Обычный 4"/>
    <tableColumn id="6717" xr3:uid="{00000000-0010-0000-0000-00003D1A0000}" name="Столбец6698" dataDxfId="9671" dataCellStyle="Обычный 4"/>
    <tableColumn id="6718" xr3:uid="{00000000-0010-0000-0000-00003E1A0000}" name="Столбец6699" dataDxfId="9670" dataCellStyle="Обычный 4"/>
    <tableColumn id="6719" xr3:uid="{00000000-0010-0000-0000-00003F1A0000}" name="Столбец6700" dataDxfId="9669" dataCellStyle="Обычный 4"/>
    <tableColumn id="6720" xr3:uid="{00000000-0010-0000-0000-0000401A0000}" name="Столбец6701" dataDxfId="9668" dataCellStyle="Обычный 4"/>
    <tableColumn id="6721" xr3:uid="{00000000-0010-0000-0000-0000411A0000}" name="Столбец6702" dataDxfId="9667" dataCellStyle="Обычный 4"/>
    <tableColumn id="6722" xr3:uid="{00000000-0010-0000-0000-0000421A0000}" name="Столбец6703" dataDxfId="9666" dataCellStyle="Обычный 4"/>
    <tableColumn id="6723" xr3:uid="{00000000-0010-0000-0000-0000431A0000}" name="Столбец6704" dataDxfId="9665" dataCellStyle="Обычный 4"/>
    <tableColumn id="6724" xr3:uid="{00000000-0010-0000-0000-0000441A0000}" name="Столбец6705" dataDxfId="9664" dataCellStyle="Обычный 4"/>
    <tableColumn id="6725" xr3:uid="{00000000-0010-0000-0000-0000451A0000}" name="Столбец6706" dataDxfId="9663" dataCellStyle="Обычный 4"/>
    <tableColumn id="6726" xr3:uid="{00000000-0010-0000-0000-0000461A0000}" name="Столбец6707" dataDxfId="9662" dataCellStyle="Обычный 4"/>
    <tableColumn id="6727" xr3:uid="{00000000-0010-0000-0000-0000471A0000}" name="Столбец6708" dataDxfId="9661" dataCellStyle="Обычный 4"/>
    <tableColumn id="6728" xr3:uid="{00000000-0010-0000-0000-0000481A0000}" name="Столбец6709" dataDxfId="9660" dataCellStyle="Обычный 4"/>
    <tableColumn id="6729" xr3:uid="{00000000-0010-0000-0000-0000491A0000}" name="Столбец6710" dataDxfId="9659" dataCellStyle="Обычный 4"/>
    <tableColumn id="6730" xr3:uid="{00000000-0010-0000-0000-00004A1A0000}" name="Столбец6711" dataDxfId="9658" dataCellStyle="Обычный 4"/>
    <tableColumn id="6731" xr3:uid="{00000000-0010-0000-0000-00004B1A0000}" name="Столбец6712" dataDxfId="9657" dataCellStyle="Обычный 4"/>
    <tableColumn id="6732" xr3:uid="{00000000-0010-0000-0000-00004C1A0000}" name="Столбец6713" dataDxfId="9656" dataCellStyle="Обычный 4"/>
    <tableColumn id="6733" xr3:uid="{00000000-0010-0000-0000-00004D1A0000}" name="Столбец6714" dataDxfId="9655" dataCellStyle="Обычный 4"/>
    <tableColumn id="6734" xr3:uid="{00000000-0010-0000-0000-00004E1A0000}" name="Столбец6715" dataDxfId="9654" dataCellStyle="Обычный 4"/>
    <tableColumn id="6735" xr3:uid="{00000000-0010-0000-0000-00004F1A0000}" name="Столбец6716" dataDxfId="9653" dataCellStyle="Обычный 4"/>
    <tableColumn id="6736" xr3:uid="{00000000-0010-0000-0000-0000501A0000}" name="Столбец6717" dataDxfId="9652" dataCellStyle="Обычный 4"/>
    <tableColumn id="6737" xr3:uid="{00000000-0010-0000-0000-0000511A0000}" name="Столбец6718" dataDxfId="9651" dataCellStyle="Обычный 4"/>
    <tableColumn id="6738" xr3:uid="{00000000-0010-0000-0000-0000521A0000}" name="Столбец6719" dataDxfId="9650" dataCellStyle="Обычный 4"/>
    <tableColumn id="6739" xr3:uid="{00000000-0010-0000-0000-0000531A0000}" name="Столбец6720" dataDxfId="9649" dataCellStyle="Обычный 4"/>
    <tableColumn id="6740" xr3:uid="{00000000-0010-0000-0000-0000541A0000}" name="Столбец6721" dataDxfId="9648" dataCellStyle="Обычный 4"/>
    <tableColumn id="6741" xr3:uid="{00000000-0010-0000-0000-0000551A0000}" name="Столбец6722" dataDxfId="9647" dataCellStyle="Обычный 4"/>
    <tableColumn id="6742" xr3:uid="{00000000-0010-0000-0000-0000561A0000}" name="Столбец6723" dataDxfId="9646" dataCellStyle="Обычный 4"/>
    <tableColumn id="6743" xr3:uid="{00000000-0010-0000-0000-0000571A0000}" name="Столбец6724" dataDxfId="9645" dataCellStyle="Обычный 4"/>
    <tableColumn id="6744" xr3:uid="{00000000-0010-0000-0000-0000581A0000}" name="Столбец6725" dataDxfId="9644" dataCellStyle="Обычный 4"/>
    <tableColumn id="6745" xr3:uid="{00000000-0010-0000-0000-0000591A0000}" name="Столбец6726" dataDxfId="9643" dataCellStyle="Обычный 4"/>
    <tableColumn id="6746" xr3:uid="{00000000-0010-0000-0000-00005A1A0000}" name="Столбец6727" dataDxfId="9642" dataCellStyle="Обычный 4"/>
    <tableColumn id="6747" xr3:uid="{00000000-0010-0000-0000-00005B1A0000}" name="Столбец6728" dataDxfId="9641" dataCellStyle="Обычный 4"/>
    <tableColumn id="6748" xr3:uid="{00000000-0010-0000-0000-00005C1A0000}" name="Столбец6729" dataDxfId="9640" dataCellStyle="Обычный 4"/>
    <tableColumn id="6749" xr3:uid="{00000000-0010-0000-0000-00005D1A0000}" name="Столбец6730" dataDxfId="9639" dataCellStyle="Обычный 4"/>
    <tableColumn id="6750" xr3:uid="{00000000-0010-0000-0000-00005E1A0000}" name="Столбец6731" dataDxfId="9638" dataCellStyle="Обычный 4"/>
    <tableColumn id="6751" xr3:uid="{00000000-0010-0000-0000-00005F1A0000}" name="Столбец6732" dataDxfId="9637" dataCellStyle="Обычный 4"/>
    <tableColumn id="6752" xr3:uid="{00000000-0010-0000-0000-0000601A0000}" name="Столбец6733" dataDxfId="9636" dataCellStyle="Обычный 4"/>
    <tableColumn id="6753" xr3:uid="{00000000-0010-0000-0000-0000611A0000}" name="Столбец6734" dataDxfId="9635" dataCellStyle="Обычный 4"/>
    <tableColumn id="6754" xr3:uid="{00000000-0010-0000-0000-0000621A0000}" name="Столбец6735" dataDxfId="9634" dataCellStyle="Обычный 4"/>
    <tableColumn id="6755" xr3:uid="{00000000-0010-0000-0000-0000631A0000}" name="Столбец6736" dataDxfId="9633" dataCellStyle="Обычный 4"/>
    <tableColumn id="6756" xr3:uid="{00000000-0010-0000-0000-0000641A0000}" name="Столбец6737" dataDxfId="9632" dataCellStyle="Обычный 4"/>
    <tableColumn id="6757" xr3:uid="{00000000-0010-0000-0000-0000651A0000}" name="Столбец6738" dataDxfId="9631" dataCellStyle="Обычный 4"/>
    <tableColumn id="6758" xr3:uid="{00000000-0010-0000-0000-0000661A0000}" name="Столбец6739" dataDxfId="9630" dataCellStyle="Обычный 4"/>
    <tableColumn id="6759" xr3:uid="{00000000-0010-0000-0000-0000671A0000}" name="Столбец6740" dataDxfId="9629" dataCellStyle="Обычный 4"/>
    <tableColumn id="6760" xr3:uid="{00000000-0010-0000-0000-0000681A0000}" name="Столбец6741" dataDxfId="9628" dataCellStyle="Обычный 4"/>
    <tableColumn id="6761" xr3:uid="{00000000-0010-0000-0000-0000691A0000}" name="Столбец6742" dataDxfId="9627" dataCellStyle="Обычный 4"/>
    <tableColumn id="6762" xr3:uid="{00000000-0010-0000-0000-00006A1A0000}" name="Столбец6743" dataDxfId="9626" dataCellStyle="Обычный 4"/>
    <tableColumn id="6763" xr3:uid="{00000000-0010-0000-0000-00006B1A0000}" name="Столбец6744" dataDxfId="9625" dataCellStyle="Обычный 4"/>
    <tableColumn id="6764" xr3:uid="{00000000-0010-0000-0000-00006C1A0000}" name="Столбец6745" dataDxfId="9624" dataCellStyle="Обычный 4"/>
    <tableColumn id="6765" xr3:uid="{00000000-0010-0000-0000-00006D1A0000}" name="Столбец6746" dataDxfId="9623" dataCellStyle="Обычный 4"/>
    <tableColumn id="6766" xr3:uid="{00000000-0010-0000-0000-00006E1A0000}" name="Столбец6747" dataDxfId="9622" dataCellStyle="Обычный 4"/>
    <tableColumn id="6767" xr3:uid="{00000000-0010-0000-0000-00006F1A0000}" name="Столбец6748" dataDxfId="9621" dataCellStyle="Обычный 4"/>
    <tableColumn id="6768" xr3:uid="{00000000-0010-0000-0000-0000701A0000}" name="Столбец6749" dataDxfId="9620" dataCellStyle="Обычный 4"/>
    <tableColumn id="6769" xr3:uid="{00000000-0010-0000-0000-0000711A0000}" name="Столбец6750" dataDxfId="9619" dataCellStyle="Обычный 4"/>
    <tableColumn id="6770" xr3:uid="{00000000-0010-0000-0000-0000721A0000}" name="Столбец6751" dataDxfId="9618" dataCellStyle="Обычный 4"/>
    <tableColumn id="6771" xr3:uid="{00000000-0010-0000-0000-0000731A0000}" name="Столбец6752" dataDxfId="9617" dataCellStyle="Обычный 4"/>
    <tableColumn id="6772" xr3:uid="{00000000-0010-0000-0000-0000741A0000}" name="Столбец6753" dataDxfId="9616" dataCellStyle="Обычный 4"/>
    <tableColumn id="6773" xr3:uid="{00000000-0010-0000-0000-0000751A0000}" name="Столбец6754" dataDxfId="9615" dataCellStyle="Обычный 4"/>
    <tableColumn id="6774" xr3:uid="{00000000-0010-0000-0000-0000761A0000}" name="Столбец6755" dataDxfId="9614" dataCellStyle="Обычный 4"/>
    <tableColumn id="6775" xr3:uid="{00000000-0010-0000-0000-0000771A0000}" name="Столбец6756" dataDxfId="9613" dataCellStyle="Обычный 4"/>
    <tableColumn id="6776" xr3:uid="{00000000-0010-0000-0000-0000781A0000}" name="Столбец6757" dataDxfId="9612" dataCellStyle="Обычный 4"/>
    <tableColumn id="6777" xr3:uid="{00000000-0010-0000-0000-0000791A0000}" name="Столбец6758" dataDxfId="9611" dataCellStyle="Обычный 4"/>
    <tableColumn id="6778" xr3:uid="{00000000-0010-0000-0000-00007A1A0000}" name="Столбец6759" dataDxfId="9610" dataCellStyle="Обычный 4"/>
    <tableColumn id="6779" xr3:uid="{00000000-0010-0000-0000-00007B1A0000}" name="Столбец6760" dataDxfId="9609" dataCellStyle="Обычный 4"/>
    <tableColumn id="6780" xr3:uid="{00000000-0010-0000-0000-00007C1A0000}" name="Столбец6761" dataDxfId="9608" dataCellStyle="Обычный 4"/>
    <tableColumn id="6781" xr3:uid="{00000000-0010-0000-0000-00007D1A0000}" name="Столбец6762" dataDxfId="9607" dataCellStyle="Обычный 4"/>
    <tableColumn id="6782" xr3:uid="{00000000-0010-0000-0000-00007E1A0000}" name="Столбец6763" dataDxfId="9606" dataCellStyle="Обычный 4"/>
    <tableColumn id="6783" xr3:uid="{00000000-0010-0000-0000-00007F1A0000}" name="Столбец6764" dataDxfId="9605" dataCellStyle="Обычный 4"/>
    <tableColumn id="6784" xr3:uid="{00000000-0010-0000-0000-0000801A0000}" name="Столбец6765" dataDxfId="9604" dataCellStyle="Обычный 4"/>
    <tableColumn id="6785" xr3:uid="{00000000-0010-0000-0000-0000811A0000}" name="Столбец6766" dataDxfId="9603" dataCellStyle="Обычный 4"/>
    <tableColumn id="6786" xr3:uid="{00000000-0010-0000-0000-0000821A0000}" name="Столбец6767" dataDxfId="9602" dataCellStyle="Обычный 4"/>
    <tableColumn id="6787" xr3:uid="{00000000-0010-0000-0000-0000831A0000}" name="Столбец6768" dataDxfId="9601" dataCellStyle="Обычный 4"/>
    <tableColumn id="6788" xr3:uid="{00000000-0010-0000-0000-0000841A0000}" name="Столбец6769" dataDxfId="9600" dataCellStyle="Обычный 4"/>
    <tableColumn id="6789" xr3:uid="{00000000-0010-0000-0000-0000851A0000}" name="Столбец6770" dataDxfId="9599" dataCellStyle="Обычный 4"/>
    <tableColumn id="6790" xr3:uid="{00000000-0010-0000-0000-0000861A0000}" name="Столбец6771" dataDxfId="9598" dataCellStyle="Обычный 4"/>
    <tableColumn id="6791" xr3:uid="{00000000-0010-0000-0000-0000871A0000}" name="Столбец6772" dataDxfId="9597" dataCellStyle="Обычный 4"/>
    <tableColumn id="6792" xr3:uid="{00000000-0010-0000-0000-0000881A0000}" name="Столбец6773" dataDxfId="9596" dataCellStyle="Обычный 4"/>
    <tableColumn id="6793" xr3:uid="{00000000-0010-0000-0000-0000891A0000}" name="Столбец6774" dataDxfId="9595" dataCellStyle="Обычный 4"/>
    <tableColumn id="6794" xr3:uid="{00000000-0010-0000-0000-00008A1A0000}" name="Столбец6775" dataDxfId="9594" dataCellStyle="Обычный 4"/>
    <tableColumn id="6795" xr3:uid="{00000000-0010-0000-0000-00008B1A0000}" name="Столбец6776" dataDxfId="9593" dataCellStyle="Обычный 4"/>
    <tableColumn id="6796" xr3:uid="{00000000-0010-0000-0000-00008C1A0000}" name="Столбец6777" dataDxfId="9592" dataCellStyle="Обычный 4"/>
    <tableColumn id="6797" xr3:uid="{00000000-0010-0000-0000-00008D1A0000}" name="Столбец6778" dataDxfId="9591" dataCellStyle="Обычный 4"/>
    <tableColumn id="6798" xr3:uid="{00000000-0010-0000-0000-00008E1A0000}" name="Столбец6779" dataDxfId="9590" dataCellStyle="Обычный 4"/>
    <tableColumn id="6799" xr3:uid="{00000000-0010-0000-0000-00008F1A0000}" name="Столбец6780" dataDxfId="9589" dataCellStyle="Обычный 4"/>
    <tableColumn id="6800" xr3:uid="{00000000-0010-0000-0000-0000901A0000}" name="Столбец6781" dataDxfId="9588" dataCellStyle="Обычный 4"/>
    <tableColumn id="6801" xr3:uid="{00000000-0010-0000-0000-0000911A0000}" name="Столбец6782" dataDxfId="9587" dataCellStyle="Обычный 4"/>
    <tableColumn id="6802" xr3:uid="{00000000-0010-0000-0000-0000921A0000}" name="Столбец6783" dataDxfId="9586" dataCellStyle="Обычный 4"/>
    <tableColumn id="6803" xr3:uid="{00000000-0010-0000-0000-0000931A0000}" name="Столбец6784" dataDxfId="9585" dataCellStyle="Обычный 4"/>
    <tableColumn id="6804" xr3:uid="{00000000-0010-0000-0000-0000941A0000}" name="Столбец6785" dataDxfId="9584" dataCellStyle="Обычный 4"/>
    <tableColumn id="6805" xr3:uid="{00000000-0010-0000-0000-0000951A0000}" name="Столбец6786" dataDxfId="9583" dataCellStyle="Обычный 4"/>
    <tableColumn id="6806" xr3:uid="{00000000-0010-0000-0000-0000961A0000}" name="Столбец6787" dataDxfId="9582" dataCellStyle="Обычный 4"/>
    <tableColumn id="6807" xr3:uid="{00000000-0010-0000-0000-0000971A0000}" name="Столбец6788" dataDxfId="9581" dataCellStyle="Обычный 4"/>
    <tableColumn id="6808" xr3:uid="{00000000-0010-0000-0000-0000981A0000}" name="Столбец6789" dataDxfId="9580" dataCellStyle="Обычный 4"/>
    <tableColumn id="6809" xr3:uid="{00000000-0010-0000-0000-0000991A0000}" name="Столбец6790" dataDxfId="9579" dataCellStyle="Обычный 4"/>
    <tableColumn id="6810" xr3:uid="{00000000-0010-0000-0000-00009A1A0000}" name="Столбец6791" dataDxfId="9578" dataCellStyle="Обычный 4"/>
    <tableColumn id="6811" xr3:uid="{00000000-0010-0000-0000-00009B1A0000}" name="Столбец6792" dataDxfId="9577" dataCellStyle="Обычный 4"/>
    <tableColumn id="6812" xr3:uid="{00000000-0010-0000-0000-00009C1A0000}" name="Столбец6793" dataDxfId="9576" dataCellStyle="Обычный 4"/>
    <tableColumn id="6813" xr3:uid="{00000000-0010-0000-0000-00009D1A0000}" name="Столбец6794" dataDxfId="9575" dataCellStyle="Обычный 4"/>
    <tableColumn id="6814" xr3:uid="{00000000-0010-0000-0000-00009E1A0000}" name="Столбец6795" dataDxfId="9574" dataCellStyle="Обычный 4"/>
    <tableColumn id="6815" xr3:uid="{00000000-0010-0000-0000-00009F1A0000}" name="Столбец6796" dataDxfId="9573" dataCellStyle="Обычный 4"/>
    <tableColumn id="6816" xr3:uid="{00000000-0010-0000-0000-0000A01A0000}" name="Столбец6797" dataDxfId="9572" dataCellStyle="Обычный 4"/>
    <tableColumn id="6817" xr3:uid="{00000000-0010-0000-0000-0000A11A0000}" name="Столбец6798" dataDxfId="9571" dataCellStyle="Обычный 4"/>
    <tableColumn id="6818" xr3:uid="{00000000-0010-0000-0000-0000A21A0000}" name="Столбец6799" dataDxfId="9570" dataCellStyle="Обычный 4"/>
    <tableColumn id="6819" xr3:uid="{00000000-0010-0000-0000-0000A31A0000}" name="Столбец6800" dataDxfId="9569" dataCellStyle="Обычный 4"/>
    <tableColumn id="6820" xr3:uid="{00000000-0010-0000-0000-0000A41A0000}" name="Столбец6801" dataDxfId="9568" dataCellStyle="Обычный 4"/>
    <tableColumn id="6821" xr3:uid="{00000000-0010-0000-0000-0000A51A0000}" name="Столбец6802" dataDxfId="9567" dataCellStyle="Обычный 4"/>
    <tableColumn id="6822" xr3:uid="{00000000-0010-0000-0000-0000A61A0000}" name="Столбец6803" dataDxfId="9566" dataCellStyle="Обычный 4"/>
    <tableColumn id="6823" xr3:uid="{00000000-0010-0000-0000-0000A71A0000}" name="Столбец6804" dataDxfId="9565" dataCellStyle="Обычный 4"/>
    <tableColumn id="6824" xr3:uid="{00000000-0010-0000-0000-0000A81A0000}" name="Столбец6805" dataDxfId="9564" dataCellStyle="Обычный 4"/>
    <tableColumn id="6825" xr3:uid="{00000000-0010-0000-0000-0000A91A0000}" name="Столбец6806" dataDxfId="9563" dataCellStyle="Обычный 4"/>
    <tableColumn id="6826" xr3:uid="{00000000-0010-0000-0000-0000AA1A0000}" name="Столбец6807" dataDxfId="9562" dataCellStyle="Обычный 4"/>
    <tableColumn id="6827" xr3:uid="{00000000-0010-0000-0000-0000AB1A0000}" name="Столбец6808" dataDxfId="9561" dataCellStyle="Обычный 4"/>
    <tableColumn id="6828" xr3:uid="{00000000-0010-0000-0000-0000AC1A0000}" name="Столбец6809" dataDxfId="9560" dataCellStyle="Обычный 4"/>
    <tableColumn id="6829" xr3:uid="{00000000-0010-0000-0000-0000AD1A0000}" name="Столбец6810" dataDxfId="9559" dataCellStyle="Обычный 4"/>
    <tableColumn id="6830" xr3:uid="{00000000-0010-0000-0000-0000AE1A0000}" name="Столбец6811" dataDxfId="9558" dataCellStyle="Обычный 4"/>
    <tableColumn id="6831" xr3:uid="{00000000-0010-0000-0000-0000AF1A0000}" name="Столбец6812" dataDxfId="9557" dataCellStyle="Обычный 4"/>
    <tableColumn id="6832" xr3:uid="{00000000-0010-0000-0000-0000B01A0000}" name="Столбец6813" dataDxfId="9556" dataCellStyle="Обычный 4"/>
    <tableColumn id="6833" xr3:uid="{00000000-0010-0000-0000-0000B11A0000}" name="Столбец6814" dataDxfId="9555" dataCellStyle="Обычный 4"/>
    <tableColumn id="6834" xr3:uid="{00000000-0010-0000-0000-0000B21A0000}" name="Столбец6815" dataDxfId="9554" dataCellStyle="Обычный 4"/>
    <tableColumn id="6835" xr3:uid="{00000000-0010-0000-0000-0000B31A0000}" name="Столбец6816" dataDxfId="9553" dataCellStyle="Обычный 4"/>
    <tableColumn id="6836" xr3:uid="{00000000-0010-0000-0000-0000B41A0000}" name="Столбец6817" dataDxfId="9552" dataCellStyle="Обычный 4"/>
    <tableColumn id="6837" xr3:uid="{00000000-0010-0000-0000-0000B51A0000}" name="Столбец6818" dataDxfId="9551" dataCellStyle="Обычный 4"/>
    <tableColumn id="6838" xr3:uid="{00000000-0010-0000-0000-0000B61A0000}" name="Столбец6819" dataDxfId="9550" dataCellStyle="Обычный 4"/>
    <tableColumn id="6839" xr3:uid="{00000000-0010-0000-0000-0000B71A0000}" name="Столбец6820" dataDxfId="9549" dataCellStyle="Обычный 4"/>
    <tableColumn id="6840" xr3:uid="{00000000-0010-0000-0000-0000B81A0000}" name="Столбец6821" dataDxfId="9548" dataCellStyle="Обычный 4"/>
    <tableColumn id="6841" xr3:uid="{00000000-0010-0000-0000-0000B91A0000}" name="Столбец6822" dataDxfId="9547" dataCellStyle="Обычный 4"/>
    <tableColumn id="6842" xr3:uid="{00000000-0010-0000-0000-0000BA1A0000}" name="Столбец6823" dataDxfId="9546" dataCellStyle="Обычный 4"/>
    <tableColumn id="6843" xr3:uid="{00000000-0010-0000-0000-0000BB1A0000}" name="Столбец6824" dataDxfId="9545" dataCellStyle="Обычный 4"/>
    <tableColumn id="6844" xr3:uid="{00000000-0010-0000-0000-0000BC1A0000}" name="Столбец6825" dataDxfId="9544" dataCellStyle="Обычный 4"/>
    <tableColumn id="6845" xr3:uid="{00000000-0010-0000-0000-0000BD1A0000}" name="Столбец6826" dataDxfId="9543" dataCellStyle="Обычный 4"/>
    <tableColumn id="6846" xr3:uid="{00000000-0010-0000-0000-0000BE1A0000}" name="Столбец6827" dataDxfId="9542" dataCellStyle="Обычный 4"/>
    <tableColumn id="6847" xr3:uid="{00000000-0010-0000-0000-0000BF1A0000}" name="Столбец6828" dataDxfId="9541" dataCellStyle="Обычный 4"/>
    <tableColumn id="6848" xr3:uid="{00000000-0010-0000-0000-0000C01A0000}" name="Столбец6829" dataDxfId="9540" dataCellStyle="Обычный 4"/>
    <tableColumn id="6849" xr3:uid="{00000000-0010-0000-0000-0000C11A0000}" name="Столбец6830" dataDxfId="9539" dataCellStyle="Обычный 4"/>
    <tableColumn id="6850" xr3:uid="{00000000-0010-0000-0000-0000C21A0000}" name="Столбец6831" dataDxfId="9538" dataCellStyle="Обычный 4"/>
    <tableColumn id="6851" xr3:uid="{00000000-0010-0000-0000-0000C31A0000}" name="Столбец6832" dataDxfId="9537" dataCellStyle="Обычный 4"/>
    <tableColumn id="6852" xr3:uid="{00000000-0010-0000-0000-0000C41A0000}" name="Столбец6833" dataDxfId="9536" dataCellStyle="Обычный 4"/>
    <tableColumn id="6853" xr3:uid="{00000000-0010-0000-0000-0000C51A0000}" name="Столбец6834" dataDxfId="9535" dataCellStyle="Обычный 4"/>
    <tableColumn id="6854" xr3:uid="{00000000-0010-0000-0000-0000C61A0000}" name="Столбец6835" dataDxfId="9534" dataCellStyle="Обычный 4"/>
    <tableColumn id="6855" xr3:uid="{00000000-0010-0000-0000-0000C71A0000}" name="Столбец6836" dataDxfId="9533" dataCellStyle="Обычный 4"/>
    <tableColumn id="6856" xr3:uid="{00000000-0010-0000-0000-0000C81A0000}" name="Столбец6837" dataDxfId="9532" dataCellStyle="Обычный 4"/>
    <tableColumn id="6857" xr3:uid="{00000000-0010-0000-0000-0000C91A0000}" name="Столбец6838" dataDxfId="9531" dataCellStyle="Обычный 4"/>
    <tableColumn id="6858" xr3:uid="{00000000-0010-0000-0000-0000CA1A0000}" name="Столбец6839" dataDxfId="9530" dataCellStyle="Обычный 4"/>
    <tableColumn id="6859" xr3:uid="{00000000-0010-0000-0000-0000CB1A0000}" name="Столбец6840" dataDxfId="9529" dataCellStyle="Обычный 4"/>
    <tableColumn id="6860" xr3:uid="{00000000-0010-0000-0000-0000CC1A0000}" name="Столбец6841" dataDxfId="9528" dataCellStyle="Обычный 4"/>
    <tableColumn id="6861" xr3:uid="{00000000-0010-0000-0000-0000CD1A0000}" name="Столбец6842" dataDxfId="9527" dataCellStyle="Обычный 4"/>
    <tableColumn id="6862" xr3:uid="{00000000-0010-0000-0000-0000CE1A0000}" name="Столбец6843" dataDxfId="9526" dataCellStyle="Обычный 4"/>
    <tableColumn id="6863" xr3:uid="{00000000-0010-0000-0000-0000CF1A0000}" name="Столбец6844" dataDxfId="9525" dataCellStyle="Обычный 4"/>
    <tableColumn id="6864" xr3:uid="{00000000-0010-0000-0000-0000D01A0000}" name="Столбец6845" dataDxfId="9524" dataCellStyle="Обычный 4"/>
    <tableColumn id="6865" xr3:uid="{00000000-0010-0000-0000-0000D11A0000}" name="Столбец6846" dataDxfId="9523" dataCellStyle="Обычный 4"/>
    <tableColumn id="6866" xr3:uid="{00000000-0010-0000-0000-0000D21A0000}" name="Столбец6847" dataDxfId="9522" dataCellStyle="Обычный 4"/>
    <tableColumn id="6867" xr3:uid="{00000000-0010-0000-0000-0000D31A0000}" name="Столбец6848" dataDxfId="9521" dataCellStyle="Обычный 4"/>
    <tableColumn id="6868" xr3:uid="{00000000-0010-0000-0000-0000D41A0000}" name="Столбец6849" dataDxfId="9520" dataCellStyle="Обычный 4"/>
    <tableColumn id="6869" xr3:uid="{00000000-0010-0000-0000-0000D51A0000}" name="Столбец6850" dataDxfId="9519" dataCellStyle="Обычный 4"/>
    <tableColumn id="6870" xr3:uid="{00000000-0010-0000-0000-0000D61A0000}" name="Столбец6851" dataDxfId="9518" dataCellStyle="Обычный 4"/>
    <tableColumn id="6871" xr3:uid="{00000000-0010-0000-0000-0000D71A0000}" name="Столбец6852" dataDxfId="9517" dataCellStyle="Обычный 4"/>
    <tableColumn id="6872" xr3:uid="{00000000-0010-0000-0000-0000D81A0000}" name="Столбец6853" dataDxfId="9516" dataCellStyle="Обычный 4"/>
    <tableColumn id="6873" xr3:uid="{00000000-0010-0000-0000-0000D91A0000}" name="Столбец6854" dataDxfId="9515" dataCellStyle="Обычный 4"/>
    <tableColumn id="6874" xr3:uid="{00000000-0010-0000-0000-0000DA1A0000}" name="Столбец6855" dataDxfId="9514" dataCellStyle="Обычный 4"/>
    <tableColumn id="6875" xr3:uid="{00000000-0010-0000-0000-0000DB1A0000}" name="Столбец6856" dataDxfId="9513" dataCellStyle="Обычный 4"/>
    <tableColumn id="6876" xr3:uid="{00000000-0010-0000-0000-0000DC1A0000}" name="Столбец6857" dataDxfId="9512" dataCellStyle="Обычный 4"/>
    <tableColumn id="6877" xr3:uid="{00000000-0010-0000-0000-0000DD1A0000}" name="Столбец6858" dataDxfId="9511" dataCellStyle="Обычный 4"/>
    <tableColumn id="6878" xr3:uid="{00000000-0010-0000-0000-0000DE1A0000}" name="Столбец6859" dataDxfId="9510" dataCellStyle="Обычный 4"/>
    <tableColumn id="6879" xr3:uid="{00000000-0010-0000-0000-0000DF1A0000}" name="Столбец6860" dataDxfId="9509" dataCellStyle="Обычный 4"/>
    <tableColumn id="6880" xr3:uid="{00000000-0010-0000-0000-0000E01A0000}" name="Столбец6861" dataDxfId="9508" dataCellStyle="Обычный 4"/>
    <tableColumn id="6881" xr3:uid="{00000000-0010-0000-0000-0000E11A0000}" name="Столбец6862" dataDxfId="9507" dataCellStyle="Обычный 4"/>
    <tableColumn id="6882" xr3:uid="{00000000-0010-0000-0000-0000E21A0000}" name="Столбец6863" dataDxfId="9506" dataCellStyle="Обычный 4"/>
    <tableColumn id="6883" xr3:uid="{00000000-0010-0000-0000-0000E31A0000}" name="Столбец6864" dataDxfId="9505" dataCellStyle="Обычный 4"/>
    <tableColumn id="6884" xr3:uid="{00000000-0010-0000-0000-0000E41A0000}" name="Столбец6865" dataDxfId="9504" dataCellStyle="Обычный 4"/>
    <tableColumn id="6885" xr3:uid="{00000000-0010-0000-0000-0000E51A0000}" name="Столбец6866" dataDxfId="9503" dataCellStyle="Обычный 4"/>
    <tableColumn id="6886" xr3:uid="{00000000-0010-0000-0000-0000E61A0000}" name="Столбец6867" dataDxfId="9502" dataCellStyle="Обычный 4"/>
    <tableColumn id="6887" xr3:uid="{00000000-0010-0000-0000-0000E71A0000}" name="Столбец6868" dataDxfId="9501" dataCellStyle="Обычный 4"/>
    <tableColumn id="6888" xr3:uid="{00000000-0010-0000-0000-0000E81A0000}" name="Столбец6869" dataDxfId="9500" dataCellStyle="Обычный 4"/>
    <tableColumn id="6889" xr3:uid="{00000000-0010-0000-0000-0000E91A0000}" name="Столбец6870" dataDxfId="9499" dataCellStyle="Обычный 4"/>
    <tableColumn id="6890" xr3:uid="{00000000-0010-0000-0000-0000EA1A0000}" name="Столбец6871" dataDxfId="9498" dataCellStyle="Обычный 4"/>
    <tableColumn id="6891" xr3:uid="{00000000-0010-0000-0000-0000EB1A0000}" name="Столбец6872" dataDxfId="9497" dataCellStyle="Обычный 4"/>
    <tableColumn id="6892" xr3:uid="{00000000-0010-0000-0000-0000EC1A0000}" name="Столбец6873" dataDxfId="9496" dataCellStyle="Обычный 4"/>
    <tableColumn id="6893" xr3:uid="{00000000-0010-0000-0000-0000ED1A0000}" name="Столбец6874" dataDxfId="9495" dataCellStyle="Обычный 4"/>
    <tableColumn id="6894" xr3:uid="{00000000-0010-0000-0000-0000EE1A0000}" name="Столбец6875" dataDxfId="9494" dataCellStyle="Обычный 4"/>
    <tableColumn id="6895" xr3:uid="{00000000-0010-0000-0000-0000EF1A0000}" name="Столбец6876" dataDxfId="9493" dataCellStyle="Обычный 4"/>
    <tableColumn id="6896" xr3:uid="{00000000-0010-0000-0000-0000F01A0000}" name="Столбец6877" dataDxfId="9492" dataCellStyle="Обычный 4"/>
    <tableColumn id="6897" xr3:uid="{00000000-0010-0000-0000-0000F11A0000}" name="Столбец6878" dataDxfId="9491" dataCellStyle="Обычный 4"/>
    <tableColumn id="6898" xr3:uid="{00000000-0010-0000-0000-0000F21A0000}" name="Столбец6879" dataDxfId="9490" dataCellStyle="Обычный 4"/>
    <tableColumn id="6899" xr3:uid="{00000000-0010-0000-0000-0000F31A0000}" name="Столбец6880" dataDxfId="9489" dataCellStyle="Обычный 4"/>
    <tableColumn id="6900" xr3:uid="{00000000-0010-0000-0000-0000F41A0000}" name="Столбец6881" dataDxfId="9488" dataCellStyle="Обычный 4"/>
    <tableColumn id="6901" xr3:uid="{00000000-0010-0000-0000-0000F51A0000}" name="Столбец6882" dataDxfId="9487" dataCellStyle="Обычный 4"/>
    <tableColumn id="6902" xr3:uid="{00000000-0010-0000-0000-0000F61A0000}" name="Столбец6883" dataDxfId="9486" dataCellStyle="Обычный 4"/>
    <tableColumn id="6903" xr3:uid="{00000000-0010-0000-0000-0000F71A0000}" name="Столбец6884" dataDxfId="9485" dataCellStyle="Обычный 4"/>
    <tableColumn id="6904" xr3:uid="{00000000-0010-0000-0000-0000F81A0000}" name="Столбец6885" dataDxfId="9484" dataCellStyle="Обычный 4"/>
    <tableColumn id="6905" xr3:uid="{00000000-0010-0000-0000-0000F91A0000}" name="Столбец6886" dataDxfId="9483" dataCellStyle="Обычный 4"/>
    <tableColumn id="6906" xr3:uid="{00000000-0010-0000-0000-0000FA1A0000}" name="Столбец6887" dataDxfId="9482" dataCellStyle="Обычный 4"/>
    <tableColumn id="6907" xr3:uid="{00000000-0010-0000-0000-0000FB1A0000}" name="Столбец6888" dataDxfId="9481" dataCellStyle="Обычный 4"/>
    <tableColumn id="6908" xr3:uid="{00000000-0010-0000-0000-0000FC1A0000}" name="Столбец6889" dataDxfId="9480" dataCellStyle="Обычный 4"/>
    <tableColumn id="6909" xr3:uid="{00000000-0010-0000-0000-0000FD1A0000}" name="Столбец6890" dataDxfId="9479" dataCellStyle="Обычный 4"/>
    <tableColumn id="6910" xr3:uid="{00000000-0010-0000-0000-0000FE1A0000}" name="Столбец6891" dataDxfId="9478" dataCellStyle="Обычный 4"/>
    <tableColumn id="6911" xr3:uid="{00000000-0010-0000-0000-0000FF1A0000}" name="Столбец6892" dataDxfId="9477" dataCellStyle="Обычный 4"/>
    <tableColumn id="6912" xr3:uid="{00000000-0010-0000-0000-0000001B0000}" name="Столбец6893" dataDxfId="9476" dataCellStyle="Обычный 4"/>
    <tableColumn id="6913" xr3:uid="{00000000-0010-0000-0000-0000011B0000}" name="Столбец6894" dataDxfId="9475" dataCellStyle="Обычный 4"/>
    <tableColumn id="6914" xr3:uid="{00000000-0010-0000-0000-0000021B0000}" name="Столбец6895" dataDxfId="9474" dataCellStyle="Обычный 4"/>
    <tableColumn id="6915" xr3:uid="{00000000-0010-0000-0000-0000031B0000}" name="Столбец6896" dataDxfId="9473" dataCellStyle="Обычный 4"/>
    <tableColumn id="6916" xr3:uid="{00000000-0010-0000-0000-0000041B0000}" name="Столбец6897" dataDxfId="9472" dataCellStyle="Обычный 4"/>
    <tableColumn id="6917" xr3:uid="{00000000-0010-0000-0000-0000051B0000}" name="Столбец6898" dataDxfId="9471" dataCellStyle="Обычный 4"/>
    <tableColumn id="6918" xr3:uid="{00000000-0010-0000-0000-0000061B0000}" name="Столбец6899" dataDxfId="9470" dataCellStyle="Обычный 4"/>
    <tableColumn id="6919" xr3:uid="{00000000-0010-0000-0000-0000071B0000}" name="Столбец6900" dataDxfId="9469" dataCellStyle="Обычный 4"/>
    <tableColumn id="6920" xr3:uid="{00000000-0010-0000-0000-0000081B0000}" name="Столбец6901" dataDxfId="9468" dataCellStyle="Обычный 4"/>
    <tableColumn id="6921" xr3:uid="{00000000-0010-0000-0000-0000091B0000}" name="Столбец6902" dataDxfId="9467" dataCellStyle="Обычный 4"/>
    <tableColumn id="6922" xr3:uid="{00000000-0010-0000-0000-00000A1B0000}" name="Столбец6903" dataDxfId="9466" dataCellStyle="Обычный 4"/>
    <tableColumn id="6923" xr3:uid="{00000000-0010-0000-0000-00000B1B0000}" name="Столбец6904" dataDxfId="9465" dataCellStyle="Обычный 4"/>
    <tableColumn id="6924" xr3:uid="{00000000-0010-0000-0000-00000C1B0000}" name="Столбец6905" dataDxfId="9464" dataCellStyle="Обычный 4"/>
    <tableColumn id="6925" xr3:uid="{00000000-0010-0000-0000-00000D1B0000}" name="Столбец6906" dataDxfId="9463" dataCellStyle="Обычный 4"/>
    <tableColumn id="6926" xr3:uid="{00000000-0010-0000-0000-00000E1B0000}" name="Столбец6907" dataDxfId="9462" dataCellStyle="Обычный 4"/>
    <tableColumn id="6927" xr3:uid="{00000000-0010-0000-0000-00000F1B0000}" name="Столбец6908" dataDxfId="9461" dataCellStyle="Обычный 4"/>
    <tableColumn id="6928" xr3:uid="{00000000-0010-0000-0000-0000101B0000}" name="Столбец6909" dataDxfId="9460" dataCellStyle="Обычный 4"/>
    <tableColumn id="6929" xr3:uid="{00000000-0010-0000-0000-0000111B0000}" name="Столбец6910" dataDxfId="9459" dataCellStyle="Обычный 4"/>
    <tableColumn id="6930" xr3:uid="{00000000-0010-0000-0000-0000121B0000}" name="Столбец6911" dataDxfId="9458" dataCellStyle="Обычный 4"/>
    <tableColumn id="6931" xr3:uid="{00000000-0010-0000-0000-0000131B0000}" name="Столбец6912" dataDxfId="9457" dataCellStyle="Обычный 4"/>
    <tableColumn id="6932" xr3:uid="{00000000-0010-0000-0000-0000141B0000}" name="Столбец6913" dataDxfId="9456" dataCellStyle="Обычный 4"/>
    <tableColumn id="6933" xr3:uid="{00000000-0010-0000-0000-0000151B0000}" name="Столбец6914" dataDxfId="9455" dataCellStyle="Обычный 4"/>
    <tableColumn id="6934" xr3:uid="{00000000-0010-0000-0000-0000161B0000}" name="Столбец6915" dataDxfId="9454" dataCellStyle="Обычный 4"/>
    <tableColumn id="6935" xr3:uid="{00000000-0010-0000-0000-0000171B0000}" name="Столбец6916" dataDxfId="9453" dataCellStyle="Обычный 4"/>
    <tableColumn id="6936" xr3:uid="{00000000-0010-0000-0000-0000181B0000}" name="Столбец6917" dataDxfId="9452" dataCellStyle="Обычный 4"/>
    <tableColumn id="6937" xr3:uid="{00000000-0010-0000-0000-0000191B0000}" name="Столбец6918" dataDxfId="9451" dataCellStyle="Обычный 4"/>
    <tableColumn id="6938" xr3:uid="{00000000-0010-0000-0000-00001A1B0000}" name="Столбец6919" dataDxfId="9450" dataCellStyle="Обычный 4"/>
    <tableColumn id="6939" xr3:uid="{00000000-0010-0000-0000-00001B1B0000}" name="Столбец6920" dataDxfId="9449" dataCellStyle="Обычный 4"/>
    <tableColumn id="6940" xr3:uid="{00000000-0010-0000-0000-00001C1B0000}" name="Столбец6921" dataDxfId="9448" dataCellStyle="Обычный 4"/>
    <tableColumn id="6941" xr3:uid="{00000000-0010-0000-0000-00001D1B0000}" name="Столбец6922" dataDxfId="9447" dataCellStyle="Обычный 4"/>
    <tableColumn id="6942" xr3:uid="{00000000-0010-0000-0000-00001E1B0000}" name="Столбец6923" dataDxfId="9446" dataCellStyle="Обычный 4"/>
    <tableColumn id="6943" xr3:uid="{00000000-0010-0000-0000-00001F1B0000}" name="Столбец6924" dataDxfId="9445" dataCellStyle="Обычный 4"/>
    <tableColumn id="6944" xr3:uid="{00000000-0010-0000-0000-0000201B0000}" name="Столбец6925" dataDxfId="9444" dataCellStyle="Обычный 4"/>
    <tableColumn id="6945" xr3:uid="{00000000-0010-0000-0000-0000211B0000}" name="Столбец6926" dataDxfId="9443" dataCellStyle="Обычный 4"/>
    <tableColumn id="6946" xr3:uid="{00000000-0010-0000-0000-0000221B0000}" name="Столбец6927" dataDxfId="9442" dataCellStyle="Обычный 4"/>
    <tableColumn id="6947" xr3:uid="{00000000-0010-0000-0000-0000231B0000}" name="Столбец6928" dataDxfId="9441" dataCellStyle="Обычный 4"/>
    <tableColumn id="6948" xr3:uid="{00000000-0010-0000-0000-0000241B0000}" name="Столбец6929" dataDxfId="9440" dataCellStyle="Обычный 4"/>
    <tableColumn id="6949" xr3:uid="{00000000-0010-0000-0000-0000251B0000}" name="Столбец6930" dataDxfId="9439" dataCellStyle="Обычный 4"/>
    <tableColumn id="6950" xr3:uid="{00000000-0010-0000-0000-0000261B0000}" name="Столбец6931" dataDxfId="9438" dataCellStyle="Обычный 4"/>
    <tableColumn id="6951" xr3:uid="{00000000-0010-0000-0000-0000271B0000}" name="Столбец6932" dataDxfId="9437" dataCellStyle="Обычный 4"/>
    <tableColumn id="6952" xr3:uid="{00000000-0010-0000-0000-0000281B0000}" name="Столбец6933" dataDxfId="9436" dataCellStyle="Обычный 4"/>
    <tableColumn id="6953" xr3:uid="{00000000-0010-0000-0000-0000291B0000}" name="Столбец6934" dataDxfId="9435" dataCellStyle="Обычный 4"/>
    <tableColumn id="6954" xr3:uid="{00000000-0010-0000-0000-00002A1B0000}" name="Столбец6935" dataDxfId="9434" dataCellStyle="Обычный 4"/>
    <tableColumn id="6955" xr3:uid="{00000000-0010-0000-0000-00002B1B0000}" name="Столбец6936" dataDxfId="9433" dataCellStyle="Обычный 4"/>
    <tableColumn id="6956" xr3:uid="{00000000-0010-0000-0000-00002C1B0000}" name="Столбец6937" dataDxfId="9432" dataCellStyle="Обычный 4"/>
    <tableColumn id="6957" xr3:uid="{00000000-0010-0000-0000-00002D1B0000}" name="Столбец6938" dataDxfId="9431" dataCellStyle="Обычный 4"/>
    <tableColumn id="6958" xr3:uid="{00000000-0010-0000-0000-00002E1B0000}" name="Столбец6939" dataDxfId="9430" dataCellStyle="Обычный 4"/>
    <tableColumn id="6959" xr3:uid="{00000000-0010-0000-0000-00002F1B0000}" name="Столбец6940" dataDxfId="9429" dataCellStyle="Обычный 4"/>
    <tableColumn id="6960" xr3:uid="{00000000-0010-0000-0000-0000301B0000}" name="Столбец6941" dataDxfId="9428" dataCellStyle="Обычный 4"/>
    <tableColumn id="6961" xr3:uid="{00000000-0010-0000-0000-0000311B0000}" name="Столбец6942" dataDxfId="9427" dataCellStyle="Обычный 4"/>
    <tableColumn id="6962" xr3:uid="{00000000-0010-0000-0000-0000321B0000}" name="Столбец6943" dataDxfId="9426" dataCellStyle="Обычный 4"/>
    <tableColumn id="6963" xr3:uid="{00000000-0010-0000-0000-0000331B0000}" name="Столбец6944" dataDxfId="9425" dataCellStyle="Обычный 4"/>
    <tableColumn id="6964" xr3:uid="{00000000-0010-0000-0000-0000341B0000}" name="Столбец6945" dataDxfId="9424" dataCellStyle="Обычный 4"/>
    <tableColumn id="6965" xr3:uid="{00000000-0010-0000-0000-0000351B0000}" name="Столбец6946" dataDxfId="9423" dataCellStyle="Обычный 4"/>
    <tableColumn id="6966" xr3:uid="{00000000-0010-0000-0000-0000361B0000}" name="Столбец6947" dataDxfId="9422" dataCellStyle="Обычный 4"/>
    <tableColumn id="6967" xr3:uid="{00000000-0010-0000-0000-0000371B0000}" name="Столбец6948" dataDxfId="9421" dataCellStyle="Обычный 4"/>
    <tableColumn id="6968" xr3:uid="{00000000-0010-0000-0000-0000381B0000}" name="Столбец6949" dataDxfId="9420" dataCellStyle="Обычный 4"/>
    <tableColumn id="6969" xr3:uid="{00000000-0010-0000-0000-0000391B0000}" name="Столбец6950" dataDxfId="9419" dataCellStyle="Обычный 4"/>
    <tableColumn id="6970" xr3:uid="{00000000-0010-0000-0000-00003A1B0000}" name="Столбец6951" dataDxfId="9418" dataCellStyle="Обычный 4"/>
    <tableColumn id="6971" xr3:uid="{00000000-0010-0000-0000-00003B1B0000}" name="Столбец6952" dataDxfId="9417" dataCellStyle="Обычный 4"/>
    <tableColumn id="6972" xr3:uid="{00000000-0010-0000-0000-00003C1B0000}" name="Столбец6953" dataDxfId="9416" dataCellStyle="Обычный 4"/>
    <tableColumn id="6973" xr3:uid="{00000000-0010-0000-0000-00003D1B0000}" name="Столбец6954" dataDxfId="9415" dataCellStyle="Обычный 4"/>
    <tableColumn id="6974" xr3:uid="{00000000-0010-0000-0000-00003E1B0000}" name="Столбец6955" dataDxfId="9414" dataCellStyle="Обычный 4"/>
    <tableColumn id="6975" xr3:uid="{00000000-0010-0000-0000-00003F1B0000}" name="Столбец6956" dataDxfId="9413" dataCellStyle="Обычный 4"/>
    <tableColumn id="6976" xr3:uid="{00000000-0010-0000-0000-0000401B0000}" name="Столбец6957" dataDxfId="9412" dataCellStyle="Обычный 4"/>
    <tableColumn id="6977" xr3:uid="{00000000-0010-0000-0000-0000411B0000}" name="Столбец6958" dataDxfId="9411" dataCellStyle="Обычный 4"/>
    <tableColumn id="6978" xr3:uid="{00000000-0010-0000-0000-0000421B0000}" name="Столбец6959" dataDxfId="9410" dataCellStyle="Обычный 4"/>
    <tableColumn id="6979" xr3:uid="{00000000-0010-0000-0000-0000431B0000}" name="Столбец6960" dataDxfId="9409" dataCellStyle="Обычный 4"/>
    <tableColumn id="6980" xr3:uid="{00000000-0010-0000-0000-0000441B0000}" name="Столбец6961" dataDxfId="9408" dataCellStyle="Обычный 4"/>
    <tableColumn id="6981" xr3:uid="{00000000-0010-0000-0000-0000451B0000}" name="Столбец6962" dataDxfId="9407" dataCellStyle="Обычный 4"/>
    <tableColumn id="6982" xr3:uid="{00000000-0010-0000-0000-0000461B0000}" name="Столбец6963" dataDxfId="9406" dataCellStyle="Обычный 4"/>
    <tableColumn id="6983" xr3:uid="{00000000-0010-0000-0000-0000471B0000}" name="Столбец6964" dataDxfId="9405" dataCellStyle="Обычный 4"/>
    <tableColumn id="6984" xr3:uid="{00000000-0010-0000-0000-0000481B0000}" name="Столбец6965" dataDxfId="9404" dataCellStyle="Обычный 4"/>
    <tableColumn id="6985" xr3:uid="{00000000-0010-0000-0000-0000491B0000}" name="Столбец6966" dataDxfId="9403" dataCellStyle="Обычный 4"/>
    <tableColumn id="6986" xr3:uid="{00000000-0010-0000-0000-00004A1B0000}" name="Столбец6967" dataDxfId="9402" dataCellStyle="Обычный 4"/>
    <tableColumn id="6987" xr3:uid="{00000000-0010-0000-0000-00004B1B0000}" name="Столбец6968" dataDxfId="9401" dataCellStyle="Обычный 4"/>
    <tableColumn id="6988" xr3:uid="{00000000-0010-0000-0000-00004C1B0000}" name="Столбец6969" dataDxfId="9400" dataCellStyle="Обычный 4"/>
    <tableColumn id="6989" xr3:uid="{00000000-0010-0000-0000-00004D1B0000}" name="Столбец6970" dataDxfId="9399" dataCellStyle="Обычный 4"/>
    <tableColumn id="6990" xr3:uid="{00000000-0010-0000-0000-00004E1B0000}" name="Столбец6971" dataDxfId="9398" dataCellStyle="Обычный 4"/>
    <tableColumn id="6991" xr3:uid="{00000000-0010-0000-0000-00004F1B0000}" name="Столбец6972" dataDxfId="9397" dataCellStyle="Обычный 4"/>
    <tableColumn id="6992" xr3:uid="{00000000-0010-0000-0000-0000501B0000}" name="Столбец6973" dataDxfId="9396" dataCellStyle="Обычный 4"/>
    <tableColumn id="6993" xr3:uid="{00000000-0010-0000-0000-0000511B0000}" name="Столбец6974" dataDxfId="9395" dataCellStyle="Обычный 4"/>
    <tableColumn id="6994" xr3:uid="{00000000-0010-0000-0000-0000521B0000}" name="Столбец6975" dataDxfId="9394" dataCellStyle="Обычный 4"/>
    <tableColumn id="6995" xr3:uid="{00000000-0010-0000-0000-0000531B0000}" name="Столбец6976" dataDxfId="9393" dataCellStyle="Обычный 4"/>
    <tableColumn id="6996" xr3:uid="{00000000-0010-0000-0000-0000541B0000}" name="Столбец6977" dataDxfId="9392" dataCellStyle="Обычный 4"/>
    <tableColumn id="6997" xr3:uid="{00000000-0010-0000-0000-0000551B0000}" name="Столбец6978" dataDxfId="9391" dataCellStyle="Обычный 4"/>
    <tableColumn id="6998" xr3:uid="{00000000-0010-0000-0000-0000561B0000}" name="Столбец6979" dataDxfId="9390" dataCellStyle="Обычный 4"/>
    <tableColumn id="6999" xr3:uid="{00000000-0010-0000-0000-0000571B0000}" name="Столбец6980" dataDxfId="9389" dataCellStyle="Обычный 4"/>
    <tableColumn id="7000" xr3:uid="{00000000-0010-0000-0000-0000581B0000}" name="Столбец6981" dataDxfId="9388" dataCellStyle="Обычный 4"/>
    <tableColumn id="7001" xr3:uid="{00000000-0010-0000-0000-0000591B0000}" name="Столбец6982" dataDxfId="9387" dataCellStyle="Обычный 4"/>
    <tableColumn id="7002" xr3:uid="{00000000-0010-0000-0000-00005A1B0000}" name="Столбец6983" dataDxfId="9386" dataCellStyle="Обычный 4"/>
    <tableColumn id="7003" xr3:uid="{00000000-0010-0000-0000-00005B1B0000}" name="Столбец6984" dataDxfId="9385" dataCellStyle="Обычный 4"/>
    <tableColumn id="7004" xr3:uid="{00000000-0010-0000-0000-00005C1B0000}" name="Столбец6985" dataDxfId="9384" dataCellStyle="Обычный 4"/>
    <tableColumn id="7005" xr3:uid="{00000000-0010-0000-0000-00005D1B0000}" name="Столбец6986" dataDxfId="9383" dataCellStyle="Обычный 4"/>
    <tableColumn id="7006" xr3:uid="{00000000-0010-0000-0000-00005E1B0000}" name="Столбец6987" dataDxfId="9382" dataCellStyle="Обычный 4"/>
    <tableColumn id="7007" xr3:uid="{00000000-0010-0000-0000-00005F1B0000}" name="Столбец6988" dataDxfId="9381" dataCellStyle="Обычный 4"/>
    <tableColumn id="7008" xr3:uid="{00000000-0010-0000-0000-0000601B0000}" name="Столбец6989" dataDxfId="9380" dataCellStyle="Обычный 4"/>
    <tableColumn id="7009" xr3:uid="{00000000-0010-0000-0000-0000611B0000}" name="Столбец6990" dataDxfId="9379" dataCellStyle="Обычный 4"/>
    <tableColumn id="7010" xr3:uid="{00000000-0010-0000-0000-0000621B0000}" name="Столбец6991" dataDxfId="9378" dataCellStyle="Обычный 4"/>
    <tableColumn id="7011" xr3:uid="{00000000-0010-0000-0000-0000631B0000}" name="Столбец6992" dataDxfId="9377" dataCellStyle="Обычный 4"/>
    <tableColumn id="7012" xr3:uid="{00000000-0010-0000-0000-0000641B0000}" name="Столбец6993" dataDxfId="9376" dataCellStyle="Обычный 4"/>
    <tableColumn id="7013" xr3:uid="{00000000-0010-0000-0000-0000651B0000}" name="Столбец6994" dataDxfId="9375" dataCellStyle="Обычный 4"/>
    <tableColumn id="7014" xr3:uid="{00000000-0010-0000-0000-0000661B0000}" name="Столбец6995" dataDxfId="9374" dataCellStyle="Обычный 4"/>
    <tableColumn id="7015" xr3:uid="{00000000-0010-0000-0000-0000671B0000}" name="Столбец6996" dataDxfId="9373" dataCellStyle="Обычный 4"/>
    <tableColumn id="7016" xr3:uid="{00000000-0010-0000-0000-0000681B0000}" name="Столбец6997" dataDxfId="9372" dataCellStyle="Обычный 4"/>
    <tableColumn id="7017" xr3:uid="{00000000-0010-0000-0000-0000691B0000}" name="Столбец6998" dataDxfId="9371" dataCellStyle="Обычный 4"/>
    <tableColumn id="7018" xr3:uid="{00000000-0010-0000-0000-00006A1B0000}" name="Столбец6999" dataDxfId="9370" dataCellStyle="Обычный 4"/>
    <tableColumn id="7019" xr3:uid="{00000000-0010-0000-0000-00006B1B0000}" name="Столбец7000" dataDxfId="9369" dataCellStyle="Обычный 4"/>
    <tableColumn id="7020" xr3:uid="{00000000-0010-0000-0000-00006C1B0000}" name="Столбец7001" dataDxfId="9368" dataCellStyle="Обычный 4"/>
    <tableColumn id="7021" xr3:uid="{00000000-0010-0000-0000-00006D1B0000}" name="Столбец7002" dataDxfId="9367" dataCellStyle="Обычный 4"/>
    <tableColumn id="7022" xr3:uid="{00000000-0010-0000-0000-00006E1B0000}" name="Столбец7003" dataDxfId="9366" dataCellStyle="Обычный 4"/>
    <tableColumn id="7023" xr3:uid="{00000000-0010-0000-0000-00006F1B0000}" name="Столбец7004" dataDxfId="9365" dataCellStyle="Обычный 4"/>
    <tableColumn id="7024" xr3:uid="{00000000-0010-0000-0000-0000701B0000}" name="Столбец7005" dataDxfId="9364" dataCellStyle="Обычный 4"/>
    <tableColumn id="7025" xr3:uid="{00000000-0010-0000-0000-0000711B0000}" name="Столбец7006" dataDxfId="9363" dataCellStyle="Обычный 4"/>
    <tableColumn id="7026" xr3:uid="{00000000-0010-0000-0000-0000721B0000}" name="Столбец7007" dataDxfId="9362" dataCellStyle="Обычный 4"/>
    <tableColumn id="7027" xr3:uid="{00000000-0010-0000-0000-0000731B0000}" name="Столбец7008" dataDxfId="9361" dataCellStyle="Обычный 4"/>
    <tableColumn id="7028" xr3:uid="{00000000-0010-0000-0000-0000741B0000}" name="Столбец7009" dataDxfId="9360" dataCellStyle="Обычный 4"/>
    <tableColumn id="7029" xr3:uid="{00000000-0010-0000-0000-0000751B0000}" name="Столбец7010" dataDxfId="9359" dataCellStyle="Обычный 4"/>
    <tableColumn id="7030" xr3:uid="{00000000-0010-0000-0000-0000761B0000}" name="Столбец7011" dataDxfId="9358" dataCellStyle="Обычный 4"/>
    <tableColumn id="7031" xr3:uid="{00000000-0010-0000-0000-0000771B0000}" name="Столбец7012" dataDxfId="9357" dataCellStyle="Обычный 4"/>
    <tableColumn id="7032" xr3:uid="{00000000-0010-0000-0000-0000781B0000}" name="Столбец7013" dataDxfId="9356" dataCellStyle="Обычный 4"/>
    <tableColumn id="7033" xr3:uid="{00000000-0010-0000-0000-0000791B0000}" name="Столбец7014" dataDxfId="9355" dataCellStyle="Обычный 4"/>
    <tableColumn id="7034" xr3:uid="{00000000-0010-0000-0000-00007A1B0000}" name="Столбец7015" dataDxfId="9354" dataCellStyle="Обычный 4"/>
    <tableColumn id="7035" xr3:uid="{00000000-0010-0000-0000-00007B1B0000}" name="Столбец7016" dataDxfId="9353" dataCellStyle="Обычный 4"/>
    <tableColumn id="7036" xr3:uid="{00000000-0010-0000-0000-00007C1B0000}" name="Столбец7017" dataDxfId="9352" dataCellStyle="Обычный 4"/>
    <tableColumn id="7037" xr3:uid="{00000000-0010-0000-0000-00007D1B0000}" name="Столбец7018" dataDxfId="9351" dataCellStyle="Обычный 4"/>
    <tableColumn id="7038" xr3:uid="{00000000-0010-0000-0000-00007E1B0000}" name="Столбец7019" dataDxfId="9350" dataCellStyle="Обычный 4"/>
    <tableColumn id="7039" xr3:uid="{00000000-0010-0000-0000-00007F1B0000}" name="Столбец7020" dataDxfId="9349" dataCellStyle="Обычный 4"/>
    <tableColumn id="7040" xr3:uid="{00000000-0010-0000-0000-0000801B0000}" name="Столбец7021" dataDxfId="9348" dataCellStyle="Обычный 4"/>
    <tableColumn id="7041" xr3:uid="{00000000-0010-0000-0000-0000811B0000}" name="Столбец7022" dataDxfId="9347" dataCellStyle="Обычный 4"/>
    <tableColumn id="7042" xr3:uid="{00000000-0010-0000-0000-0000821B0000}" name="Столбец7023" dataDxfId="9346" dataCellStyle="Обычный 4"/>
    <tableColumn id="7043" xr3:uid="{00000000-0010-0000-0000-0000831B0000}" name="Столбец7024" dataDxfId="9345" dataCellStyle="Обычный 4"/>
    <tableColumn id="7044" xr3:uid="{00000000-0010-0000-0000-0000841B0000}" name="Столбец7025" dataDxfId="9344" dataCellStyle="Обычный 4"/>
    <tableColumn id="7045" xr3:uid="{00000000-0010-0000-0000-0000851B0000}" name="Столбец7026" dataDxfId="9343" dataCellStyle="Обычный 4"/>
    <tableColumn id="7046" xr3:uid="{00000000-0010-0000-0000-0000861B0000}" name="Столбец7027" dataDxfId="9342" dataCellStyle="Обычный 4"/>
    <tableColumn id="7047" xr3:uid="{00000000-0010-0000-0000-0000871B0000}" name="Столбец7028" dataDxfId="9341" dataCellStyle="Обычный 4"/>
    <tableColumn id="7048" xr3:uid="{00000000-0010-0000-0000-0000881B0000}" name="Столбец7029" dataDxfId="9340" dataCellStyle="Обычный 4"/>
    <tableColumn id="7049" xr3:uid="{00000000-0010-0000-0000-0000891B0000}" name="Столбец7030" dataDxfId="9339" dataCellStyle="Обычный 4"/>
    <tableColumn id="7050" xr3:uid="{00000000-0010-0000-0000-00008A1B0000}" name="Столбец7031" dataDxfId="9338" dataCellStyle="Обычный 4"/>
    <tableColumn id="7051" xr3:uid="{00000000-0010-0000-0000-00008B1B0000}" name="Столбец7032" dataDxfId="9337" dataCellStyle="Обычный 4"/>
    <tableColumn id="7052" xr3:uid="{00000000-0010-0000-0000-00008C1B0000}" name="Столбец7033" dataDxfId="9336" dataCellStyle="Обычный 4"/>
    <tableColumn id="7053" xr3:uid="{00000000-0010-0000-0000-00008D1B0000}" name="Столбец7034" dataDxfId="9335" dataCellStyle="Обычный 4"/>
    <tableColumn id="7054" xr3:uid="{00000000-0010-0000-0000-00008E1B0000}" name="Столбец7035" dataDxfId="9334" dataCellStyle="Обычный 4"/>
    <tableColumn id="7055" xr3:uid="{00000000-0010-0000-0000-00008F1B0000}" name="Столбец7036" dataDxfId="9333" dataCellStyle="Обычный 4"/>
    <tableColumn id="7056" xr3:uid="{00000000-0010-0000-0000-0000901B0000}" name="Столбец7037" dataDxfId="9332" dataCellStyle="Обычный 4"/>
    <tableColumn id="7057" xr3:uid="{00000000-0010-0000-0000-0000911B0000}" name="Столбец7038" dataDxfId="9331" dataCellStyle="Обычный 4"/>
    <tableColumn id="7058" xr3:uid="{00000000-0010-0000-0000-0000921B0000}" name="Столбец7039" dataDxfId="9330" dataCellStyle="Обычный 4"/>
    <tableColumn id="7059" xr3:uid="{00000000-0010-0000-0000-0000931B0000}" name="Столбец7040" dataDxfId="9329" dataCellStyle="Обычный 4"/>
    <tableColumn id="7060" xr3:uid="{00000000-0010-0000-0000-0000941B0000}" name="Столбец7041" dataDxfId="9328" dataCellStyle="Обычный 4"/>
    <tableColumn id="7061" xr3:uid="{00000000-0010-0000-0000-0000951B0000}" name="Столбец7042" dataDxfId="9327" dataCellStyle="Обычный 4"/>
    <tableColumn id="7062" xr3:uid="{00000000-0010-0000-0000-0000961B0000}" name="Столбец7043" dataDxfId="9326" dataCellStyle="Обычный 4"/>
    <tableColumn id="7063" xr3:uid="{00000000-0010-0000-0000-0000971B0000}" name="Столбец7044" dataDxfId="9325" dataCellStyle="Обычный 4"/>
    <tableColumn id="7064" xr3:uid="{00000000-0010-0000-0000-0000981B0000}" name="Столбец7045" dataDxfId="9324" dataCellStyle="Обычный 4"/>
    <tableColumn id="7065" xr3:uid="{00000000-0010-0000-0000-0000991B0000}" name="Столбец7046" dataDxfId="9323" dataCellStyle="Обычный 4"/>
    <tableColumn id="7066" xr3:uid="{00000000-0010-0000-0000-00009A1B0000}" name="Столбец7047" dataDxfId="9322" dataCellStyle="Обычный 4"/>
    <tableColumn id="7067" xr3:uid="{00000000-0010-0000-0000-00009B1B0000}" name="Столбец7048" dataDxfId="9321" dataCellStyle="Обычный 4"/>
    <tableColumn id="7068" xr3:uid="{00000000-0010-0000-0000-00009C1B0000}" name="Столбец7049" dataDxfId="9320" dataCellStyle="Обычный 4"/>
    <tableColumn id="7069" xr3:uid="{00000000-0010-0000-0000-00009D1B0000}" name="Столбец7050" dataDxfId="9319" dataCellStyle="Обычный 4"/>
    <tableColumn id="7070" xr3:uid="{00000000-0010-0000-0000-00009E1B0000}" name="Столбец7051" dataDxfId="9318" dataCellStyle="Обычный 4"/>
    <tableColumn id="7071" xr3:uid="{00000000-0010-0000-0000-00009F1B0000}" name="Столбец7052" dataDxfId="9317" dataCellStyle="Обычный 4"/>
    <tableColumn id="7072" xr3:uid="{00000000-0010-0000-0000-0000A01B0000}" name="Столбец7053" dataDxfId="9316" dataCellStyle="Обычный 4"/>
    <tableColumn id="7073" xr3:uid="{00000000-0010-0000-0000-0000A11B0000}" name="Столбец7054" dataDxfId="9315" dataCellStyle="Обычный 4"/>
    <tableColumn id="7074" xr3:uid="{00000000-0010-0000-0000-0000A21B0000}" name="Столбец7055" dataDxfId="9314" dataCellStyle="Обычный 4"/>
    <tableColumn id="7075" xr3:uid="{00000000-0010-0000-0000-0000A31B0000}" name="Столбец7056" dataDxfId="9313" dataCellStyle="Обычный 4"/>
    <tableColumn id="7076" xr3:uid="{00000000-0010-0000-0000-0000A41B0000}" name="Столбец7057" dataDxfId="9312" dataCellStyle="Обычный 4"/>
    <tableColumn id="7077" xr3:uid="{00000000-0010-0000-0000-0000A51B0000}" name="Столбец7058" dataDxfId="9311" dataCellStyle="Обычный 4"/>
    <tableColumn id="7078" xr3:uid="{00000000-0010-0000-0000-0000A61B0000}" name="Столбец7059" dataDxfId="9310" dataCellStyle="Обычный 4"/>
    <tableColumn id="7079" xr3:uid="{00000000-0010-0000-0000-0000A71B0000}" name="Столбец7060" dataDxfId="9309" dataCellStyle="Обычный 4"/>
    <tableColumn id="7080" xr3:uid="{00000000-0010-0000-0000-0000A81B0000}" name="Столбец7061" dataDxfId="9308" dataCellStyle="Обычный 4"/>
    <tableColumn id="7081" xr3:uid="{00000000-0010-0000-0000-0000A91B0000}" name="Столбец7062" dataDxfId="9307" dataCellStyle="Обычный 4"/>
    <tableColumn id="7082" xr3:uid="{00000000-0010-0000-0000-0000AA1B0000}" name="Столбец7063" dataDxfId="9306" dataCellStyle="Обычный 4"/>
    <tableColumn id="7083" xr3:uid="{00000000-0010-0000-0000-0000AB1B0000}" name="Столбец7064" dataDxfId="9305" dataCellStyle="Обычный 4"/>
    <tableColumn id="7084" xr3:uid="{00000000-0010-0000-0000-0000AC1B0000}" name="Столбец7065" dataDxfId="9304" dataCellStyle="Обычный 4"/>
    <tableColumn id="7085" xr3:uid="{00000000-0010-0000-0000-0000AD1B0000}" name="Столбец7066" dataDxfId="9303" dataCellStyle="Обычный 4"/>
    <tableColumn id="7086" xr3:uid="{00000000-0010-0000-0000-0000AE1B0000}" name="Столбец7067" dataDxfId="9302" dataCellStyle="Обычный 4"/>
    <tableColumn id="7087" xr3:uid="{00000000-0010-0000-0000-0000AF1B0000}" name="Столбец7068" dataDxfId="9301" dataCellStyle="Обычный 4"/>
    <tableColumn id="7088" xr3:uid="{00000000-0010-0000-0000-0000B01B0000}" name="Столбец7069" dataDxfId="9300" dataCellStyle="Обычный 4"/>
    <tableColumn id="7089" xr3:uid="{00000000-0010-0000-0000-0000B11B0000}" name="Столбец7070" dataDxfId="9299" dataCellStyle="Обычный 4"/>
    <tableColumn id="7090" xr3:uid="{00000000-0010-0000-0000-0000B21B0000}" name="Столбец7071" dataDxfId="9298" dataCellStyle="Обычный 4"/>
    <tableColumn id="7091" xr3:uid="{00000000-0010-0000-0000-0000B31B0000}" name="Столбец7072" dataDxfId="9297" dataCellStyle="Обычный 4"/>
    <tableColumn id="7092" xr3:uid="{00000000-0010-0000-0000-0000B41B0000}" name="Столбец7073" dataDxfId="9296" dataCellStyle="Обычный 4"/>
    <tableColumn id="7093" xr3:uid="{00000000-0010-0000-0000-0000B51B0000}" name="Столбец7074" dataDxfId="9295" dataCellStyle="Обычный 4"/>
    <tableColumn id="7094" xr3:uid="{00000000-0010-0000-0000-0000B61B0000}" name="Столбец7075" dataDxfId="9294" dataCellStyle="Обычный 4"/>
    <tableColumn id="7095" xr3:uid="{00000000-0010-0000-0000-0000B71B0000}" name="Столбец7076" dataDxfId="9293" dataCellStyle="Обычный 4"/>
    <tableColumn id="7096" xr3:uid="{00000000-0010-0000-0000-0000B81B0000}" name="Столбец7077" dataDxfId="9292" dataCellStyle="Обычный 4"/>
    <tableColumn id="7097" xr3:uid="{00000000-0010-0000-0000-0000B91B0000}" name="Столбец7078" dataDxfId="9291" dataCellStyle="Обычный 4"/>
    <tableColumn id="7098" xr3:uid="{00000000-0010-0000-0000-0000BA1B0000}" name="Столбец7079" dataDxfId="9290" dataCellStyle="Обычный 4"/>
    <tableColumn id="7099" xr3:uid="{00000000-0010-0000-0000-0000BB1B0000}" name="Столбец7080" dataDxfId="9289" dataCellStyle="Обычный 4"/>
    <tableColumn id="7100" xr3:uid="{00000000-0010-0000-0000-0000BC1B0000}" name="Столбец7081" dataDxfId="9288" dataCellStyle="Обычный 4"/>
    <tableColumn id="7101" xr3:uid="{00000000-0010-0000-0000-0000BD1B0000}" name="Столбец7082" dataDxfId="9287" dataCellStyle="Обычный 4"/>
    <tableColumn id="7102" xr3:uid="{00000000-0010-0000-0000-0000BE1B0000}" name="Столбец7083" dataDxfId="9286" dataCellStyle="Обычный 4"/>
    <tableColumn id="7103" xr3:uid="{00000000-0010-0000-0000-0000BF1B0000}" name="Столбец7084" dataDxfId="9285" dataCellStyle="Обычный 4"/>
    <tableColumn id="7104" xr3:uid="{00000000-0010-0000-0000-0000C01B0000}" name="Столбец7085" dataDxfId="9284" dataCellStyle="Обычный 4"/>
    <tableColumn id="7105" xr3:uid="{00000000-0010-0000-0000-0000C11B0000}" name="Столбец7086" dataDxfId="9283" dataCellStyle="Обычный 4"/>
    <tableColumn id="7106" xr3:uid="{00000000-0010-0000-0000-0000C21B0000}" name="Столбец7087" dataDxfId="9282" dataCellStyle="Обычный 4"/>
    <tableColumn id="7107" xr3:uid="{00000000-0010-0000-0000-0000C31B0000}" name="Столбец7088" dataDxfId="9281" dataCellStyle="Обычный 4"/>
    <tableColumn id="7108" xr3:uid="{00000000-0010-0000-0000-0000C41B0000}" name="Столбец7089" dataDxfId="9280" dataCellStyle="Обычный 4"/>
    <tableColumn id="7109" xr3:uid="{00000000-0010-0000-0000-0000C51B0000}" name="Столбец7090" dataDxfId="9279" dataCellStyle="Обычный 4"/>
    <tableColumn id="7110" xr3:uid="{00000000-0010-0000-0000-0000C61B0000}" name="Столбец7091" dataDxfId="9278" dataCellStyle="Обычный 4"/>
    <tableColumn id="7111" xr3:uid="{00000000-0010-0000-0000-0000C71B0000}" name="Столбец7092" dataDxfId="9277" dataCellStyle="Обычный 4"/>
    <tableColumn id="7112" xr3:uid="{00000000-0010-0000-0000-0000C81B0000}" name="Столбец7093" dataDxfId="9276" dataCellStyle="Обычный 4"/>
    <tableColumn id="7113" xr3:uid="{00000000-0010-0000-0000-0000C91B0000}" name="Столбец7094" dataDxfId="9275" dataCellStyle="Обычный 4"/>
    <tableColumn id="7114" xr3:uid="{00000000-0010-0000-0000-0000CA1B0000}" name="Столбец7095" dataDxfId="9274" dataCellStyle="Обычный 4"/>
    <tableColumn id="7115" xr3:uid="{00000000-0010-0000-0000-0000CB1B0000}" name="Столбец7096" dataDxfId="9273" dataCellStyle="Обычный 4"/>
    <tableColumn id="7116" xr3:uid="{00000000-0010-0000-0000-0000CC1B0000}" name="Столбец7097" dataDxfId="9272" dataCellStyle="Обычный 4"/>
    <tableColumn id="7117" xr3:uid="{00000000-0010-0000-0000-0000CD1B0000}" name="Столбец7098" dataDxfId="9271" dataCellStyle="Обычный 4"/>
    <tableColumn id="7118" xr3:uid="{00000000-0010-0000-0000-0000CE1B0000}" name="Столбец7099" dataDxfId="9270" dataCellStyle="Обычный 4"/>
    <tableColumn id="7119" xr3:uid="{00000000-0010-0000-0000-0000CF1B0000}" name="Столбец7100" dataDxfId="9269" dataCellStyle="Обычный 4"/>
    <tableColumn id="7120" xr3:uid="{00000000-0010-0000-0000-0000D01B0000}" name="Столбец7101" dataDxfId="9268" dataCellStyle="Обычный 4"/>
    <tableColumn id="7121" xr3:uid="{00000000-0010-0000-0000-0000D11B0000}" name="Столбец7102" dataDxfId="9267" dataCellStyle="Обычный 4"/>
    <tableColumn id="7122" xr3:uid="{00000000-0010-0000-0000-0000D21B0000}" name="Столбец7103" dataDxfId="9266" dataCellStyle="Обычный 4"/>
    <tableColumn id="7123" xr3:uid="{00000000-0010-0000-0000-0000D31B0000}" name="Столбец7104" dataDxfId="9265" dataCellStyle="Обычный 4"/>
    <tableColumn id="7124" xr3:uid="{00000000-0010-0000-0000-0000D41B0000}" name="Столбец7105" dataDxfId="9264" dataCellStyle="Обычный 4"/>
    <tableColumn id="7125" xr3:uid="{00000000-0010-0000-0000-0000D51B0000}" name="Столбец7106" dataDxfId="9263" dataCellStyle="Обычный 4"/>
    <tableColumn id="7126" xr3:uid="{00000000-0010-0000-0000-0000D61B0000}" name="Столбец7107" dataDxfId="9262" dataCellStyle="Обычный 4"/>
    <tableColumn id="7127" xr3:uid="{00000000-0010-0000-0000-0000D71B0000}" name="Столбец7108" dataDxfId="9261" dataCellStyle="Обычный 4"/>
    <tableColumn id="7128" xr3:uid="{00000000-0010-0000-0000-0000D81B0000}" name="Столбец7109" dataDxfId="9260" dataCellStyle="Обычный 4"/>
    <tableColumn id="7129" xr3:uid="{00000000-0010-0000-0000-0000D91B0000}" name="Столбец7110" dataDxfId="9259" dataCellStyle="Обычный 4"/>
    <tableColumn id="7130" xr3:uid="{00000000-0010-0000-0000-0000DA1B0000}" name="Столбец7111" dataDxfId="9258" dataCellStyle="Обычный 4"/>
    <tableColumn id="7131" xr3:uid="{00000000-0010-0000-0000-0000DB1B0000}" name="Столбец7112" dataDxfId="9257" dataCellStyle="Обычный 4"/>
    <tableColumn id="7132" xr3:uid="{00000000-0010-0000-0000-0000DC1B0000}" name="Столбец7113" dataDxfId="9256" dataCellStyle="Обычный 4"/>
    <tableColumn id="7133" xr3:uid="{00000000-0010-0000-0000-0000DD1B0000}" name="Столбец7114" dataDxfId="9255" dataCellStyle="Обычный 4"/>
    <tableColumn id="7134" xr3:uid="{00000000-0010-0000-0000-0000DE1B0000}" name="Столбец7115" dataDxfId="9254" dataCellStyle="Обычный 4"/>
    <tableColumn id="7135" xr3:uid="{00000000-0010-0000-0000-0000DF1B0000}" name="Столбец7116" dataDxfId="9253" dataCellStyle="Обычный 4"/>
    <tableColumn id="7136" xr3:uid="{00000000-0010-0000-0000-0000E01B0000}" name="Столбец7117" dataDxfId="9252" dataCellStyle="Обычный 4"/>
    <tableColumn id="7137" xr3:uid="{00000000-0010-0000-0000-0000E11B0000}" name="Столбец7118" dataDxfId="9251" dataCellStyle="Обычный 4"/>
    <tableColumn id="7138" xr3:uid="{00000000-0010-0000-0000-0000E21B0000}" name="Столбец7119" dataDxfId="9250" dataCellStyle="Обычный 4"/>
    <tableColumn id="7139" xr3:uid="{00000000-0010-0000-0000-0000E31B0000}" name="Столбец7120" dataDxfId="9249" dataCellStyle="Обычный 4"/>
    <tableColumn id="7140" xr3:uid="{00000000-0010-0000-0000-0000E41B0000}" name="Столбец7121" dataDxfId="9248" dataCellStyle="Обычный 4"/>
    <tableColumn id="7141" xr3:uid="{00000000-0010-0000-0000-0000E51B0000}" name="Столбец7122" dataDxfId="9247" dataCellStyle="Обычный 4"/>
    <tableColumn id="7142" xr3:uid="{00000000-0010-0000-0000-0000E61B0000}" name="Столбец7123" dataDxfId="9246" dataCellStyle="Обычный 4"/>
    <tableColumn id="7143" xr3:uid="{00000000-0010-0000-0000-0000E71B0000}" name="Столбец7124" dataDxfId="9245" dataCellStyle="Обычный 4"/>
    <tableColumn id="7144" xr3:uid="{00000000-0010-0000-0000-0000E81B0000}" name="Столбец7125" dataDxfId="9244" dataCellStyle="Обычный 4"/>
    <tableColumn id="7145" xr3:uid="{00000000-0010-0000-0000-0000E91B0000}" name="Столбец7126" dataDxfId="9243" dataCellStyle="Обычный 4"/>
    <tableColumn id="7146" xr3:uid="{00000000-0010-0000-0000-0000EA1B0000}" name="Столбец7127" dataDxfId="9242" dataCellStyle="Обычный 4"/>
    <tableColumn id="7147" xr3:uid="{00000000-0010-0000-0000-0000EB1B0000}" name="Столбец7128" dataDxfId="9241" dataCellStyle="Обычный 4"/>
    <tableColumn id="7148" xr3:uid="{00000000-0010-0000-0000-0000EC1B0000}" name="Столбец7129" dataDxfId="9240" dataCellStyle="Обычный 4"/>
    <tableColumn id="7149" xr3:uid="{00000000-0010-0000-0000-0000ED1B0000}" name="Столбец7130" dataDxfId="9239" dataCellStyle="Обычный 4"/>
    <tableColumn id="7150" xr3:uid="{00000000-0010-0000-0000-0000EE1B0000}" name="Столбец7131" dataDxfId="9238" dataCellStyle="Обычный 4"/>
    <tableColumn id="7151" xr3:uid="{00000000-0010-0000-0000-0000EF1B0000}" name="Столбец7132" dataDxfId="9237" dataCellStyle="Обычный 4"/>
    <tableColumn id="7152" xr3:uid="{00000000-0010-0000-0000-0000F01B0000}" name="Столбец7133" dataDxfId="9236" dataCellStyle="Обычный 4"/>
    <tableColumn id="7153" xr3:uid="{00000000-0010-0000-0000-0000F11B0000}" name="Столбец7134" dataDxfId="9235" dataCellStyle="Обычный 4"/>
    <tableColumn id="7154" xr3:uid="{00000000-0010-0000-0000-0000F21B0000}" name="Столбец7135" dataDxfId="9234" dataCellStyle="Обычный 4"/>
    <tableColumn id="7155" xr3:uid="{00000000-0010-0000-0000-0000F31B0000}" name="Столбец7136" dataDxfId="9233" dataCellStyle="Обычный 4"/>
    <tableColumn id="7156" xr3:uid="{00000000-0010-0000-0000-0000F41B0000}" name="Столбец7137" dataDxfId="9232" dataCellStyle="Обычный 4"/>
    <tableColumn id="7157" xr3:uid="{00000000-0010-0000-0000-0000F51B0000}" name="Столбец7138" dataDxfId="9231" dataCellStyle="Обычный 4"/>
    <tableColumn id="7158" xr3:uid="{00000000-0010-0000-0000-0000F61B0000}" name="Столбец7139" dataDxfId="9230" dataCellStyle="Обычный 4"/>
    <tableColumn id="7159" xr3:uid="{00000000-0010-0000-0000-0000F71B0000}" name="Столбец7140" dataDxfId="9229" dataCellStyle="Обычный 4"/>
    <tableColumn id="7160" xr3:uid="{00000000-0010-0000-0000-0000F81B0000}" name="Столбец7141" dataDxfId="9228" dataCellStyle="Обычный 4"/>
    <tableColumn id="7161" xr3:uid="{00000000-0010-0000-0000-0000F91B0000}" name="Столбец7142" dataDxfId="9227" dataCellStyle="Обычный 4"/>
    <tableColumn id="7162" xr3:uid="{00000000-0010-0000-0000-0000FA1B0000}" name="Столбец7143" dataDxfId="9226" dataCellStyle="Обычный 4"/>
    <tableColumn id="7163" xr3:uid="{00000000-0010-0000-0000-0000FB1B0000}" name="Столбец7144" dataDxfId="9225" dataCellStyle="Обычный 4"/>
    <tableColumn id="7164" xr3:uid="{00000000-0010-0000-0000-0000FC1B0000}" name="Столбец7145" dataDxfId="9224" dataCellStyle="Обычный 4"/>
    <tableColumn id="7165" xr3:uid="{00000000-0010-0000-0000-0000FD1B0000}" name="Столбец7146" dataDxfId="9223" dataCellStyle="Обычный 4"/>
    <tableColumn id="7166" xr3:uid="{00000000-0010-0000-0000-0000FE1B0000}" name="Столбец7147" dataDxfId="9222" dataCellStyle="Обычный 4"/>
    <tableColumn id="7167" xr3:uid="{00000000-0010-0000-0000-0000FF1B0000}" name="Столбец7148" dataDxfId="9221" dataCellStyle="Обычный 4"/>
    <tableColumn id="7168" xr3:uid="{00000000-0010-0000-0000-0000001C0000}" name="Столбец7149" dataDxfId="9220" dataCellStyle="Обычный 4"/>
    <tableColumn id="7169" xr3:uid="{00000000-0010-0000-0000-0000011C0000}" name="Столбец7150" dataDxfId="9219" dataCellStyle="Обычный 4"/>
    <tableColumn id="7170" xr3:uid="{00000000-0010-0000-0000-0000021C0000}" name="Столбец7151" dataDxfId="9218" dataCellStyle="Обычный 4"/>
    <tableColumn id="7171" xr3:uid="{00000000-0010-0000-0000-0000031C0000}" name="Столбец7152" dataDxfId="9217" dataCellStyle="Обычный 4"/>
    <tableColumn id="7172" xr3:uid="{00000000-0010-0000-0000-0000041C0000}" name="Столбец7153" dataDxfId="9216" dataCellStyle="Обычный 4"/>
    <tableColumn id="7173" xr3:uid="{00000000-0010-0000-0000-0000051C0000}" name="Столбец7154" dataDxfId="9215" dataCellStyle="Обычный 4"/>
    <tableColumn id="7174" xr3:uid="{00000000-0010-0000-0000-0000061C0000}" name="Столбец7155" dataDxfId="9214" dataCellStyle="Обычный 4"/>
    <tableColumn id="7175" xr3:uid="{00000000-0010-0000-0000-0000071C0000}" name="Столбец7156" dataDxfId="9213" dataCellStyle="Обычный 4"/>
    <tableColumn id="7176" xr3:uid="{00000000-0010-0000-0000-0000081C0000}" name="Столбец7157" dataDxfId="9212" dataCellStyle="Обычный 4"/>
    <tableColumn id="7177" xr3:uid="{00000000-0010-0000-0000-0000091C0000}" name="Столбец7158" dataDxfId="9211" dataCellStyle="Обычный 4"/>
    <tableColumn id="7178" xr3:uid="{00000000-0010-0000-0000-00000A1C0000}" name="Столбец7159" dataDxfId="9210" dataCellStyle="Обычный 4"/>
    <tableColumn id="7179" xr3:uid="{00000000-0010-0000-0000-00000B1C0000}" name="Столбец7160" dataDxfId="9209" dataCellStyle="Обычный 4"/>
    <tableColumn id="7180" xr3:uid="{00000000-0010-0000-0000-00000C1C0000}" name="Столбец7161" dataDxfId="9208" dataCellStyle="Обычный 4"/>
    <tableColumn id="7181" xr3:uid="{00000000-0010-0000-0000-00000D1C0000}" name="Столбец7162" dataDxfId="9207" dataCellStyle="Обычный 4"/>
    <tableColumn id="7182" xr3:uid="{00000000-0010-0000-0000-00000E1C0000}" name="Столбец7163" dataDxfId="9206" dataCellStyle="Обычный 4"/>
    <tableColumn id="7183" xr3:uid="{00000000-0010-0000-0000-00000F1C0000}" name="Столбец7164" dataDxfId="9205" dataCellStyle="Обычный 4"/>
    <tableColumn id="7184" xr3:uid="{00000000-0010-0000-0000-0000101C0000}" name="Столбец7165" dataDxfId="9204" dataCellStyle="Обычный 4"/>
    <tableColumn id="7185" xr3:uid="{00000000-0010-0000-0000-0000111C0000}" name="Столбец7166" dataDxfId="9203" dataCellStyle="Обычный 4"/>
    <tableColumn id="7186" xr3:uid="{00000000-0010-0000-0000-0000121C0000}" name="Столбец7167" dataDxfId="9202" dataCellStyle="Обычный 4"/>
    <tableColumn id="7187" xr3:uid="{00000000-0010-0000-0000-0000131C0000}" name="Столбец7168" dataDxfId="9201" dataCellStyle="Обычный 4"/>
    <tableColumn id="7188" xr3:uid="{00000000-0010-0000-0000-0000141C0000}" name="Столбец7169" dataDxfId="9200" dataCellStyle="Обычный 4"/>
    <tableColumn id="7189" xr3:uid="{00000000-0010-0000-0000-0000151C0000}" name="Столбец7170" dataDxfId="9199" dataCellStyle="Обычный 4"/>
    <tableColumn id="7190" xr3:uid="{00000000-0010-0000-0000-0000161C0000}" name="Столбец7171" dataDxfId="9198" dataCellStyle="Обычный 4"/>
    <tableColumn id="7191" xr3:uid="{00000000-0010-0000-0000-0000171C0000}" name="Столбец7172" dataDxfId="9197" dataCellStyle="Обычный 4"/>
    <tableColumn id="7192" xr3:uid="{00000000-0010-0000-0000-0000181C0000}" name="Столбец7173" dataDxfId="9196" dataCellStyle="Обычный 4"/>
    <tableColumn id="7193" xr3:uid="{00000000-0010-0000-0000-0000191C0000}" name="Столбец7174" dataDxfId="9195" dataCellStyle="Обычный 4"/>
    <tableColumn id="7194" xr3:uid="{00000000-0010-0000-0000-00001A1C0000}" name="Столбец7175" dataDxfId="9194" dataCellStyle="Обычный 4"/>
    <tableColumn id="7195" xr3:uid="{00000000-0010-0000-0000-00001B1C0000}" name="Столбец7176" dataDxfId="9193" dataCellStyle="Обычный 4"/>
    <tableColumn id="7196" xr3:uid="{00000000-0010-0000-0000-00001C1C0000}" name="Столбец7177" dataDxfId="9192" dataCellStyle="Обычный 4"/>
    <tableColumn id="7197" xr3:uid="{00000000-0010-0000-0000-00001D1C0000}" name="Столбец7178" dataDxfId="9191" dataCellStyle="Обычный 4"/>
    <tableColumn id="7198" xr3:uid="{00000000-0010-0000-0000-00001E1C0000}" name="Столбец7179" dataDxfId="9190" dataCellStyle="Обычный 4"/>
    <tableColumn id="7199" xr3:uid="{00000000-0010-0000-0000-00001F1C0000}" name="Столбец7180" dataDxfId="9189" dataCellStyle="Обычный 4"/>
    <tableColumn id="7200" xr3:uid="{00000000-0010-0000-0000-0000201C0000}" name="Столбец7181" dataDxfId="9188" dataCellStyle="Обычный 4"/>
    <tableColumn id="7201" xr3:uid="{00000000-0010-0000-0000-0000211C0000}" name="Столбец7182" dataDxfId="9187" dataCellStyle="Обычный 4"/>
    <tableColumn id="7202" xr3:uid="{00000000-0010-0000-0000-0000221C0000}" name="Столбец7183" dataDxfId="9186" dataCellStyle="Обычный 4"/>
    <tableColumn id="7203" xr3:uid="{00000000-0010-0000-0000-0000231C0000}" name="Столбец7184" dataDxfId="9185" dataCellStyle="Обычный 4"/>
    <tableColumn id="7204" xr3:uid="{00000000-0010-0000-0000-0000241C0000}" name="Столбец7185" dataDxfId="9184" dataCellStyle="Обычный 4"/>
    <tableColumn id="7205" xr3:uid="{00000000-0010-0000-0000-0000251C0000}" name="Столбец7186" dataDxfId="9183" dataCellStyle="Обычный 4"/>
    <tableColumn id="7206" xr3:uid="{00000000-0010-0000-0000-0000261C0000}" name="Столбец7187" dataDxfId="9182" dataCellStyle="Обычный 4"/>
    <tableColumn id="7207" xr3:uid="{00000000-0010-0000-0000-0000271C0000}" name="Столбец7188" dataDxfId="9181" dataCellStyle="Обычный 4"/>
    <tableColumn id="7208" xr3:uid="{00000000-0010-0000-0000-0000281C0000}" name="Столбец7189" dataDxfId="9180" dataCellStyle="Обычный 4"/>
    <tableColumn id="7209" xr3:uid="{00000000-0010-0000-0000-0000291C0000}" name="Столбец7190" dataDxfId="9179" dataCellStyle="Обычный 4"/>
    <tableColumn id="7210" xr3:uid="{00000000-0010-0000-0000-00002A1C0000}" name="Столбец7191" dataDxfId="9178" dataCellStyle="Обычный 4"/>
    <tableColumn id="7211" xr3:uid="{00000000-0010-0000-0000-00002B1C0000}" name="Столбец7192" dataDxfId="9177" dataCellStyle="Обычный 4"/>
    <tableColumn id="7212" xr3:uid="{00000000-0010-0000-0000-00002C1C0000}" name="Столбец7193" dataDxfId="9176" dataCellStyle="Обычный 4"/>
    <tableColumn id="7213" xr3:uid="{00000000-0010-0000-0000-00002D1C0000}" name="Столбец7194" dataDxfId="9175" dataCellStyle="Обычный 4"/>
    <tableColumn id="7214" xr3:uid="{00000000-0010-0000-0000-00002E1C0000}" name="Столбец7195" dataDxfId="9174" dataCellStyle="Обычный 4"/>
    <tableColumn id="7215" xr3:uid="{00000000-0010-0000-0000-00002F1C0000}" name="Столбец7196" dataDxfId="9173" dataCellStyle="Обычный 4"/>
    <tableColumn id="7216" xr3:uid="{00000000-0010-0000-0000-0000301C0000}" name="Столбец7197" dataDxfId="9172" dataCellStyle="Обычный 4"/>
    <tableColumn id="7217" xr3:uid="{00000000-0010-0000-0000-0000311C0000}" name="Столбец7198" dataDxfId="9171" dataCellStyle="Обычный 4"/>
    <tableColumn id="7218" xr3:uid="{00000000-0010-0000-0000-0000321C0000}" name="Столбец7199" dataDxfId="9170" dataCellStyle="Обычный 4"/>
    <tableColumn id="7219" xr3:uid="{00000000-0010-0000-0000-0000331C0000}" name="Столбец7200" dataDxfId="9169" dataCellStyle="Обычный 4"/>
    <tableColumn id="7220" xr3:uid="{00000000-0010-0000-0000-0000341C0000}" name="Столбец7201" dataDxfId="9168" dataCellStyle="Обычный 4"/>
    <tableColumn id="7221" xr3:uid="{00000000-0010-0000-0000-0000351C0000}" name="Столбец7202" dataDxfId="9167" dataCellStyle="Обычный 4"/>
    <tableColumn id="7222" xr3:uid="{00000000-0010-0000-0000-0000361C0000}" name="Столбец7203" dataDxfId="9166" dataCellStyle="Обычный 4"/>
    <tableColumn id="7223" xr3:uid="{00000000-0010-0000-0000-0000371C0000}" name="Столбец7204" dataDxfId="9165" dataCellStyle="Обычный 4"/>
    <tableColumn id="7224" xr3:uid="{00000000-0010-0000-0000-0000381C0000}" name="Столбец7205" dataDxfId="9164" dataCellStyle="Обычный 4"/>
    <tableColumn id="7225" xr3:uid="{00000000-0010-0000-0000-0000391C0000}" name="Столбец7206" dataDxfId="9163" dataCellStyle="Обычный 4"/>
    <tableColumn id="7226" xr3:uid="{00000000-0010-0000-0000-00003A1C0000}" name="Столбец7207" dataDxfId="9162" dataCellStyle="Обычный 4"/>
    <tableColumn id="7227" xr3:uid="{00000000-0010-0000-0000-00003B1C0000}" name="Столбец7208" dataDxfId="9161" dataCellStyle="Обычный 4"/>
    <tableColumn id="7228" xr3:uid="{00000000-0010-0000-0000-00003C1C0000}" name="Столбец7209" dataDxfId="9160" dataCellStyle="Обычный 4"/>
    <tableColumn id="7229" xr3:uid="{00000000-0010-0000-0000-00003D1C0000}" name="Столбец7210" dataDxfId="9159" dataCellStyle="Обычный 4"/>
    <tableColumn id="7230" xr3:uid="{00000000-0010-0000-0000-00003E1C0000}" name="Столбец7211" dataDxfId="9158" dataCellStyle="Обычный 4"/>
    <tableColumn id="7231" xr3:uid="{00000000-0010-0000-0000-00003F1C0000}" name="Столбец7212" dataDxfId="9157" dataCellStyle="Обычный 4"/>
    <tableColumn id="7232" xr3:uid="{00000000-0010-0000-0000-0000401C0000}" name="Столбец7213" dataDxfId="9156" dataCellStyle="Обычный 4"/>
    <tableColumn id="7233" xr3:uid="{00000000-0010-0000-0000-0000411C0000}" name="Столбец7214" dataDxfId="9155" dataCellStyle="Обычный 4"/>
    <tableColumn id="7234" xr3:uid="{00000000-0010-0000-0000-0000421C0000}" name="Столбец7215" dataDxfId="9154" dataCellStyle="Обычный 4"/>
    <tableColumn id="7235" xr3:uid="{00000000-0010-0000-0000-0000431C0000}" name="Столбец7216" dataDxfId="9153" dataCellStyle="Обычный 4"/>
    <tableColumn id="7236" xr3:uid="{00000000-0010-0000-0000-0000441C0000}" name="Столбец7217" dataDxfId="9152" dataCellStyle="Обычный 4"/>
    <tableColumn id="7237" xr3:uid="{00000000-0010-0000-0000-0000451C0000}" name="Столбец7218" dataDxfId="9151" dataCellStyle="Обычный 4"/>
    <tableColumn id="7238" xr3:uid="{00000000-0010-0000-0000-0000461C0000}" name="Столбец7219" dataDxfId="9150" dataCellStyle="Обычный 4"/>
    <tableColumn id="7239" xr3:uid="{00000000-0010-0000-0000-0000471C0000}" name="Столбец7220" dataDxfId="9149" dataCellStyle="Обычный 4"/>
    <tableColumn id="7240" xr3:uid="{00000000-0010-0000-0000-0000481C0000}" name="Столбец7221" dataDxfId="9148" dataCellStyle="Обычный 4"/>
    <tableColumn id="7241" xr3:uid="{00000000-0010-0000-0000-0000491C0000}" name="Столбец7222" dataDxfId="9147" dataCellStyle="Обычный 4"/>
    <tableColumn id="7242" xr3:uid="{00000000-0010-0000-0000-00004A1C0000}" name="Столбец7223" dataDxfId="9146" dataCellStyle="Обычный 4"/>
    <tableColumn id="7243" xr3:uid="{00000000-0010-0000-0000-00004B1C0000}" name="Столбец7224" dataDxfId="9145" dataCellStyle="Обычный 4"/>
    <tableColumn id="7244" xr3:uid="{00000000-0010-0000-0000-00004C1C0000}" name="Столбец7225" dataDxfId="9144" dataCellStyle="Обычный 4"/>
    <tableColumn id="7245" xr3:uid="{00000000-0010-0000-0000-00004D1C0000}" name="Столбец7226" dataDxfId="9143" dataCellStyle="Обычный 4"/>
    <tableColumn id="7246" xr3:uid="{00000000-0010-0000-0000-00004E1C0000}" name="Столбец7227" dataDxfId="9142" dataCellStyle="Обычный 4"/>
    <tableColumn id="7247" xr3:uid="{00000000-0010-0000-0000-00004F1C0000}" name="Столбец7228" dataDxfId="9141" dataCellStyle="Обычный 4"/>
    <tableColumn id="7248" xr3:uid="{00000000-0010-0000-0000-0000501C0000}" name="Столбец7229" dataDxfId="9140" dataCellStyle="Обычный 4"/>
    <tableColumn id="7249" xr3:uid="{00000000-0010-0000-0000-0000511C0000}" name="Столбец7230" dataDxfId="9139" dataCellStyle="Обычный 4"/>
    <tableColumn id="7250" xr3:uid="{00000000-0010-0000-0000-0000521C0000}" name="Столбец7231" dataDxfId="9138" dataCellStyle="Обычный 4"/>
    <tableColumn id="7251" xr3:uid="{00000000-0010-0000-0000-0000531C0000}" name="Столбец7232" dataDxfId="9137" dataCellStyle="Обычный 4"/>
    <tableColumn id="7252" xr3:uid="{00000000-0010-0000-0000-0000541C0000}" name="Столбец7233" dataDxfId="9136" dataCellStyle="Обычный 4"/>
    <tableColumn id="7253" xr3:uid="{00000000-0010-0000-0000-0000551C0000}" name="Столбец7234" dataDxfId="9135" dataCellStyle="Обычный 4"/>
    <tableColumn id="7254" xr3:uid="{00000000-0010-0000-0000-0000561C0000}" name="Столбец7235" dataDxfId="9134" dataCellStyle="Обычный 4"/>
    <tableColumn id="7255" xr3:uid="{00000000-0010-0000-0000-0000571C0000}" name="Столбец7236" dataDxfId="9133" dataCellStyle="Обычный 4"/>
    <tableColumn id="7256" xr3:uid="{00000000-0010-0000-0000-0000581C0000}" name="Столбец7237" dataDxfId="9132" dataCellStyle="Обычный 4"/>
    <tableColumn id="7257" xr3:uid="{00000000-0010-0000-0000-0000591C0000}" name="Столбец7238" dataDxfId="9131" dataCellStyle="Обычный 4"/>
    <tableColumn id="7258" xr3:uid="{00000000-0010-0000-0000-00005A1C0000}" name="Столбец7239" dataDxfId="9130" dataCellStyle="Обычный 4"/>
    <tableColumn id="7259" xr3:uid="{00000000-0010-0000-0000-00005B1C0000}" name="Столбец7240" dataDxfId="9129" dataCellStyle="Обычный 4"/>
    <tableColumn id="7260" xr3:uid="{00000000-0010-0000-0000-00005C1C0000}" name="Столбец7241" dataDxfId="9128" dataCellStyle="Обычный 4"/>
    <tableColumn id="7261" xr3:uid="{00000000-0010-0000-0000-00005D1C0000}" name="Столбец7242" dataDxfId="9127" dataCellStyle="Обычный 4"/>
    <tableColumn id="7262" xr3:uid="{00000000-0010-0000-0000-00005E1C0000}" name="Столбец7243" dataDxfId="9126" dataCellStyle="Обычный 4"/>
    <tableColumn id="7263" xr3:uid="{00000000-0010-0000-0000-00005F1C0000}" name="Столбец7244" dataDxfId="9125" dataCellStyle="Обычный 4"/>
    <tableColumn id="7264" xr3:uid="{00000000-0010-0000-0000-0000601C0000}" name="Столбец7245" dataDxfId="9124" dataCellStyle="Обычный 4"/>
    <tableColumn id="7265" xr3:uid="{00000000-0010-0000-0000-0000611C0000}" name="Столбец7246" dataDxfId="9123" dataCellStyle="Обычный 4"/>
    <tableColumn id="7266" xr3:uid="{00000000-0010-0000-0000-0000621C0000}" name="Столбец7247" dataDxfId="9122" dataCellStyle="Обычный 4"/>
    <tableColumn id="7267" xr3:uid="{00000000-0010-0000-0000-0000631C0000}" name="Столбец7248" dataDxfId="9121" dataCellStyle="Обычный 4"/>
    <tableColumn id="7268" xr3:uid="{00000000-0010-0000-0000-0000641C0000}" name="Столбец7249" dataDxfId="9120" dataCellStyle="Обычный 4"/>
    <tableColumn id="7269" xr3:uid="{00000000-0010-0000-0000-0000651C0000}" name="Столбец7250" dataDxfId="9119" dataCellStyle="Обычный 4"/>
    <tableColumn id="7270" xr3:uid="{00000000-0010-0000-0000-0000661C0000}" name="Столбец7251" dataDxfId="9118" dataCellStyle="Обычный 4"/>
    <tableColumn id="7271" xr3:uid="{00000000-0010-0000-0000-0000671C0000}" name="Столбец7252" dataDxfId="9117" dataCellStyle="Обычный 4"/>
    <tableColumn id="7272" xr3:uid="{00000000-0010-0000-0000-0000681C0000}" name="Столбец7253" dataDxfId="9116" dataCellStyle="Обычный 4"/>
    <tableColumn id="7273" xr3:uid="{00000000-0010-0000-0000-0000691C0000}" name="Столбец7254" dataDxfId="9115" dataCellStyle="Обычный 4"/>
    <tableColumn id="7274" xr3:uid="{00000000-0010-0000-0000-00006A1C0000}" name="Столбец7255" dataDxfId="9114" dataCellStyle="Обычный 4"/>
    <tableColumn id="7275" xr3:uid="{00000000-0010-0000-0000-00006B1C0000}" name="Столбец7256" dataDxfId="9113" dataCellStyle="Обычный 4"/>
    <tableColumn id="7276" xr3:uid="{00000000-0010-0000-0000-00006C1C0000}" name="Столбец7257" dataDxfId="9112" dataCellStyle="Обычный 4"/>
    <tableColumn id="7277" xr3:uid="{00000000-0010-0000-0000-00006D1C0000}" name="Столбец7258" dataDxfId="9111" dataCellStyle="Обычный 4"/>
    <tableColumn id="7278" xr3:uid="{00000000-0010-0000-0000-00006E1C0000}" name="Столбец7259" dataDxfId="9110" dataCellStyle="Обычный 4"/>
    <tableColumn id="7279" xr3:uid="{00000000-0010-0000-0000-00006F1C0000}" name="Столбец7260" dataDxfId="9109" dataCellStyle="Обычный 4"/>
    <tableColumn id="7280" xr3:uid="{00000000-0010-0000-0000-0000701C0000}" name="Столбец7261" dataDxfId="9108" dataCellStyle="Обычный 4"/>
    <tableColumn id="7281" xr3:uid="{00000000-0010-0000-0000-0000711C0000}" name="Столбец7262" dataDxfId="9107" dataCellStyle="Обычный 4"/>
    <tableColumn id="7282" xr3:uid="{00000000-0010-0000-0000-0000721C0000}" name="Столбец7263" dataDxfId="9106" dataCellStyle="Обычный 4"/>
    <tableColumn id="7283" xr3:uid="{00000000-0010-0000-0000-0000731C0000}" name="Столбец7264" dataDxfId="9105" dataCellStyle="Обычный 4"/>
    <tableColumn id="7284" xr3:uid="{00000000-0010-0000-0000-0000741C0000}" name="Столбец7265" dataDxfId="9104" dataCellStyle="Обычный 4"/>
    <tableColumn id="7285" xr3:uid="{00000000-0010-0000-0000-0000751C0000}" name="Столбец7266" dataDxfId="9103" dataCellStyle="Обычный 4"/>
    <tableColumn id="7286" xr3:uid="{00000000-0010-0000-0000-0000761C0000}" name="Столбец7267" dataDxfId="9102" dataCellStyle="Обычный 4"/>
    <tableColumn id="7287" xr3:uid="{00000000-0010-0000-0000-0000771C0000}" name="Столбец7268" dataDxfId="9101" dataCellStyle="Обычный 4"/>
    <tableColumn id="7288" xr3:uid="{00000000-0010-0000-0000-0000781C0000}" name="Столбец7269" dataDxfId="9100" dataCellStyle="Обычный 4"/>
    <tableColumn id="7289" xr3:uid="{00000000-0010-0000-0000-0000791C0000}" name="Столбец7270" dataDxfId="9099" dataCellStyle="Обычный 4"/>
    <tableColumn id="7290" xr3:uid="{00000000-0010-0000-0000-00007A1C0000}" name="Столбец7271" dataDxfId="9098" dataCellStyle="Обычный 4"/>
    <tableColumn id="7291" xr3:uid="{00000000-0010-0000-0000-00007B1C0000}" name="Столбец7272" dataDxfId="9097" dataCellStyle="Обычный 4"/>
    <tableColumn id="7292" xr3:uid="{00000000-0010-0000-0000-00007C1C0000}" name="Столбец7273" dataDxfId="9096" dataCellStyle="Обычный 4"/>
    <tableColumn id="7293" xr3:uid="{00000000-0010-0000-0000-00007D1C0000}" name="Столбец7274" dataDxfId="9095" dataCellStyle="Обычный 4"/>
    <tableColumn id="7294" xr3:uid="{00000000-0010-0000-0000-00007E1C0000}" name="Столбец7275" dataDxfId="9094" dataCellStyle="Обычный 4"/>
    <tableColumn id="7295" xr3:uid="{00000000-0010-0000-0000-00007F1C0000}" name="Столбец7276" dataDxfId="9093" dataCellStyle="Обычный 4"/>
    <tableColumn id="7296" xr3:uid="{00000000-0010-0000-0000-0000801C0000}" name="Столбец7277" dataDxfId="9092" dataCellStyle="Обычный 4"/>
    <tableColumn id="7297" xr3:uid="{00000000-0010-0000-0000-0000811C0000}" name="Столбец7278" dataDxfId="9091" dataCellStyle="Обычный 4"/>
    <tableColumn id="7298" xr3:uid="{00000000-0010-0000-0000-0000821C0000}" name="Столбец7279" dataDxfId="9090" dataCellStyle="Обычный 4"/>
    <tableColumn id="7299" xr3:uid="{00000000-0010-0000-0000-0000831C0000}" name="Столбец7280" dataDxfId="9089" dataCellStyle="Обычный 4"/>
    <tableColumn id="7300" xr3:uid="{00000000-0010-0000-0000-0000841C0000}" name="Столбец7281" dataDxfId="9088" dataCellStyle="Обычный 4"/>
    <tableColumn id="7301" xr3:uid="{00000000-0010-0000-0000-0000851C0000}" name="Столбец7282" dataDxfId="9087" dataCellStyle="Обычный 4"/>
    <tableColumn id="7302" xr3:uid="{00000000-0010-0000-0000-0000861C0000}" name="Столбец7283" dataDxfId="9086" dataCellStyle="Обычный 4"/>
    <tableColumn id="7303" xr3:uid="{00000000-0010-0000-0000-0000871C0000}" name="Столбец7284" dataDxfId="9085" dataCellStyle="Обычный 4"/>
    <tableColumn id="7304" xr3:uid="{00000000-0010-0000-0000-0000881C0000}" name="Столбец7285" dataDxfId="9084" dataCellStyle="Обычный 4"/>
    <tableColumn id="7305" xr3:uid="{00000000-0010-0000-0000-0000891C0000}" name="Столбец7286" dataDxfId="9083" dataCellStyle="Обычный 4"/>
    <tableColumn id="7306" xr3:uid="{00000000-0010-0000-0000-00008A1C0000}" name="Столбец7287" dataDxfId="9082" dataCellStyle="Обычный 4"/>
    <tableColumn id="7307" xr3:uid="{00000000-0010-0000-0000-00008B1C0000}" name="Столбец7288" dataDxfId="9081" dataCellStyle="Обычный 4"/>
    <tableColumn id="7308" xr3:uid="{00000000-0010-0000-0000-00008C1C0000}" name="Столбец7289" dataDxfId="9080" dataCellStyle="Обычный 4"/>
    <tableColumn id="7309" xr3:uid="{00000000-0010-0000-0000-00008D1C0000}" name="Столбец7290" dataDxfId="9079" dataCellStyle="Обычный 4"/>
    <tableColumn id="7310" xr3:uid="{00000000-0010-0000-0000-00008E1C0000}" name="Столбец7291" dataDxfId="9078" dataCellStyle="Обычный 4"/>
    <tableColumn id="7311" xr3:uid="{00000000-0010-0000-0000-00008F1C0000}" name="Столбец7292" dataDxfId="9077" dataCellStyle="Обычный 4"/>
    <tableColumn id="7312" xr3:uid="{00000000-0010-0000-0000-0000901C0000}" name="Столбец7293" dataDxfId="9076" dataCellStyle="Обычный 4"/>
    <tableColumn id="7313" xr3:uid="{00000000-0010-0000-0000-0000911C0000}" name="Столбец7294" dataDxfId="9075" dataCellStyle="Обычный 4"/>
    <tableColumn id="7314" xr3:uid="{00000000-0010-0000-0000-0000921C0000}" name="Столбец7295" dataDxfId="9074" dataCellStyle="Обычный 4"/>
    <tableColumn id="7315" xr3:uid="{00000000-0010-0000-0000-0000931C0000}" name="Столбец7296" dataDxfId="9073" dataCellStyle="Обычный 4"/>
    <tableColumn id="7316" xr3:uid="{00000000-0010-0000-0000-0000941C0000}" name="Столбец7297" dataDxfId="9072" dataCellStyle="Обычный 4"/>
    <tableColumn id="7317" xr3:uid="{00000000-0010-0000-0000-0000951C0000}" name="Столбец7298" dataDxfId="9071" dataCellStyle="Обычный 4"/>
    <tableColumn id="7318" xr3:uid="{00000000-0010-0000-0000-0000961C0000}" name="Столбец7299" dataDxfId="9070" dataCellStyle="Обычный 4"/>
    <tableColumn id="7319" xr3:uid="{00000000-0010-0000-0000-0000971C0000}" name="Столбец7300" dataDxfId="9069" dataCellStyle="Обычный 4"/>
    <tableColumn id="7320" xr3:uid="{00000000-0010-0000-0000-0000981C0000}" name="Столбец7301" dataDxfId="9068" dataCellStyle="Обычный 4"/>
    <tableColumn id="7321" xr3:uid="{00000000-0010-0000-0000-0000991C0000}" name="Столбец7302" dataDxfId="9067" dataCellStyle="Обычный 4"/>
    <tableColumn id="7322" xr3:uid="{00000000-0010-0000-0000-00009A1C0000}" name="Столбец7303" dataDxfId="9066" dataCellStyle="Обычный 4"/>
    <tableColumn id="7323" xr3:uid="{00000000-0010-0000-0000-00009B1C0000}" name="Столбец7304" dataDxfId="9065" dataCellStyle="Обычный 4"/>
    <tableColumn id="7324" xr3:uid="{00000000-0010-0000-0000-00009C1C0000}" name="Столбец7305" dataDxfId="9064" dataCellStyle="Обычный 4"/>
    <tableColumn id="7325" xr3:uid="{00000000-0010-0000-0000-00009D1C0000}" name="Столбец7306" dataDxfId="9063" dataCellStyle="Обычный 4"/>
    <tableColumn id="7326" xr3:uid="{00000000-0010-0000-0000-00009E1C0000}" name="Столбец7307" dataDxfId="9062" dataCellStyle="Обычный 4"/>
    <tableColumn id="7327" xr3:uid="{00000000-0010-0000-0000-00009F1C0000}" name="Столбец7308" dataDxfId="9061" dataCellStyle="Обычный 4"/>
    <tableColumn id="7328" xr3:uid="{00000000-0010-0000-0000-0000A01C0000}" name="Столбец7309" dataDxfId="9060" dataCellStyle="Обычный 4"/>
    <tableColumn id="7329" xr3:uid="{00000000-0010-0000-0000-0000A11C0000}" name="Столбец7310" dataDxfId="9059" dataCellStyle="Обычный 4"/>
    <tableColumn id="7330" xr3:uid="{00000000-0010-0000-0000-0000A21C0000}" name="Столбец7311" dataDxfId="9058" dataCellStyle="Обычный 4"/>
    <tableColumn id="7331" xr3:uid="{00000000-0010-0000-0000-0000A31C0000}" name="Столбец7312" dataDxfId="9057" dataCellStyle="Обычный 4"/>
    <tableColumn id="7332" xr3:uid="{00000000-0010-0000-0000-0000A41C0000}" name="Столбец7313" dataDxfId="9056" dataCellStyle="Обычный 4"/>
    <tableColumn id="7333" xr3:uid="{00000000-0010-0000-0000-0000A51C0000}" name="Столбец7314" dataDxfId="9055" dataCellStyle="Обычный 4"/>
    <tableColumn id="7334" xr3:uid="{00000000-0010-0000-0000-0000A61C0000}" name="Столбец7315" dataDxfId="9054" dataCellStyle="Обычный 4"/>
    <tableColumn id="7335" xr3:uid="{00000000-0010-0000-0000-0000A71C0000}" name="Столбец7316" dataDxfId="9053" dataCellStyle="Обычный 4"/>
    <tableColumn id="7336" xr3:uid="{00000000-0010-0000-0000-0000A81C0000}" name="Столбец7317" dataDxfId="9052" dataCellStyle="Обычный 4"/>
    <tableColumn id="7337" xr3:uid="{00000000-0010-0000-0000-0000A91C0000}" name="Столбец7318" dataDxfId="9051" dataCellStyle="Обычный 4"/>
    <tableColumn id="7338" xr3:uid="{00000000-0010-0000-0000-0000AA1C0000}" name="Столбец7319" dataDxfId="9050" dataCellStyle="Обычный 4"/>
    <tableColumn id="7339" xr3:uid="{00000000-0010-0000-0000-0000AB1C0000}" name="Столбец7320" dataDxfId="9049" dataCellStyle="Обычный 4"/>
    <tableColumn id="7340" xr3:uid="{00000000-0010-0000-0000-0000AC1C0000}" name="Столбец7321" dataDxfId="9048" dataCellStyle="Обычный 4"/>
    <tableColumn id="7341" xr3:uid="{00000000-0010-0000-0000-0000AD1C0000}" name="Столбец7322" dataDxfId="9047" dataCellStyle="Обычный 4"/>
    <tableColumn id="7342" xr3:uid="{00000000-0010-0000-0000-0000AE1C0000}" name="Столбец7323" dataDxfId="9046" dataCellStyle="Обычный 4"/>
    <tableColumn id="7343" xr3:uid="{00000000-0010-0000-0000-0000AF1C0000}" name="Столбец7324" dataDxfId="9045" dataCellStyle="Обычный 4"/>
    <tableColumn id="7344" xr3:uid="{00000000-0010-0000-0000-0000B01C0000}" name="Столбец7325" dataDxfId="9044" dataCellStyle="Обычный 4"/>
    <tableColumn id="7345" xr3:uid="{00000000-0010-0000-0000-0000B11C0000}" name="Столбец7326" dataDxfId="9043" dataCellStyle="Обычный 4"/>
    <tableColumn id="7346" xr3:uid="{00000000-0010-0000-0000-0000B21C0000}" name="Столбец7327" dataDxfId="9042" dataCellStyle="Обычный 4"/>
    <tableColumn id="7347" xr3:uid="{00000000-0010-0000-0000-0000B31C0000}" name="Столбец7328" dataDxfId="9041" dataCellStyle="Обычный 4"/>
    <tableColumn id="7348" xr3:uid="{00000000-0010-0000-0000-0000B41C0000}" name="Столбец7329" dataDxfId="9040" dataCellStyle="Обычный 4"/>
    <tableColumn id="7349" xr3:uid="{00000000-0010-0000-0000-0000B51C0000}" name="Столбец7330" dataDxfId="9039" dataCellStyle="Обычный 4"/>
    <tableColumn id="7350" xr3:uid="{00000000-0010-0000-0000-0000B61C0000}" name="Столбец7331" dataDxfId="9038" dataCellStyle="Обычный 4"/>
    <tableColumn id="7351" xr3:uid="{00000000-0010-0000-0000-0000B71C0000}" name="Столбец7332" dataDxfId="9037" dataCellStyle="Обычный 4"/>
    <tableColumn id="7352" xr3:uid="{00000000-0010-0000-0000-0000B81C0000}" name="Столбец7333" dataDxfId="9036" dataCellStyle="Обычный 4"/>
    <tableColumn id="7353" xr3:uid="{00000000-0010-0000-0000-0000B91C0000}" name="Столбец7334" dataDxfId="9035" dataCellStyle="Обычный 4"/>
    <tableColumn id="7354" xr3:uid="{00000000-0010-0000-0000-0000BA1C0000}" name="Столбец7335" dataDxfId="9034" dataCellStyle="Обычный 4"/>
    <tableColumn id="7355" xr3:uid="{00000000-0010-0000-0000-0000BB1C0000}" name="Столбец7336" dataDxfId="9033" dataCellStyle="Обычный 4"/>
    <tableColumn id="7356" xr3:uid="{00000000-0010-0000-0000-0000BC1C0000}" name="Столбец7337" dataDxfId="9032" dataCellStyle="Обычный 4"/>
    <tableColumn id="7357" xr3:uid="{00000000-0010-0000-0000-0000BD1C0000}" name="Столбец7338" dataDxfId="9031" dataCellStyle="Обычный 4"/>
    <tableColumn id="7358" xr3:uid="{00000000-0010-0000-0000-0000BE1C0000}" name="Столбец7339" dataDxfId="9030" dataCellStyle="Обычный 4"/>
    <tableColumn id="7359" xr3:uid="{00000000-0010-0000-0000-0000BF1C0000}" name="Столбец7340" dataDxfId="9029" dataCellStyle="Обычный 4"/>
    <tableColumn id="7360" xr3:uid="{00000000-0010-0000-0000-0000C01C0000}" name="Столбец7341" dataDxfId="9028" dataCellStyle="Обычный 4"/>
    <tableColumn id="7361" xr3:uid="{00000000-0010-0000-0000-0000C11C0000}" name="Столбец7342" dataDxfId="9027" dataCellStyle="Обычный 4"/>
    <tableColumn id="7362" xr3:uid="{00000000-0010-0000-0000-0000C21C0000}" name="Столбец7343" dataDxfId="9026" dataCellStyle="Обычный 4"/>
    <tableColumn id="7363" xr3:uid="{00000000-0010-0000-0000-0000C31C0000}" name="Столбец7344" dataDxfId="9025" dataCellStyle="Обычный 4"/>
    <tableColumn id="7364" xr3:uid="{00000000-0010-0000-0000-0000C41C0000}" name="Столбец7345" dataDxfId="9024" dataCellStyle="Обычный 4"/>
    <tableColumn id="7365" xr3:uid="{00000000-0010-0000-0000-0000C51C0000}" name="Столбец7346" dataDxfId="9023" dataCellStyle="Обычный 4"/>
    <tableColumn id="7366" xr3:uid="{00000000-0010-0000-0000-0000C61C0000}" name="Столбец7347" dataDxfId="9022" dataCellStyle="Обычный 4"/>
    <tableColumn id="7367" xr3:uid="{00000000-0010-0000-0000-0000C71C0000}" name="Столбец7348" dataDxfId="9021" dataCellStyle="Обычный 4"/>
    <tableColumn id="7368" xr3:uid="{00000000-0010-0000-0000-0000C81C0000}" name="Столбец7349" dataDxfId="9020" dataCellStyle="Обычный 4"/>
    <tableColumn id="7369" xr3:uid="{00000000-0010-0000-0000-0000C91C0000}" name="Столбец7350" dataDxfId="9019" dataCellStyle="Обычный 4"/>
    <tableColumn id="7370" xr3:uid="{00000000-0010-0000-0000-0000CA1C0000}" name="Столбец7351" dataDxfId="9018" dataCellStyle="Обычный 4"/>
    <tableColumn id="7371" xr3:uid="{00000000-0010-0000-0000-0000CB1C0000}" name="Столбец7352" dataDxfId="9017" dataCellStyle="Обычный 4"/>
    <tableColumn id="7372" xr3:uid="{00000000-0010-0000-0000-0000CC1C0000}" name="Столбец7353" dataDxfId="9016" dataCellStyle="Обычный 4"/>
    <tableColumn id="7373" xr3:uid="{00000000-0010-0000-0000-0000CD1C0000}" name="Столбец7354" dataDxfId="9015" dataCellStyle="Обычный 4"/>
    <tableColumn id="7374" xr3:uid="{00000000-0010-0000-0000-0000CE1C0000}" name="Столбец7355" dataDxfId="9014" dataCellStyle="Обычный 4"/>
    <tableColumn id="7375" xr3:uid="{00000000-0010-0000-0000-0000CF1C0000}" name="Столбец7356" dataDxfId="9013" dataCellStyle="Обычный 4"/>
    <tableColumn id="7376" xr3:uid="{00000000-0010-0000-0000-0000D01C0000}" name="Столбец7357" dataDxfId="9012" dataCellStyle="Обычный 4"/>
    <tableColumn id="7377" xr3:uid="{00000000-0010-0000-0000-0000D11C0000}" name="Столбец7358" dataDxfId="9011" dataCellStyle="Обычный 4"/>
    <tableColumn id="7378" xr3:uid="{00000000-0010-0000-0000-0000D21C0000}" name="Столбец7359" dataDxfId="9010" dataCellStyle="Обычный 4"/>
    <tableColumn id="7379" xr3:uid="{00000000-0010-0000-0000-0000D31C0000}" name="Столбец7360" dataDxfId="9009" dataCellStyle="Обычный 4"/>
    <tableColumn id="7380" xr3:uid="{00000000-0010-0000-0000-0000D41C0000}" name="Столбец7361" dataDxfId="9008" dataCellStyle="Обычный 4"/>
    <tableColumn id="7381" xr3:uid="{00000000-0010-0000-0000-0000D51C0000}" name="Столбец7362" dataDxfId="9007" dataCellStyle="Обычный 4"/>
    <tableColumn id="7382" xr3:uid="{00000000-0010-0000-0000-0000D61C0000}" name="Столбец7363" dataDxfId="9006" dataCellStyle="Обычный 4"/>
    <tableColumn id="7383" xr3:uid="{00000000-0010-0000-0000-0000D71C0000}" name="Столбец7364" dataDxfId="9005" dataCellStyle="Обычный 4"/>
    <tableColumn id="7384" xr3:uid="{00000000-0010-0000-0000-0000D81C0000}" name="Столбец7365" dataDxfId="9004" dataCellStyle="Обычный 4"/>
    <tableColumn id="7385" xr3:uid="{00000000-0010-0000-0000-0000D91C0000}" name="Столбец7366" dataDxfId="9003" dataCellStyle="Обычный 4"/>
    <tableColumn id="7386" xr3:uid="{00000000-0010-0000-0000-0000DA1C0000}" name="Столбец7367" dataDxfId="9002" dataCellStyle="Обычный 4"/>
    <tableColumn id="7387" xr3:uid="{00000000-0010-0000-0000-0000DB1C0000}" name="Столбец7368" dataDxfId="9001" dataCellStyle="Обычный 4"/>
    <tableColumn id="7388" xr3:uid="{00000000-0010-0000-0000-0000DC1C0000}" name="Столбец7369" dataDxfId="9000" dataCellStyle="Обычный 4"/>
    <tableColumn id="7389" xr3:uid="{00000000-0010-0000-0000-0000DD1C0000}" name="Столбец7370" dataDxfId="8999" dataCellStyle="Обычный 4"/>
    <tableColumn id="7390" xr3:uid="{00000000-0010-0000-0000-0000DE1C0000}" name="Столбец7371" dataDxfId="8998" dataCellStyle="Обычный 4"/>
    <tableColumn id="7391" xr3:uid="{00000000-0010-0000-0000-0000DF1C0000}" name="Столбец7372" dataDxfId="8997" dataCellStyle="Обычный 4"/>
    <tableColumn id="7392" xr3:uid="{00000000-0010-0000-0000-0000E01C0000}" name="Столбец7373" dataDxfId="8996" dataCellStyle="Обычный 4"/>
    <tableColumn id="7393" xr3:uid="{00000000-0010-0000-0000-0000E11C0000}" name="Столбец7374" dataDxfId="8995" dataCellStyle="Обычный 4"/>
    <tableColumn id="7394" xr3:uid="{00000000-0010-0000-0000-0000E21C0000}" name="Столбец7375" dataDxfId="8994" dataCellStyle="Обычный 4"/>
    <tableColumn id="7395" xr3:uid="{00000000-0010-0000-0000-0000E31C0000}" name="Столбец7376" dataDxfId="8993" dataCellStyle="Обычный 4"/>
    <tableColumn id="7396" xr3:uid="{00000000-0010-0000-0000-0000E41C0000}" name="Столбец7377" dataDxfId="8992" dataCellStyle="Обычный 4"/>
    <tableColumn id="7397" xr3:uid="{00000000-0010-0000-0000-0000E51C0000}" name="Столбец7378" dataDxfId="8991" dataCellStyle="Обычный 4"/>
    <tableColumn id="7398" xr3:uid="{00000000-0010-0000-0000-0000E61C0000}" name="Столбец7379" dataDxfId="8990" dataCellStyle="Обычный 4"/>
    <tableColumn id="7399" xr3:uid="{00000000-0010-0000-0000-0000E71C0000}" name="Столбец7380" dataDxfId="8989" dataCellStyle="Обычный 4"/>
    <tableColumn id="7400" xr3:uid="{00000000-0010-0000-0000-0000E81C0000}" name="Столбец7381" dataDxfId="8988" dataCellStyle="Обычный 4"/>
    <tableColumn id="7401" xr3:uid="{00000000-0010-0000-0000-0000E91C0000}" name="Столбец7382" dataDxfId="8987" dataCellStyle="Обычный 4"/>
    <tableColumn id="7402" xr3:uid="{00000000-0010-0000-0000-0000EA1C0000}" name="Столбец7383" dataDxfId="8986" dataCellStyle="Обычный 4"/>
    <tableColumn id="7403" xr3:uid="{00000000-0010-0000-0000-0000EB1C0000}" name="Столбец7384" dataDxfId="8985" dataCellStyle="Обычный 4"/>
    <tableColumn id="7404" xr3:uid="{00000000-0010-0000-0000-0000EC1C0000}" name="Столбец7385" dataDxfId="8984" dataCellStyle="Обычный 4"/>
    <tableColumn id="7405" xr3:uid="{00000000-0010-0000-0000-0000ED1C0000}" name="Столбец7386" dataDxfId="8983" dataCellStyle="Обычный 4"/>
    <tableColumn id="7406" xr3:uid="{00000000-0010-0000-0000-0000EE1C0000}" name="Столбец7387" dataDxfId="8982" dataCellStyle="Обычный 4"/>
    <tableColumn id="7407" xr3:uid="{00000000-0010-0000-0000-0000EF1C0000}" name="Столбец7388" dataDxfId="8981" dataCellStyle="Обычный 4"/>
    <tableColumn id="7408" xr3:uid="{00000000-0010-0000-0000-0000F01C0000}" name="Столбец7389" dataDxfId="8980" dataCellStyle="Обычный 4"/>
    <tableColumn id="7409" xr3:uid="{00000000-0010-0000-0000-0000F11C0000}" name="Столбец7390" dataDxfId="8979" dataCellStyle="Обычный 4"/>
    <tableColumn id="7410" xr3:uid="{00000000-0010-0000-0000-0000F21C0000}" name="Столбец7391" dataDxfId="8978" dataCellStyle="Обычный 4"/>
    <tableColumn id="7411" xr3:uid="{00000000-0010-0000-0000-0000F31C0000}" name="Столбец7392" dataDxfId="8977" dataCellStyle="Обычный 4"/>
    <tableColumn id="7412" xr3:uid="{00000000-0010-0000-0000-0000F41C0000}" name="Столбец7393" dataDxfId="8976" dataCellStyle="Обычный 4"/>
    <tableColumn id="7413" xr3:uid="{00000000-0010-0000-0000-0000F51C0000}" name="Столбец7394" dataDxfId="8975" dataCellStyle="Обычный 4"/>
    <tableColumn id="7414" xr3:uid="{00000000-0010-0000-0000-0000F61C0000}" name="Столбец7395" dataDxfId="8974" dataCellStyle="Обычный 4"/>
    <tableColumn id="7415" xr3:uid="{00000000-0010-0000-0000-0000F71C0000}" name="Столбец7396" dataDxfId="8973" dataCellStyle="Обычный 4"/>
    <tableColumn id="7416" xr3:uid="{00000000-0010-0000-0000-0000F81C0000}" name="Столбец7397" dataDxfId="8972" dataCellStyle="Обычный 4"/>
    <tableColumn id="7417" xr3:uid="{00000000-0010-0000-0000-0000F91C0000}" name="Столбец7398" dataDxfId="8971" dataCellStyle="Обычный 4"/>
    <tableColumn id="7418" xr3:uid="{00000000-0010-0000-0000-0000FA1C0000}" name="Столбец7399" dataDxfId="8970" dataCellStyle="Обычный 4"/>
    <tableColumn id="7419" xr3:uid="{00000000-0010-0000-0000-0000FB1C0000}" name="Столбец7400" dataDxfId="8969" dataCellStyle="Обычный 4"/>
    <tableColumn id="7420" xr3:uid="{00000000-0010-0000-0000-0000FC1C0000}" name="Столбец7401" dataDxfId="8968" dataCellStyle="Обычный 4"/>
    <tableColumn id="7421" xr3:uid="{00000000-0010-0000-0000-0000FD1C0000}" name="Столбец7402" dataDxfId="8967" dataCellStyle="Обычный 4"/>
    <tableColumn id="7422" xr3:uid="{00000000-0010-0000-0000-0000FE1C0000}" name="Столбец7403" dataDxfId="8966" dataCellStyle="Обычный 4"/>
    <tableColumn id="7423" xr3:uid="{00000000-0010-0000-0000-0000FF1C0000}" name="Столбец7404" dataDxfId="8965" dataCellStyle="Обычный 4"/>
    <tableColumn id="7424" xr3:uid="{00000000-0010-0000-0000-0000001D0000}" name="Столбец7405" dataDxfId="8964" dataCellStyle="Обычный 4"/>
    <tableColumn id="7425" xr3:uid="{00000000-0010-0000-0000-0000011D0000}" name="Столбец7406" dataDxfId="8963" dataCellStyle="Обычный 4"/>
    <tableColumn id="7426" xr3:uid="{00000000-0010-0000-0000-0000021D0000}" name="Столбец7407" dataDxfId="8962" dataCellStyle="Обычный 4"/>
    <tableColumn id="7427" xr3:uid="{00000000-0010-0000-0000-0000031D0000}" name="Столбец7408" dataDxfId="8961" dataCellStyle="Обычный 4"/>
    <tableColumn id="7428" xr3:uid="{00000000-0010-0000-0000-0000041D0000}" name="Столбец7409" dataDxfId="8960" dataCellStyle="Обычный 4"/>
    <tableColumn id="7429" xr3:uid="{00000000-0010-0000-0000-0000051D0000}" name="Столбец7410" dataDxfId="8959" dataCellStyle="Обычный 4"/>
    <tableColumn id="7430" xr3:uid="{00000000-0010-0000-0000-0000061D0000}" name="Столбец7411" dataDxfId="8958" dataCellStyle="Обычный 4"/>
    <tableColumn id="7431" xr3:uid="{00000000-0010-0000-0000-0000071D0000}" name="Столбец7412" dataDxfId="8957" dataCellStyle="Обычный 4"/>
    <tableColumn id="7432" xr3:uid="{00000000-0010-0000-0000-0000081D0000}" name="Столбец7413" dataDxfId="8956" dataCellStyle="Обычный 4"/>
    <tableColumn id="7433" xr3:uid="{00000000-0010-0000-0000-0000091D0000}" name="Столбец7414" dataDxfId="8955" dataCellStyle="Обычный 4"/>
    <tableColumn id="7434" xr3:uid="{00000000-0010-0000-0000-00000A1D0000}" name="Столбец7415" dataDxfId="8954" dataCellStyle="Обычный 4"/>
    <tableColumn id="7435" xr3:uid="{00000000-0010-0000-0000-00000B1D0000}" name="Столбец7416" dataDxfId="8953" dataCellStyle="Обычный 4"/>
    <tableColumn id="7436" xr3:uid="{00000000-0010-0000-0000-00000C1D0000}" name="Столбец7417" dataDxfId="8952" dataCellStyle="Обычный 4"/>
    <tableColumn id="7437" xr3:uid="{00000000-0010-0000-0000-00000D1D0000}" name="Столбец7418" dataDxfId="8951" dataCellStyle="Обычный 4"/>
    <tableColumn id="7438" xr3:uid="{00000000-0010-0000-0000-00000E1D0000}" name="Столбец7419" dataDxfId="8950" dataCellStyle="Обычный 4"/>
    <tableColumn id="7439" xr3:uid="{00000000-0010-0000-0000-00000F1D0000}" name="Столбец7420" dataDxfId="8949" dataCellStyle="Обычный 4"/>
    <tableColumn id="7440" xr3:uid="{00000000-0010-0000-0000-0000101D0000}" name="Столбец7421" dataDxfId="8948" dataCellStyle="Обычный 4"/>
    <tableColumn id="7441" xr3:uid="{00000000-0010-0000-0000-0000111D0000}" name="Столбец7422" dataDxfId="8947" dataCellStyle="Обычный 4"/>
    <tableColumn id="7442" xr3:uid="{00000000-0010-0000-0000-0000121D0000}" name="Столбец7423" dataDxfId="8946" dataCellStyle="Обычный 4"/>
    <tableColumn id="7443" xr3:uid="{00000000-0010-0000-0000-0000131D0000}" name="Столбец7424" dataDxfId="8945" dataCellStyle="Обычный 4"/>
    <tableColumn id="7444" xr3:uid="{00000000-0010-0000-0000-0000141D0000}" name="Столбец7425" dataDxfId="8944" dataCellStyle="Обычный 4"/>
    <tableColumn id="7445" xr3:uid="{00000000-0010-0000-0000-0000151D0000}" name="Столбец7426" dataDxfId="8943" dataCellStyle="Обычный 4"/>
    <tableColumn id="7446" xr3:uid="{00000000-0010-0000-0000-0000161D0000}" name="Столбец7427" dataDxfId="8942" dataCellStyle="Обычный 4"/>
    <tableColumn id="7447" xr3:uid="{00000000-0010-0000-0000-0000171D0000}" name="Столбец7428" dataDxfId="8941" dataCellStyle="Обычный 4"/>
    <tableColumn id="7448" xr3:uid="{00000000-0010-0000-0000-0000181D0000}" name="Столбец7429" dataDxfId="8940" dataCellStyle="Обычный 4"/>
    <tableColumn id="7449" xr3:uid="{00000000-0010-0000-0000-0000191D0000}" name="Столбец7430" dataDxfId="8939" dataCellStyle="Обычный 4"/>
    <tableColumn id="7450" xr3:uid="{00000000-0010-0000-0000-00001A1D0000}" name="Столбец7431" dataDxfId="8938" dataCellStyle="Обычный 4"/>
    <tableColumn id="7451" xr3:uid="{00000000-0010-0000-0000-00001B1D0000}" name="Столбец7432" dataDxfId="8937" dataCellStyle="Обычный 4"/>
    <tableColumn id="7452" xr3:uid="{00000000-0010-0000-0000-00001C1D0000}" name="Столбец7433" dataDxfId="8936" dataCellStyle="Обычный 4"/>
    <tableColumn id="7453" xr3:uid="{00000000-0010-0000-0000-00001D1D0000}" name="Столбец7434" dataDxfId="8935" dataCellStyle="Обычный 4"/>
    <tableColumn id="7454" xr3:uid="{00000000-0010-0000-0000-00001E1D0000}" name="Столбец7435" dataDxfId="8934" dataCellStyle="Обычный 4"/>
    <tableColumn id="7455" xr3:uid="{00000000-0010-0000-0000-00001F1D0000}" name="Столбец7436" dataDxfId="8933" dataCellStyle="Обычный 4"/>
    <tableColumn id="7456" xr3:uid="{00000000-0010-0000-0000-0000201D0000}" name="Столбец7437" dataDxfId="8932" dataCellStyle="Обычный 4"/>
    <tableColumn id="7457" xr3:uid="{00000000-0010-0000-0000-0000211D0000}" name="Столбец7438" dataDxfId="8931" dataCellStyle="Обычный 4"/>
    <tableColumn id="7458" xr3:uid="{00000000-0010-0000-0000-0000221D0000}" name="Столбец7439" dataDxfId="8930" dataCellStyle="Обычный 4"/>
    <tableColumn id="7459" xr3:uid="{00000000-0010-0000-0000-0000231D0000}" name="Столбец7440" dataDxfId="8929" dataCellStyle="Обычный 4"/>
    <tableColumn id="7460" xr3:uid="{00000000-0010-0000-0000-0000241D0000}" name="Столбец7441" dataDxfId="8928" dataCellStyle="Обычный 4"/>
    <tableColumn id="7461" xr3:uid="{00000000-0010-0000-0000-0000251D0000}" name="Столбец7442" dataDxfId="8927" dataCellStyle="Обычный 4"/>
    <tableColumn id="7462" xr3:uid="{00000000-0010-0000-0000-0000261D0000}" name="Столбец7443" dataDxfId="8926" dataCellStyle="Обычный 4"/>
    <tableColumn id="7463" xr3:uid="{00000000-0010-0000-0000-0000271D0000}" name="Столбец7444" dataDxfId="8925" dataCellStyle="Обычный 4"/>
    <tableColumn id="7464" xr3:uid="{00000000-0010-0000-0000-0000281D0000}" name="Столбец7445" dataDxfId="8924" dataCellStyle="Обычный 4"/>
    <tableColumn id="7465" xr3:uid="{00000000-0010-0000-0000-0000291D0000}" name="Столбец7446" dataDxfId="8923" dataCellStyle="Обычный 4"/>
    <tableColumn id="7466" xr3:uid="{00000000-0010-0000-0000-00002A1D0000}" name="Столбец7447" dataDxfId="8922" dataCellStyle="Обычный 4"/>
    <tableColumn id="7467" xr3:uid="{00000000-0010-0000-0000-00002B1D0000}" name="Столбец7448" dataDxfId="8921" dataCellStyle="Обычный 4"/>
    <tableColumn id="7468" xr3:uid="{00000000-0010-0000-0000-00002C1D0000}" name="Столбец7449" dataDxfId="8920" dataCellStyle="Обычный 4"/>
    <tableColumn id="7469" xr3:uid="{00000000-0010-0000-0000-00002D1D0000}" name="Столбец7450" dataDxfId="8919" dataCellStyle="Обычный 4"/>
    <tableColumn id="7470" xr3:uid="{00000000-0010-0000-0000-00002E1D0000}" name="Столбец7451" dataDxfId="8918" dataCellStyle="Обычный 4"/>
    <tableColumn id="7471" xr3:uid="{00000000-0010-0000-0000-00002F1D0000}" name="Столбец7452" dataDxfId="8917" dataCellStyle="Обычный 4"/>
    <tableColumn id="7472" xr3:uid="{00000000-0010-0000-0000-0000301D0000}" name="Столбец7453" dataDxfId="8916" dataCellStyle="Обычный 4"/>
    <tableColumn id="7473" xr3:uid="{00000000-0010-0000-0000-0000311D0000}" name="Столбец7454" dataDxfId="8915" dataCellStyle="Обычный 4"/>
    <tableColumn id="7474" xr3:uid="{00000000-0010-0000-0000-0000321D0000}" name="Столбец7455" dataDxfId="8914" dataCellStyle="Обычный 4"/>
    <tableColumn id="7475" xr3:uid="{00000000-0010-0000-0000-0000331D0000}" name="Столбец7456" dataDxfId="8913" dataCellStyle="Обычный 4"/>
    <tableColumn id="7476" xr3:uid="{00000000-0010-0000-0000-0000341D0000}" name="Столбец7457" dataDxfId="8912" dataCellStyle="Обычный 4"/>
    <tableColumn id="7477" xr3:uid="{00000000-0010-0000-0000-0000351D0000}" name="Столбец7458" dataDxfId="8911" dataCellStyle="Обычный 4"/>
    <tableColumn id="7478" xr3:uid="{00000000-0010-0000-0000-0000361D0000}" name="Столбец7459" dataDxfId="8910" dataCellStyle="Обычный 4"/>
    <tableColumn id="7479" xr3:uid="{00000000-0010-0000-0000-0000371D0000}" name="Столбец7460" dataDxfId="8909" dataCellStyle="Обычный 4"/>
    <tableColumn id="7480" xr3:uid="{00000000-0010-0000-0000-0000381D0000}" name="Столбец7461" dataDxfId="8908" dataCellStyle="Обычный 4"/>
    <tableColumn id="7481" xr3:uid="{00000000-0010-0000-0000-0000391D0000}" name="Столбец7462" dataDxfId="8907" dataCellStyle="Обычный 4"/>
    <tableColumn id="7482" xr3:uid="{00000000-0010-0000-0000-00003A1D0000}" name="Столбец7463" dataDxfId="8906" dataCellStyle="Обычный 4"/>
    <tableColumn id="7483" xr3:uid="{00000000-0010-0000-0000-00003B1D0000}" name="Столбец7464" dataDxfId="8905" dataCellStyle="Обычный 4"/>
    <tableColumn id="7484" xr3:uid="{00000000-0010-0000-0000-00003C1D0000}" name="Столбец7465" dataDxfId="8904" dataCellStyle="Обычный 4"/>
    <tableColumn id="7485" xr3:uid="{00000000-0010-0000-0000-00003D1D0000}" name="Столбец7466" dataDxfId="8903" dataCellStyle="Обычный 4"/>
    <tableColumn id="7486" xr3:uid="{00000000-0010-0000-0000-00003E1D0000}" name="Столбец7467" dataDxfId="8902" dataCellStyle="Обычный 4"/>
    <tableColumn id="7487" xr3:uid="{00000000-0010-0000-0000-00003F1D0000}" name="Столбец7468" dataDxfId="8901" dataCellStyle="Обычный 4"/>
    <tableColumn id="7488" xr3:uid="{00000000-0010-0000-0000-0000401D0000}" name="Столбец7469" dataDxfId="8900" dataCellStyle="Обычный 4"/>
    <tableColumn id="7489" xr3:uid="{00000000-0010-0000-0000-0000411D0000}" name="Столбец7470" dataDxfId="8899" dataCellStyle="Обычный 4"/>
    <tableColumn id="7490" xr3:uid="{00000000-0010-0000-0000-0000421D0000}" name="Столбец7471" dataDxfId="8898" dataCellStyle="Обычный 4"/>
    <tableColumn id="7491" xr3:uid="{00000000-0010-0000-0000-0000431D0000}" name="Столбец7472" dataDxfId="8897" dataCellStyle="Обычный 4"/>
    <tableColumn id="7492" xr3:uid="{00000000-0010-0000-0000-0000441D0000}" name="Столбец7473" dataDxfId="8896" dataCellStyle="Обычный 4"/>
    <tableColumn id="7493" xr3:uid="{00000000-0010-0000-0000-0000451D0000}" name="Столбец7474" dataDxfId="8895" dataCellStyle="Обычный 4"/>
    <tableColumn id="7494" xr3:uid="{00000000-0010-0000-0000-0000461D0000}" name="Столбец7475" dataDxfId="8894" dataCellStyle="Обычный 4"/>
    <tableColumn id="7495" xr3:uid="{00000000-0010-0000-0000-0000471D0000}" name="Столбец7476" dataDxfId="8893" dataCellStyle="Обычный 4"/>
    <tableColumn id="7496" xr3:uid="{00000000-0010-0000-0000-0000481D0000}" name="Столбец7477" dataDxfId="8892" dataCellStyle="Обычный 4"/>
    <tableColumn id="7497" xr3:uid="{00000000-0010-0000-0000-0000491D0000}" name="Столбец7478" dataDxfId="8891" dataCellStyle="Обычный 4"/>
    <tableColumn id="7498" xr3:uid="{00000000-0010-0000-0000-00004A1D0000}" name="Столбец7479" dataDxfId="8890" dataCellStyle="Обычный 4"/>
    <tableColumn id="7499" xr3:uid="{00000000-0010-0000-0000-00004B1D0000}" name="Столбец7480" dataDxfId="8889" dataCellStyle="Обычный 4"/>
    <tableColumn id="7500" xr3:uid="{00000000-0010-0000-0000-00004C1D0000}" name="Столбец7481" dataDxfId="8888" dataCellStyle="Обычный 4"/>
    <tableColumn id="7501" xr3:uid="{00000000-0010-0000-0000-00004D1D0000}" name="Столбец7482" dataDxfId="8887" dataCellStyle="Обычный 4"/>
    <tableColumn id="7502" xr3:uid="{00000000-0010-0000-0000-00004E1D0000}" name="Столбец7483" dataDxfId="8886" dataCellStyle="Обычный 4"/>
    <tableColumn id="7503" xr3:uid="{00000000-0010-0000-0000-00004F1D0000}" name="Столбец7484" dataDxfId="8885" dataCellStyle="Обычный 4"/>
    <tableColumn id="7504" xr3:uid="{00000000-0010-0000-0000-0000501D0000}" name="Столбец7485" dataDxfId="8884" dataCellStyle="Обычный 4"/>
    <tableColumn id="7505" xr3:uid="{00000000-0010-0000-0000-0000511D0000}" name="Столбец7486" dataDxfId="8883" dataCellStyle="Обычный 4"/>
    <tableColumn id="7506" xr3:uid="{00000000-0010-0000-0000-0000521D0000}" name="Столбец7487" dataDxfId="8882" dataCellStyle="Обычный 4"/>
    <tableColumn id="7507" xr3:uid="{00000000-0010-0000-0000-0000531D0000}" name="Столбец7488" dataDxfId="8881" dataCellStyle="Обычный 4"/>
    <tableColumn id="7508" xr3:uid="{00000000-0010-0000-0000-0000541D0000}" name="Столбец7489" dataDxfId="8880" dataCellStyle="Обычный 4"/>
    <tableColumn id="7509" xr3:uid="{00000000-0010-0000-0000-0000551D0000}" name="Столбец7490" dataDxfId="8879" dataCellStyle="Обычный 4"/>
    <tableColumn id="7510" xr3:uid="{00000000-0010-0000-0000-0000561D0000}" name="Столбец7491" dataDxfId="8878" dataCellStyle="Обычный 4"/>
    <tableColumn id="7511" xr3:uid="{00000000-0010-0000-0000-0000571D0000}" name="Столбец7492" dataDxfId="8877" dataCellStyle="Обычный 4"/>
    <tableColumn id="7512" xr3:uid="{00000000-0010-0000-0000-0000581D0000}" name="Столбец7493" dataDxfId="8876" dataCellStyle="Обычный 4"/>
    <tableColumn id="7513" xr3:uid="{00000000-0010-0000-0000-0000591D0000}" name="Столбец7494" dataDxfId="8875" dataCellStyle="Обычный 4"/>
    <tableColumn id="7514" xr3:uid="{00000000-0010-0000-0000-00005A1D0000}" name="Столбец7495" dataDxfId="8874" dataCellStyle="Обычный 4"/>
    <tableColumn id="7515" xr3:uid="{00000000-0010-0000-0000-00005B1D0000}" name="Столбец7496" dataDxfId="8873" dataCellStyle="Обычный 4"/>
    <tableColumn id="7516" xr3:uid="{00000000-0010-0000-0000-00005C1D0000}" name="Столбец7497" dataDxfId="8872" dataCellStyle="Обычный 4"/>
    <tableColumn id="7517" xr3:uid="{00000000-0010-0000-0000-00005D1D0000}" name="Столбец7498" dataDxfId="8871" dataCellStyle="Обычный 4"/>
    <tableColumn id="7518" xr3:uid="{00000000-0010-0000-0000-00005E1D0000}" name="Столбец7499" dataDxfId="8870" dataCellStyle="Обычный 4"/>
    <tableColumn id="7519" xr3:uid="{00000000-0010-0000-0000-00005F1D0000}" name="Столбец7500" dataDxfId="8869" dataCellStyle="Обычный 4"/>
    <tableColumn id="7520" xr3:uid="{00000000-0010-0000-0000-0000601D0000}" name="Столбец7501" dataDxfId="8868" dataCellStyle="Обычный 4"/>
    <tableColumn id="7521" xr3:uid="{00000000-0010-0000-0000-0000611D0000}" name="Столбец7502" dataDxfId="8867" dataCellStyle="Обычный 4"/>
    <tableColumn id="7522" xr3:uid="{00000000-0010-0000-0000-0000621D0000}" name="Столбец7503" dataDxfId="8866" dataCellStyle="Обычный 4"/>
    <tableColumn id="7523" xr3:uid="{00000000-0010-0000-0000-0000631D0000}" name="Столбец7504" dataDxfId="8865" dataCellStyle="Обычный 4"/>
    <tableColumn id="7524" xr3:uid="{00000000-0010-0000-0000-0000641D0000}" name="Столбец7505" dataDxfId="8864" dataCellStyle="Обычный 4"/>
    <tableColumn id="7525" xr3:uid="{00000000-0010-0000-0000-0000651D0000}" name="Столбец7506" dataDxfId="8863" dataCellStyle="Обычный 4"/>
    <tableColumn id="7526" xr3:uid="{00000000-0010-0000-0000-0000661D0000}" name="Столбец7507" dataDxfId="8862" dataCellStyle="Обычный 4"/>
    <tableColumn id="7527" xr3:uid="{00000000-0010-0000-0000-0000671D0000}" name="Столбец7508" dataDxfId="8861" dataCellStyle="Обычный 4"/>
    <tableColumn id="7528" xr3:uid="{00000000-0010-0000-0000-0000681D0000}" name="Столбец7509" dataDxfId="8860" dataCellStyle="Обычный 4"/>
    <tableColumn id="7529" xr3:uid="{00000000-0010-0000-0000-0000691D0000}" name="Столбец7510" dataDxfId="8859" dataCellStyle="Обычный 4"/>
    <tableColumn id="7530" xr3:uid="{00000000-0010-0000-0000-00006A1D0000}" name="Столбец7511" dataDxfId="8858" dataCellStyle="Обычный 4"/>
    <tableColumn id="7531" xr3:uid="{00000000-0010-0000-0000-00006B1D0000}" name="Столбец7512" dataDxfId="8857" dataCellStyle="Обычный 4"/>
    <tableColumn id="7532" xr3:uid="{00000000-0010-0000-0000-00006C1D0000}" name="Столбец7513" dataDxfId="8856" dataCellStyle="Обычный 4"/>
    <tableColumn id="7533" xr3:uid="{00000000-0010-0000-0000-00006D1D0000}" name="Столбец7514" dataDxfId="8855" dataCellStyle="Обычный 4"/>
    <tableColumn id="7534" xr3:uid="{00000000-0010-0000-0000-00006E1D0000}" name="Столбец7515" dataDxfId="8854" dataCellStyle="Обычный 4"/>
    <tableColumn id="7535" xr3:uid="{00000000-0010-0000-0000-00006F1D0000}" name="Столбец7516" dataDxfId="8853" dataCellStyle="Обычный 4"/>
    <tableColumn id="7536" xr3:uid="{00000000-0010-0000-0000-0000701D0000}" name="Столбец7517" dataDxfId="8852" dataCellStyle="Обычный 4"/>
    <tableColumn id="7537" xr3:uid="{00000000-0010-0000-0000-0000711D0000}" name="Столбец7518" dataDxfId="8851" dataCellStyle="Обычный 4"/>
    <tableColumn id="7538" xr3:uid="{00000000-0010-0000-0000-0000721D0000}" name="Столбец7519" dataDxfId="8850" dataCellStyle="Обычный 4"/>
    <tableColumn id="7539" xr3:uid="{00000000-0010-0000-0000-0000731D0000}" name="Столбец7520" dataDxfId="8849" dataCellStyle="Обычный 4"/>
    <tableColumn id="7540" xr3:uid="{00000000-0010-0000-0000-0000741D0000}" name="Столбец7521" dataDxfId="8848" dataCellStyle="Обычный 4"/>
    <tableColumn id="7541" xr3:uid="{00000000-0010-0000-0000-0000751D0000}" name="Столбец7522" dataDxfId="8847" dataCellStyle="Обычный 4"/>
    <tableColumn id="7542" xr3:uid="{00000000-0010-0000-0000-0000761D0000}" name="Столбец7523" dataDxfId="8846" dataCellStyle="Обычный 4"/>
    <tableColumn id="7543" xr3:uid="{00000000-0010-0000-0000-0000771D0000}" name="Столбец7524" dataDxfId="8845" dataCellStyle="Обычный 4"/>
    <tableColumn id="7544" xr3:uid="{00000000-0010-0000-0000-0000781D0000}" name="Столбец7525" dataDxfId="8844" dataCellStyle="Обычный 4"/>
    <tableColumn id="7545" xr3:uid="{00000000-0010-0000-0000-0000791D0000}" name="Столбец7526" dataDxfId="8843" dataCellStyle="Обычный 4"/>
    <tableColumn id="7546" xr3:uid="{00000000-0010-0000-0000-00007A1D0000}" name="Столбец7527" dataDxfId="8842" dataCellStyle="Обычный 4"/>
    <tableColumn id="7547" xr3:uid="{00000000-0010-0000-0000-00007B1D0000}" name="Столбец7528" dataDxfId="8841" dataCellStyle="Обычный 4"/>
    <tableColumn id="7548" xr3:uid="{00000000-0010-0000-0000-00007C1D0000}" name="Столбец7529" dataDxfId="8840" dataCellStyle="Обычный 4"/>
    <tableColumn id="7549" xr3:uid="{00000000-0010-0000-0000-00007D1D0000}" name="Столбец7530" dataDxfId="8839" dataCellStyle="Обычный 4"/>
    <tableColumn id="7550" xr3:uid="{00000000-0010-0000-0000-00007E1D0000}" name="Столбец7531" dataDxfId="8838" dataCellStyle="Обычный 4"/>
    <tableColumn id="7551" xr3:uid="{00000000-0010-0000-0000-00007F1D0000}" name="Столбец7532" dataDxfId="8837" dataCellStyle="Обычный 4"/>
    <tableColumn id="7552" xr3:uid="{00000000-0010-0000-0000-0000801D0000}" name="Столбец7533" dataDxfId="8836" dataCellStyle="Обычный 4"/>
    <tableColumn id="7553" xr3:uid="{00000000-0010-0000-0000-0000811D0000}" name="Столбец7534" dataDxfId="8835" dataCellStyle="Обычный 4"/>
    <tableColumn id="7554" xr3:uid="{00000000-0010-0000-0000-0000821D0000}" name="Столбец7535" dataDxfId="8834" dataCellStyle="Обычный 4"/>
    <tableColumn id="7555" xr3:uid="{00000000-0010-0000-0000-0000831D0000}" name="Столбец7536" dataDxfId="8833" dataCellStyle="Обычный 4"/>
    <tableColumn id="7556" xr3:uid="{00000000-0010-0000-0000-0000841D0000}" name="Столбец7537" dataDxfId="8832" dataCellStyle="Обычный 4"/>
    <tableColumn id="7557" xr3:uid="{00000000-0010-0000-0000-0000851D0000}" name="Столбец7538" dataDxfId="8831" dataCellStyle="Обычный 4"/>
    <tableColumn id="7558" xr3:uid="{00000000-0010-0000-0000-0000861D0000}" name="Столбец7539" dataDxfId="8830" dataCellStyle="Обычный 4"/>
    <tableColumn id="7559" xr3:uid="{00000000-0010-0000-0000-0000871D0000}" name="Столбец7540" dataDxfId="8829" dataCellStyle="Обычный 4"/>
    <tableColumn id="7560" xr3:uid="{00000000-0010-0000-0000-0000881D0000}" name="Столбец7541" dataDxfId="8828" dataCellStyle="Обычный 4"/>
    <tableColumn id="7561" xr3:uid="{00000000-0010-0000-0000-0000891D0000}" name="Столбец7542" dataDxfId="8827" dataCellStyle="Обычный 4"/>
    <tableColumn id="7562" xr3:uid="{00000000-0010-0000-0000-00008A1D0000}" name="Столбец7543" dataDxfId="8826" dataCellStyle="Обычный 4"/>
    <tableColumn id="7563" xr3:uid="{00000000-0010-0000-0000-00008B1D0000}" name="Столбец7544" dataDxfId="8825" dataCellStyle="Обычный 4"/>
    <tableColumn id="7564" xr3:uid="{00000000-0010-0000-0000-00008C1D0000}" name="Столбец7545" dataDxfId="8824" dataCellStyle="Обычный 4"/>
    <tableColumn id="7565" xr3:uid="{00000000-0010-0000-0000-00008D1D0000}" name="Столбец7546" dataDxfId="8823" dataCellStyle="Обычный 4"/>
    <tableColumn id="7566" xr3:uid="{00000000-0010-0000-0000-00008E1D0000}" name="Столбец7547" dataDxfId="8822" dataCellStyle="Обычный 4"/>
    <tableColumn id="7567" xr3:uid="{00000000-0010-0000-0000-00008F1D0000}" name="Столбец7548" dataDxfId="8821" dataCellStyle="Обычный 4"/>
    <tableColumn id="7568" xr3:uid="{00000000-0010-0000-0000-0000901D0000}" name="Столбец7549" dataDxfId="8820" dataCellStyle="Обычный 4"/>
    <tableColumn id="7569" xr3:uid="{00000000-0010-0000-0000-0000911D0000}" name="Столбец7550" dataDxfId="8819" dataCellStyle="Обычный 4"/>
    <tableColumn id="7570" xr3:uid="{00000000-0010-0000-0000-0000921D0000}" name="Столбец7551" dataDxfId="8818" dataCellStyle="Обычный 4"/>
    <tableColumn id="7571" xr3:uid="{00000000-0010-0000-0000-0000931D0000}" name="Столбец7552" dataDxfId="8817" dataCellStyle="Обычный 4"/>
    <tableColumn id="7572" xr3:uid="{00000000-0010-0000-0000-0000941D0000}" name="Столбец7553" dataDxfId="8816" dataCellStyle="Обычный 4"/>
    <tableColumn id="7573" xr3:uid="{00000000-0010-0000-0000-0000951D0000}" name="Столбец7554" dataDxfId="8815" dataCellStyle="Обычный 4"/>
    <tableColumn id="7574" xr3:uid="{00000000-0010-0000-0000-0000961D0000}" name="Столбец7555" dataDxfId="8814" dataCellStyle="Обычный 4"/>
    <tableColumn id="7575" xr3:uid="{00000000-0010-0000-0000-0000971D0000}" name="Столбец7556" dataDxfId="8813" dataCellStyle="Обычный 4"/>
    <tableColumn id="7576" xr3:uid="{00000000-0010-0000-0000-0000981D0000}" name="Столбец7557" dataDxfId="8812" dataCellStyle="Обычный 4"/>
    <tableColumn id="7577" xr3:uid="{00000000-0010-0000-0000-0000991D0000}" name="Столбец7558" dataDxfId="8811" dataCellStyle="Обычный 4"/>
    <tableColumn id="7578" xr3:uid="{00000000-0010-0000-0000-00009A1D0000}" name="Столбец7559" dataDxfId="8810" dataCellStyle="Обычный 4"/>
    <tableColumn id="7579" xr3:uid="{00000000-0010-0000-0000-00009B1D0000}" name="Столбец7560" dataDxfId="8809" dataCellStyle="Обычный 4"/>
    <tableColumn id="7580" xr3:uid="{00000000-0010-0000-0000-00009C1D0000}" name="Столбец7561" dataDxfId="8808" dataCellStyle="Обычный 4"/>
    <tableColumn id="7581" xr3:uid="{00000000-0010-0000-0000-00009D1D0000}" name="Столбец7562" dataDxfId="8807" dataCellStyle="Обычный 4"/>
    <tableColumn id="7582" xr3:uid="{00000000-0010-0000-0000-00009E1D0000}" name="Столбец7563" dataDxfId="8806" dataCellStyle="Обычный 4"/>
    <tableColumn id="7583" xr3:uid="{00000000-0010-0000-0000-00009F1D0000}" name="Столбец7564" dataDxfId="8805" dataCellStyle="Обычный 4"/>
    <tableColumn id="7584" xr3:uid="{00000000-0010-0000-0000-0000A01D0000}" name="Столбец7565" dataDxfId="8804" dataCellStyle="Обычный 4"/>
    <tableColumn id="7585" xr3:uid="{00000000-0010-0000-0000-0000A11D0000}" name="Столбец7566" dataDxfId="8803" dataCellStyle="Обычный 4"/>
    <tableColumn id="7586" xr3:uid="{00000000-0010-0000-0000-0000A21D0000}" name="Столбец7567" dataDxfId="8802" dataCellStyle="Обычный 4"/>
    <tableColumn id="7587" xr3:uid="{00000000-0010-0000-0000-0000A31D0000}" name="Столбец7568" dataDxfId="8801" dataCellStyle="Обычный 4"/>
    <tableColumn id="7588" xr3:uid="{00000000-0010-0000-0000-0000A41D0000}" name="Столбец7569" dataDxfId="8800" dataCellStyle="Обычный 4"/>
    <tableColumn id="7589" xr3:uid="{00000000-0010-0000-0000-0000A51D0000}" name="Столбец7570" dataDxfId="8799" dataCellStyle="Обычный 4"/>
    <tableColumn id="7590" xr3:uid="{00000000-0010-0000-0000-0000A61D0000}" name="Столбец7571" dataDxfId="8798" dataCellStyle="Обычный 4"/>
    <tableColumn id="7591" xr3:uid="{00000000-0010-0000-0000-0000A71D0000}" name="Столбец7572" dataDxfId="8797" dataCellStyle="Обычный 4"/>
    <tableColumn id="7592" xr3:uid="{00000000-0010-0000-0000-0000A81D0000}" name="Столбец7573" dataDxfId="8796" dataCellStyle="Обычный 4"/>
    <tableColumn id="7593" xr3:uid="{00000000-0010-0000-0000-0000A91D0000}" name="Столбец7574" dataDxfId="8795" dataCellStyle="Обычный 4"/>
    <tableColumn id="7594" xr3:uid="{00000000-0010-0000-0000-0000AA1D0000}" name="Столбец7575" dataDxfId="8794" dataCellStyle="Обычный 4"/>
    <tableColumn id="7595" xr3:uid="{00000000-0010-0000-0000-0000AB1D0000}" name="Столбец7576" dataDxfId="8793" dataCellStyle="Обычный 4"/>
    <tableColumn id="7596" xr3:uid="{00000000-0010-0000-0000-0000AC1D0000}" name="Столбец7577" dataDxfId="8792" dataCellStyle="Обычный 4"/>
    <tableColumn id="7597" xr3:uid="{00000000-0010-0000-0000-0000AD1D0000}" name="Столбец7578" dataDxfId="8791" dataCellStyle="Обычный 4"/>
    <tableColumn id="7598" xr3:uid="{00000000-0010-0000-0000-0000AE1D0000}" name="Столбец7579" dataDxfId="8790" dataCellStyle="Обычный 4"/>
    <tableColumn id="7599" xr3:uid="{00000000-0010-0000-0000-0000AF1D0000}" name="Столбец7580" dataDxfId="8789" dataCellStyle="Обычный 4"/>
    <tableColumn id="7600" xr3:uid="{00000000-0010-0000-0000-0000B01D0000}" name="Столбец7581" dataDxfId="8788" dataCellStyle="Обычный 4"/>
    <tableColumn id="7601" xr3:uid="{00000000-0010-0000-0000-0000B11D0000}" name="Столбец7582" dataDxfId="8787" dataCellStyle="Обычный 4"/>
    <tableColumn id="7602" xr3:uid="{00000000-0010-0000-0000-0000B21D0000}" name="Столбец7583" dataDxfId="8786" dataCellStyle="Обычный 4"/>
    <tableColumn id="7603" xr3:uid="{00000000-0010-0000-0000-0000B31D0000}" name="Столбец7584" dataDxfId="8785" dataCellStyle="Обычный 4"/>
    <tableColumn id="7604" xr3:uid="{00000000-0010-0000-0000-0000B41D0000}" name="Столбец7585" dataDxfId="8784" dataCellStyle="Обычный 4"/>
    <tableColumn id="7605" xr3:uid="{00000000-0010-0000-0000-0000B51D0000}" name="Столбец7586" dataDxfId="8783" dataCellStyle="Обычный 4"/>
    <tableColumn id="7606" xr3:uid="{00000000-0010-0000-0000-0000B61D0000}" name="Столбец7587" dataDxfId="8782" dataCellStyle="Обычный 4"/>
    <tableColumn id="7607" xr3:uid="{00000000-0010-0000-0000-0000B71D0000}" name="Столбец7588" dataDxfId="8781" dataCellStyle="Обычный 4"/>
    <tableColumn id="7608" xr3:uid="{00000000-0010-0000-0000-0000B81D0000}" name="Столбец7589" dataDxfId="8780" dataCellStyle="Обычный 4"/>
    <tableColumn id="7609" xr3:uid="{00000000-0010-0000-0000-0000B91D0000}" name="Столбец7590" dataDxfId="8779" dataCellStyle="Обычный 4"/>
    <tableColumn id="7610" xr3:uid="{00000000-0010-0000-0000-0000BA1D0000}" name="Столбец7591" dataDxfId="8778" dataCellStyle="Обычный 4"/>
    <tableColumn id="7611" xr3:uid="{00000000-0010-0000-0000-0000BB1D0000}" name="Столбец7592" dataDxfId="8777" dataCellStyle="Обычный 4"/>
    <tableColumn id="7612" xr3:uid="{00000000-0010-0000-0000-0000BC1D0000}" name="Столбец7593" dataDxfId="8776" dataCellStyle="Обычный 4"/>
    <tableColumn id="7613" xr3:uid="{00000000-0010-0000-0000-0000BD1D0000}" name="Столбец7594" dataDxfId="8775" dataCellStyle="Обычный 4"/>
    <tableColumn id="7614" xr3:uid="{00000000-0010-0000-0000-0000BE1D0000}" name="Столбец7595" dataDxfId="8774" dataCellStyle="Обычный 4"/>
    <tableColumn id="7615" xr3:uid="{00000000-0010-0000-0000-0000BF1D0000}" name="Столбец7596" dataDxfId="8773" dataCellStyle="Обычный 4"/>
    <tableColumn id="7616" xr3:uid="{00000000-0010-0000-0000-0000C01D0000}" name="Столбец7597" dataDxfId="8772" dataCellStyle="Обычный 4"/>
    <tableColumn id="7617" xr3:uid="{00000000-0010-0000-0000-0000C11D0000}" name="Столбец7598" dataDxfId="8771" dataCellStyle="Обычный 4"/>
    <tableColumn id="7618" xr3:uid="{00000000-0010-0000-0000-0000C21D0000}" name="Столбец7599" dataDxfId="8770" dataCellStyle="Обычный 4"/>
    <tableColumn id="7619" xr3:uid="{00000000-0010-0000-0000-0000C31D0000}" name="Столбец7600" dataDxfId="8769" dataCellStyle="Обычный 4"/>
    <tableColumn id="7620" xr3:uid="{00000000-0010-0000-0000-0000C41D0000}" name="Столбец7601" dataDxfId="8768" dataCellStyle="Обычный 4"/>
    <tableColumn id="7621" xr3:uid="{00000000-0010-0000-0000-0000C51D0000}" name="Столбец7602" dataDxfId="8767" dataCellStyle="Обычный 4"/>
    <tableColumn id="7622" xr3:uid="{00000000-0010-0000-0000-0000C61D0000}" name="Столбец7603" dataDxfId="8766" dataCellStyle="Обычный 4"/>
    <tableColumn id="7623" xr3:uid="{00000000-0010-0000-0000-0000C71D0000}" name="Столбец7604" dataDxfId="8765" dataCellStyle="Обычный 4"/>
    <tableColumn id="7624" xr3:uid="{00000000-0010-0000-0000-0000C81D0000}" name="Столбец7605" dataDxfId="8764" dataCellStyle="Обычный 4"/>
    <tableColumn id="7625" xr3:uid="{00000000-0010-0000-0000-0000C91D0000}" name="Столбец7606" dataDxfId="8763" dataCellStyle="Обычный 4"/>
    <tableColumn id="7626" xr3:uid="{00000000-0010-0000-0000-0000CA1D0000}" name="Столбец7607" dataDxfId="8762" dataCellStyle="Обычный 4"/>
    <tableColumn id="7627" xr3:uid="{00000000-0010-0000-0000-0000CB1D0000}" name="Столбец7608" dataDxfId="8761" dataCellStyle="Обычный 4"/>
    <tableColumn id="7628" xr3:uid="{00000000-0010-0000-0000-0000CC1D0000}" name="Столбец7609" dataDxfId="8760" dataCellStyle="Обычный 4"/>
    <tableColumn id="7629" xr3:uid="{00000000-0010-0000-0000-0000CD1D0000}" name="Столбец7610" dataDxfId="8759" dataCellStyle="Обычный 4"/>
    <tableColumn id="7630" xr3:uid="{00000000-0010-0000-0000-0000CE1D0000}" name="Столбец7611" dataDxfId="8758" dataCellStyle="Обычный 4"/>
    <tableColumn id="7631" xr3:uid="{00000000-0010-0000-0000-0000CF1D0000}" name="Столбец7612" dataDxfId="8757" dataCellStyle="Обычный 4"/>
    <tableColumn id="7632" xr3:uid="{00000000-0010-0000-0000-0000D01D0000}" name="Столбец7613" dataDxfId="8756" dataCellStyle="Обычный 4"/>
    <tableColumn id="7633" xr3:uid="{00000000-0010-0000-0000-0000D11D0000}" name="Столбец7614" dataDxfId="8755" dataCellStyle="Обычный 4"/>
    <tableColumn id="7634" xr3:uid="{00000000-0010-0000-0000-0000D21D0000}" name="Столбец7615" dataDxfId="8754" dataCellStyle="Обычный 4"/>
    <tableColumn id="7635" xr3:uid="{00000000-0010-0000-0000-0000D31D0000}" name="Столбец7616" dataDxfId="8753" dataCellStyle="Обычный 4"/>
    <tableColumn id="7636" xr3:uid="{00000000-0010-0000-0000-0000D41D0000}" name="Столбец7617" dataDxfId="8752" dataCellStyle="Обычный 4"/>
    <tableColumn id="7637" xr3:uid="{00000000-0010-0000-0000-0000D51D0000}" name="Столбец7618" dataDxfId="8751" dataCellStyle="Обычный 4"/>
    <tableColumn id="7638" xr3:uid="{00000000-0010-0000-0000-0000D61D0000}" name="Столбец7619" dataDxfId="8750" dataCellStyle="Обычный 4"/>
    <tableColumn id="7639" xr3:uid="{00000000-0010-0000-0000-0000D71D0000}" name="Столбец7620" dataDxfId="8749" dataCellStyle="Обычный 4"/>
    <tableColumn id="7640" xr3:uid="{00000000-0010-0000-0000-0000D81D0000}" name="Столбец7621" dataDxfId="8748" dataCellStyle="Обычный 4"/>
    <tableColumn id="7641" xr3:uid="{00000000-0010-0000-0000-0000D91D0000}" name="Столбец7622" dataDxfId="8747" dataCellStyle="Обычный 4"/>
    <tableColumn id="7642" xr3:uid="{00000000-0010-0000-0000-0000DA1D0000}" name="Столбец7623" dataDxfId="8746" dataCellStyle="Обычный 4"/>
    <tableColumn id="7643" xr3:uid="{00000000-0010-0000-0000-0000DB1D0000}" name="Столбец7624" dataDxfId="8745" dataCellStyle="Обычный 4"/>
    <tableColumn id="7644" xr3:uid="{00000000-0010-0000-0000-0000DC1D0000}" name="Столбец7625" dataDxfId="8744" dataCellStyle="Обычный 4"/>
    <tableColumn id="7645" xr3:uid="{00000000-0010-0000-0000-0000DD1D0000}" name="Столбец7626" dataDxfId="8743" dataCellStyle="Обычный 4"/>
    <tableColumn id="7646" xr3:uid="{00000000-0010-0000-0000-0000DE1D0000}" name="Столбец7627" dataDxfId="8742" dataCellStyle="Обычный 4"/>
    <tableColumn id="7647" xr3:uid="{00000000-0010-0000-0000-0000DF1D0000}" name="Столбец7628" dataDxfId="8741" dataCellStyle="Обычный 4"/>
    <tableColumn id="7648" xr3:uid="{00000000-0010-0000-0000-0000E01D0000}" name="Столбец7629" dataDxfId="8740" dataCellStyle="Обычный 4"/>
    <tableColumn id="7649" xr3:uid="{00000000-0010-0000-0000-0000E11D0000}" name="Столбец7630" dataDxfId="8739" dataCellStyle="Обычный 4"/>
    <tableColumn id="7650" xr3:uid="{00000000-0010-0000-0000-0000E21D0000}" name="Столбец7631" dataDxfId="8738" dataCellStyle="Обычный 4"/>
    <tableColumn id="7651" xr3:uid="{00000000-0010-0000-0000-0000E31D0000}" name="Столбец7632" dataDxfId="8737" dataCellStyle="Обычный 4"/>
    <tableColumn id="7652" xr3:uid="{00000000-0010-0000-0000-0000E41D0000}" name="Столбец7633" dataDxfId="8736" dataCellStyle="Обычный 4"/>
    <tableColumn id="7653" xr3:uid="{00000000-0010-0000-0000-0000E51D0000}" name="Столбец7634" dataDxfId="8735" dataCellStyle="Обычный 4"/>
    <tableColumn id="7654" xr3:uid="{00000000-0010-0000-0000-0000E61D0000}" name="Столбец7635" dataDxfId="8734" dataCellStyle="Обычный 4"/>
    <tableColumn id="7655" xr3:uid="{00000000-0010-0000-0000-0000E71D0000}" name="Столбец7636" dataDxfId="8733" dataCellStyle="Обычный 4"/>
    <tableColumn id="7656" xr3:uid="{00000000-0010-0000-0000-0000E81D0000}" name="Столбец7637" dataDxfId="8732" dataCellStyle="Обычный 4"/>
    <tableColumn id="7657" xr3:uid="{00000000-0010-0000-0000-0000E91D0000}" name="Столбец7638" dataDxfId="8731" dataCellStyle="Обычный 4"/>
    <tableColumn id="7658" xr3:uid="{00000000-0010-0000-0000-0000EA1D0000}" name="Столбец7639" dataDxfId="8730" dataCellStyle="Обычный 4"/>
    <tableColumn id="7659" xr3:uid="{00000000-0010-0000-0000-0000EB1D0000}" name="Столбец7640" dataDxfId="8729" dataCellStyle="Обычный 4"/>
    <tableColumn id="7660" xr3:uid="{00000000-0010-0000-0000-0000EC1D0000}" name="Столбец7641" dataDxfId="8728" dataCellStyle="Обычный 4"/>
    <tableColumn id="7661" xr3:uid="{00000000-0010-0000-0000-0000ED1D0000}" name="Столбец7642" dataDxfId="8727" dataCellStyle="Обычный 4"/>
    <tableColumn id="7662" xr3:uid="{00000000-0010-0000-0000-0000EE1D0000}" name="Столбец7643" dataDxfId="8726" dataCellStyle="Обычный 4"/>
    <tableColumn id="7663" xr3:uid="{00000000-0010-0000-0000-0000EF1D0000}" name="Столбец7644" dataDxfId="8725" dataCellStyle="Обычный 4"/>
    <tableColumn id="7664" xr3:uid="{00000000-0010-0000-0000-0000F01D0000}" name="Столбец7645" dataDxfId="8724" dataCellStyle="Обычный 4"/>
    <tableColumn id="7665" xr3:uid="{00000000-0010-0000-0000-0000F11D0000}" name="Столбец7646" dataDxfId="8723" dataCellStyle="Обычный 4"/>
    <tableColumn id="7666" xr3:uid="{00000000-0010-0000-0000-0000F21D0000}" name="Столбец7647" dataDxfId="8722" dataCellStyle="Обычный 4"/>
    <tableColumn id="7667" xr3:uid="{00000000-0010-0000-0000-0000F31D0000}" name="Столбец7648" dataDxfId="8721" dataCellStyle="Обычный 4"/>
    <tableColumn id="7668" xr3:uid="{00000000-0010-0000-0000-0000F41D0000}" name="Столбец7649" dataDxfId="8720" dataCellStyle="Обычный 4"/>
    <tableColumn id="7669" xr3:uid="{00000000-0010-0000-0000-0000F51D0000}" name="Столбец7650" dataDxfId="8719" dataCellStyle="Обычный 4"/>
    <tableColumn id="7670" xr3:uid="{00000000-0010-0000-0000-0000F61D0000}" name="Столбец7651" dataDxfId="8718" dataCellStyle="Обычный 4"/>
    <tableColumn id="7671" xr3:uid="{00000000-0010-0000-0000-0000F71D0000}" name="Столбец7652" dataDxfId="8717" dataCellStyle="Обычный 4"/>
    <tableColumn id="7672" xr3:uid="{00000000-0010-0000-0000-0000F81D0000}" name="Столбец7653" dataDxfId="8716" dataCellStyle="Обычный 4"/>
    <tableColumn id="7673" xr3:uid="{00000000-0010-0000-0000-0000F91D0000}" name="Столбец7654" dataDxfId="8715" dataCellStyle="Обычный 4"/>
    <tableColumn id="7674" xr3:uid="{00000000-0010-0000-0000-0000FA1D0000}" name="Столбец7655" dataDxfId="8714" dataCellStyle="Обычный 4"/>
    <tableColumn id="7675" xr3:uid="{00000000-0010-0000-0000-0000FB1D0000}" name="Столбец7656" dataDxfId="8713" dataCellStyle="Обычный 4"/>
    <tableColumn id="7676" xr3:uid="{00000000-0010-0000-0000-0000FC1D0000}" name="Столбец7657" dataDxfId="8712" dataCellStyle="Обычный 4"/>
    <tableColumn id="7677" xr3:uid="{00000000-0010-0000-0000-0000FD1D0000}" name="Столбец7658" dataDxfId="8711" dataCellStyle="Обычный 4"/>
    <tableColumn id="7678" xr3:uid="{00000000-0010-0000-0000-0000FE1D0000}" name="Столбец7659" dataDxfId="8710" dataCellStyle="Обычный 4"/>
    <tableColumn id="7679" xr3:uid="{00000000-0010-0000-0000-0000FF1D0000}" name="Столбец7660" dataDxfId="8709" dataCellStyle="Обычный 4"/>
    <tableColumn id="7680" xr3:uid="{00000000-0010-0000-0000-0000001E0000}" name="Столбец7661" dataDxfId="8708" dataCellStyle="Обычный 4"/>
    <tableColumn id="7681" xr3:uid="{00000000-0010-0000-0000-0000011E0000}" name="Столбец7662" dataDxfId="8707" dataCellStyle="Обычный 4"/>
    <tableColumn id="7682" xr3:uid="{00000000-0010-0000-0000-0000021E0000}" name="Столбец7663" dataDxfId="8706" dataCellStyle="Обычный 4"/>
    <tableColumn id="7683" xr3:uid="{00000000-0010-0000-0000-0000031E0000}" name="Столбец7664" dataDxfId="8705" dataCellStyle="Обычный 4"/>
    <tableColumn id="7684" xr3:uid="{00000000-0010-0000-0000-0000041E0000}" name="Столбец7665" dataDxfId="8704" dataCellStyle="Обычный 4"/>
    <tableColumn id="7685" xr3:uid="{00000000-0010-0000-0000-0000051E0000}" name="Столбец7666" dataDxfId="8703" dataCellStyle="Обычный 4"/>
    <tableColumn id="7686" xr3:uid="{00000000-0010-0000-0000-0000061E0000}" name="Столбец7667" dataDxfId="8702" dataCellStyle="Обычный 4"/>
    <tableColumn id="7687" xr3:uid="{00000000-0010-0000-0000-0000071E0000}" name="Столбец7668" dataDxfId="8701" dataCellStyle="Обычный 4"/>
    <tableColumn id="7688" xr3:uid="{00000000-0010-0000-0000-0000081E0000}" name="Столбец7669" dataDxfId="8700" dataCellStyle="Обычный 4"/>
    <tableColumn id="7689" xr3:uid="{00000000-0010-0000-0000-0000091E0000}" name="Столбец7670" dataDxfId="8699" dataCellStyle="Обычный 4"/>
    <tableColumn id="7690" xr3:uid="{00000000-0010-0000-0000-00000A1E0000}" name="Столбец7671" dataDxfId="8698" dataCellStyle="Обычный 4"/>
    <tableColumn id="7691" xr3:uid="{00000000-0010-0000-0000-00000B1E0000}" name="Столбец7672" dataDxfId="8697" dataCellStyle="Обычный 4"/>
    <tableColumn id="7692" xr3:uid="{00000000-0010-0000-0000-00000C1E0000}" name="Столбец7673" dataDxfId="8696" dataCellStyle="Обычный 4"/>
    <tableColumn id="7693" xr3:uid="{00000000-0010-0000-0000-00000D1E0000}" name="Столбец7674" dataDxfId="8695" dataCellStyle="Обычный 4"/>
    <tableColumn id="7694" xr3:uid="{00000000-0010-0000-0000-00000E1E0000}" name="Столбец7675" dataDxfId="8694" dataCellStyle="Обычный 4"/>
    <tableColumn id="7695" xr3:uid="{00000000-0010-0000-0000-00000F1E0000}" name="Столбец7676" dataDxfId="8693" dataCellStyle="Обычный 4"/>
    <tableColumn id="7696" xr3:uid="{00000000-0010-0000-0000-0000101E0000}" name="Столбец7677" dataDxfId="8692" dataCellStyle="Обычный 4"/>
    <tableColumn id="7697" xr3:uid="{00000000-0010-0000-0000-0000111E0000}" name="Столбец7678" dataDxfId="8691" dataCellStyle="Обычный 4"/>
    <tableColumn id="7698" xr3:uid="{00000000-0010-0000-0000-0000121E0000}" name="Столбец7679" dataDxfId="8690" dataCellStyle="Обычный 4"/>
    <tableColumn id="7699" xr3:uid="{00000000-0010-0000-0000-0000131E0000}" name="Столбец7680" dataDxfId="8689" dataCellStyle="Обычный 4"/>
    <tableColumn id="7700" xr3:uid="{00000000-0010-0000-0000-0000141E0000}" name="Столбец7681" dataDxfId="8688" dataCellStyle="Обычный 4"/>
    <tableColumn id="7701" xr3:uid="{00000000-0010-0000-0000-0000151E0000}" name="Столбец7682" dataDxfId="8687" dataCellStyle="Обычный 4"/>
    <tableColumn id="7702" xr3:uid="{00000000-0010-0000-0000-0000161E0000}" name="Столбец7683" dataDxfId="8686" dataCellStyle="Обычный 4"/>
    <tableColumn id="7703" xr3:uid="{00000000-0010-0000-0000-0000171E0000}" name="Столбец7684" dataDxfId="8685" dataCellStyle="Обычный 4"/>
    <tableColumn id="7704" xr3:uid="{00000000-0010-0000-0000-0000181E0000}" name="Столбец7685" dataDxfId="8684" dataCellStyle="Обычный 4"/>
    <tableColumn id="7705" xr3:uid="{00000000-0010-0000-0000-0000191E0000}" name="Столбец7686" dataDxfId="8683" dataCellStyle="Обычный 4"/>
    <tableColumn id="7706" xr3:uid="{00000000-0010-0000-0000-00001A1E0000}" name="Столбец7687" dataDxfId="8682" dataCellStyle="Обычный 4"/>
    <tableColumn id="7707" xr3:uid="{00000000-0010-0000-0000-00001B1E0000}" name="Столбец7688" dataDxfId="8681" dataCellStyle="Обычный 4"/>
    <tableColumn id="7708" xr3:uid="{00000000-0010-0000-0000-00001C1E0000}" name="Столбец7689" dataDxfId="8680" dataCellStyle="Обычный 4"/>
    <tableColumn id="7709" xr3:uid="{00000000-0010-0000-0000-00001D1E0000}" name="Столбец7690" dataDxfId="8679" dataCellStyle="Обычный 4"/>
    <tableColumn id="7710" xr3:uid="{00000000-0010-0000-0000-00001E1E0000}" name="Столбец7691" dataDxfId="8678" dataCellStyle="Обычный 4"/>
    <tableColumn id="7711" xr3:uid="{00000000-0010-0000-0000-00001F1E0000}" name="Столбец7692" dataDxfId="8677" dataCellStyle="Обычный 4"/>
    <tableColumn id="7712" xr3:uid="{00000000-0010-0000-0000-0000201E0000}" name="Столбец7693" dataDxfId="8676" dataCellStyle="Обычный 4"/>
    <tableColumn id="7713" xr3:uid="{00000000-0010-0000-0000-0000211E0000}" name="Столбец7694" dataDxfId="8675" dataCellStyle="Обычный 4"/>
    <tableColumn id="7714" xr3:uid="{00000000-0010-0000-0000-0000221E0000}" name="Столбец7695" dataDxfId="8674" dataCellStyle="Обычный 4"/>
    <tableColumn id="7715" xr3:uid="{00000000-0010-0000-0000-0000231E0000}" name="Столбец7696" dataDxfId="8673" dataCellStyle="Обычный 4"/>
    <tableColumn id="7716" xr3:uid="{00000000-0010-0000-0000-0000241E0000}" name="Столбец7697" dataDxfId="8672" dataCellStyle="Обычный 4"/>
    <tableColumn id="7717" xr3:uid="{00000000-0010-0000-0000-0000251E0000}" name="Столбец7698" dataDxfId="8671" dataCellStyle="Обычный 4"/>
    <tableColumn id="7718" xr3:uid="{00000000-0010-0000-0000-0000261E0000}" name="Столбец7699" dataDxfId="8670" dataCellStyle="Обычный 4"/>
    <tableColumn id="7719" xr3:uid="{00000000-0010-0000-0000-0000271E0000}" name="Столбец7700" dataDxfId="8669" dataCellStyle="Обычный 4"/>
    <tableColumn id="7720" xr3:uid="{00000000-0010-0000-0000-0000281E0000}" name="Столбец7701" dataDxfId="8668" dataCellStyle="Обычный 4"/>
    <tableColumn id="7721" xr3:uid="{00000000-0010-0000-0000-0000291E0000}" name="Столбец7702" dataDxfId="8667" dataCellStyle="Обычный 4"/>
    <tableColumn id="7722" xr3:uid="{00000000-0010-0000-0000-00002A1E0000}" name="Столбец7703" dataDxfId="8666" dataCellStyle="Обычный 4"/>
    <tableColumn id="7723" xr3:uid="{00000000-0010-0000-0000-00002B1E0000}" name="Столбец7704" dataDxfId="8665" dataCellStyle="Обычный 4"/>
    <tableColumn id="7724" xr3:uid="{00000000-0010-0000-0000-00002C1E0000}" name="Столбец7705" dataDxfId="8664" dataCellStyle="Обычный 4"/>
    <tableColumn id="7725" xr3:uid="{00000000-0010-0000-0000-00002D1E0000}" name="Столбец7706" dataDxfId="8663" dataCellStyle="Обычный 4"/>
    <tableColumn id="7726" xr3:uid="{00000000-0010-0000-0000-00002E1E0000}" name="Столбец7707" dataDxfId="8662" dataCellStyle="Обычный 4"/>
    <tableColumn id="7727" xr3:uid="{00000000-0010-0000-0000-00002F1E0000}" name="Столбец7708" dataDxfId="8661" dataCellStyle="Обычный 4"/>
    <tableColumn id="7728" xr3:uid="{00000000-0010-0000-0000-0000301E0000}" name="Столбец7709" dataDxfId="8660" dataCellStyle="Обычный 4"/>
    <tableColumn id="7729" xr3:uid="{00000000-0010-0000-0000-0000311E0000}" name="Столбец7710" dataDxfId="8659" dataCellStyle="Обычный 4"/>
    <tableColumn id="7730" xr3:uid="{00000000-0010-0000-0000-0000321E0000}" name="Столбец7711" dataDxfId="8658" dataCellStyle="Обычный 4"/>
    <tableColumn id="7731" xr3:uid="{00000000-0010-0000-0000-0000331E0000}" name="Столбец7712" dataDxfId="8657" dataCellStyle="Обычный 4"/>
    <tableColumn id="7732" xr3:uid="{00000000-0010-0000-0000-0000341E0000}" name="Столбец7713" dataDxfId="8656" dataCellStyle="Обычный 4"/>
    <tableColumn id="7733" xr3:uid="{00000000-0010-0000-0000-0000351E0000}" name="Столбец7714" dataDxfId="8655" dataCellStyle="Обычный 4"/>
    <tableColumn id="7734" xr3:uid="{00000000-0010-0000-0000-0000361E0000}" name="Столбец7715" dataDxfId="8654" dataCellStyle="Обычный 4"/>
    <tableColumn id="7735" xr3:uid="{00000000-0010-0000-0000-0000371E0000}" name="Столбец7716" dataDxfId="8653" dataCellStyle="Обычный 4"/>
    <tableColumn id="7736" xr3:uid="{00000000-0010-0000-0000-0000381E0000}" name="Столбец7717" dataDxfId="8652" dataCellStyle="Обычный 4"/>
    <tableColumn id="7737" xr3:uid="{00000000-0010-0000-0000-0000391E0000}" name="Столбец7718" dataDxfId="8651" dataCellStyle="Обычный 4"/>
    <tableColumn id="7738" xr3:uid="{00000000-0010-0000-0000-00003A1E0000}" name="Столбец7719" dataDxfId="8650" dataCellStyle="Обычный 4"/>
    <tableColumn id="7739" xr3:uid="{00000000-0010-0000-0000-00003B1E0000}" name="Столбец7720" dataDxfId="8649" dataCellStyle="Обычный 4"/>
    <tableColumn id="7740" xr3:uid="{00000000-0010-0000-0000-00003C1E0000}" name="Столбец7721" dataDxfId="8648" dataCellStyle="Обычный 4"/>
    <tableColumn id="7741" xr3:uid="{00000000-0010-0000-0000-00003D1E0000}" name="Столбец7722" dataDxfId="8647" dataCellStyle="Обычный 4"/>
    <tableColumn id="7742" xr3:uid="{00000000-0010-0000-0000-00003E1E0000}" name="Столбец7723" dataDxfId="8646" dataCellStyle="Обычный 4"/>
    <tableColumn id="7743" xr3:uid="{00000000-0010-0000-0000-00003F1E0000}" name="Столбец7724" dataDxfId="8645" dataCellStyle="Обычный 4"/>
    <tableColumn id="7744" xr3:uid="{00000000-0010-0000-0000-0000401E0000}" name="Столбец7725" dataDxfId="8644" dataCellStyle="Обычный 4"/>
    <tableColumn id="7745" xr3:uid="{00000000-0010-0000-0000-0000411E0000}" name="Столбец7726" dataDxfId="8643" dataCellStyle="Обычный 4"/>
    <tableColumn id="7746" xr3:uid="{00000000-0010-0000-0000-0000421E0000}" name="Столбец7727" dataDxfId="8642" dataCellStyle="Обычный 4"/>
    <tableColumn id="7747" xr3:uid="{00000000-0010-0000-0000-0000431E0000}" name="Столбец7728" dataDxfId="8641" dataCellStyle="Обычный 4"/>
    <tableColumn id="7748" xr3:uid="{00000000-0010-0000-0000-0000441E0000}" name="Столбец7729" dataDxfId="8640" dataCellStyle="Обычный 4"/>
    <tableColumn id="7749" xr3:uid="{00000000-0010-0000-0000-0000451E0000}" name="Столбец7730" dataDxfId="8639" dataCellStyle="Обычный 4"/>
    <tableColumn id="7750" xr3:uid="{00000000-0010-0000-0000-0000461E0000}" name="Столбец7731" dataDxfId="8638" dataCellStyle="Обычный 4"/>
    <tableColumn id="7751" xr3:uid="{00000000-0010-0000-0000-0000471E0000}" name="Столбец7732" dataDxfId="8637" dataCellStyle="Обычный 4"/>
    <tableColumn id="7752" xr3:uid="{00000000-0010-0000-0000-0000481E0000}" name="Столбец7733" dataDxfId="8636" dataCellStyle="Обычный 4"/>
    <tableColumn id="7753" xr3:uid="{00000000-0010-0000-0000-0000491E0000}" name="Столбец7734" dataDxfId="8635" dataCellStyle="Обычный 4"/>
    <tableColumn id="7754" xr3:uid="{00000000-0010-0000-0000-00004A1E0000}" name="Столбец7735" dataDxfId="8634" dataCellStyle="Обычный 4"/>
    <tableColumn id="7755" xr3:uid="{00000000-0010-0000-0000-00004B1E0000}" name="Столбец7736" dataDxfId="8633" dataCellStyle="Обычный 4"/>
    <tableColumn id="7756" xr3:uid="{00000000-0010-0000-0000-00004C1E0000}" name="Столбец7737" dataDxfId="8632" dataCellStyle="Обычный 4"/>
    <tableColumn id="7757" xr3:uid="{00000000-0010-0000-0000-00004D1E0000}" name="Столбец7738" dataDxfId="8631" dataCellStyle="Обычный 4"/>
    <tableColumn id="7758" xr3:uid="{00000000-0010-0000-0000-00004E1E0000}" name="Столбец7739" dataDxfId="8630" dataCellStyle="Обычный 4"/>
    <tableColumn id="7759" xr3:uid="{00000000-0010-0000-0000-00004F1E0000}" name="Столбец7740" dataDxfId="8629" dataCellStyle="Обычный 4"/>
    <tableColumn id="7760" xr3:uid="{00000000-0010-0000-0000-0000501E0000}" name="Столбец7741" dataDxfId="8628" dataCellStyle="Обычный 4"/>
    <tableColumn id="7761" xr3:uid="{00000000-0010-0000-0000-0000511E0000}" name="Столбец7742" dataDxfId="8627" dataCellStyle="Обычный 4"/>
    <tableColumn id="7762" xr3:uid="{00000000-0010-0000-0000-0000521E0000}" name="Столбец7743" dataDxfId="8626" dataCellStyle="Обычный 4"/>
    <tableColumn id="7763" xr3:uid="{00000000-0010-0000-0000-0000531E0000}" name="Столбец7744" dataDxfId="8625" dataCellStyle="Обычный 4"/>
    <tableColumn id="7764" xr3:uid="{00000000-0010-0000-0000-0000541E0000}" name="Столбец7745" dataDxfId="8624" dataCellStyle="Обычный 4"/>
    <tableColumn id="7765" xr3:uid="{00000000-0010-0000-0000-0000551E0000}" name="Столбец7746" dataDxfId="8623" dataCellStyle="Обычный 4"/>
    <tableColumn id="7766" xr3:uid="{00000000-0010-0000-0000-0000561E0000}" name="Столбец7747" dataDxfId="8622" dataCellStyle="Обычный 4"/>
    <tableColumn id="7767" xr3:uid="{00000000-0010-0000-0000-0000571E0000}" name="Столбец7748" dataDxfId="8621" dataCellStyle="Обычный 4"/>
    <tableColumn id="7768" xr3:uid="{00000000-0010-0000-0000-0000581E0000}" name="Столбец7749" dataDxfId="8620" dataCellStyle="Обычный 4"/>
    <tableColumn id="7769" xr3:uid="{00000000-0010-0000-0000-0000591E0000}" name="Столбец7750" dataDxfId="8619" dataCellStyle="Обычный 4"/>
    <tableColumn id="7770" xr3:uid="{00000000-0010-0000-0000-00005A1E0000}" name="Столбец7751" dataDxfId="8618" dataCellStyle="Обычный 4"/>
    <tableColumn id="7771" xr3:uid="{00000000-0010-0000-0000-00005B1E0000}" name="Столбец7752" dataDxfId="8617" dataCellStyle="Обычный 4"/>
    <tableColumn id="7772" xr3:uid="{00000000-0010-0000-0000-00005C1E0000}" name="Столбец7753" dataDxfId="8616" dataCellStyle="Обычный 4"/>
    <tableColumn id="7773" xr3:uid="{00000000-0010-0000-0000-00005D1E0000}" name="Столбец7754" dataDxfId="8615" dataCellStyle="Обычный 4"/>
    <tableColumn id="7774" xr3:uid="{00000000-0010-0000-0000-00005E1E0000}" name="Столбец7755" dataDxfId="8614" dataCellStyle="Обычный 4"/>
    <tableColumn id="7775" xr3:uid="{00000000-0010-0000-0000-00005F1E0000}" name="Столбец7756" dataDxfId="8613" dataCellStyle="Обычный 4"/>
    <tableColumn id="7776" xr3:uid="{00000000-0010-0000-0000-0000601E0000}" name="Столбец7757" dataDxfId="8612" dataCellStyle="Обычный 4"/>
    <tableColumn id="7777" xr3:uid="{00000000-0010-0000-0000-0000611E0000}" name="Столбец7758" dataDxfId="8611" dataCellStyle="Обычный 4"/>
    <tableColumn id="7778" xr3:uid="{00000000-0010-0000-0000-0000621E0000}" name="Столбец7759" dataDxfId="8610" dataCellStyle="Обычный 4"/>
    <tableColumn id="7779" xr3:uid="{00000000-0010-0000-0000-0000631E0000}" name="Столбец7760" dataDxfId="8609" dataCellStyle="Обычный 4"/>
    <tableColumn id="7780" xr3:uid="{00000000-0010-0000-0000-0000641E0000}" name="Столбец7761" dataDxfId="8608" dataCellStyle="Обычный 4"/>
    <tableColumn id="7781" xr3:uid="{00000000-0010-0000-0000-0000651E0000}" name="Столбец7762" dataDxfId="8607" dataCellStyle="Обычный 4"/>
    <tableColumn id="7782" xr3:uid="{00000000-0010-0000-0000-0000661E0000}" name="Столбец7763" dataDxfId="8606" dataCellStyle="Обычный 4"/>
    <tableColumn id="7783" xr3:uid="{00000000-0010-0000-0000-0000671E0000}" name="Столбец7764" dataDxfId="8605" dataCellStyle="Обычный 4"/>
    <tableColumn id="7784" xr3:uid="{00000000-0010-0000-0000-0000681E0000}" name="Столбец7765" dataDxfId="8604" dataCellStyle="Обычный 4"/>
    <tableColumn id="7785" xr3:uid="{00000000-0010-0000-0000-0000691E0000}" name="Столбец7766" dataDxfId="8603" dataCellStyle="Обычный 4"/>
    <tableColumn id="7786" xr3:uid="{00000000-0010-0000-0000-00006A1E0000}" name="Столбец7767" dataDxfId="8602" dataCellStyle="Обычный 4"/>
    <tableColumn id="7787" xr3:uid="{00000000-0010-0000-0000-00006B1E0000}" name="Столбец7768" dataDxfId="8601" dataCellStyle="Обычный 4"/>
    <tableColumn id="7788" xr3:uid="{00000000-0010-0000-0000-00006C1E0000}" name="Столбец7769" dataDxfId="8600" dataCellStyle="Обычный 4"/>
    <tableColumn id="7789" xr3:uid="{00000000-0010-0000-0000-00006D1E0000}" name="Столбец7770" dataDxfId="8599" dataCellStyle="Обычный 4"/>
    <tableColumn id="7790" xr3:uid="{00000000-0010-0000-0000-00006E1E0000}" name="Столбец7771" dataDxfId="8598" dataCellStyle="Обычный 4"/>
    <tableColumn id="7791" xr3:uid="{00000000-0010-0000-0000-00006F1E0000}" name="Столбец7772" dataDxfId="8597" dataCellStyle="Обычный 4"/>
    <tableColumn id="7792" xr3:uid="{00000000-0010-0000-0000-0000701E0000}" name="Столбец7773" dataDxfId="8596" dataCellStyle="Обычный 4"/>
    <tableColumn id="7793" xr3:uid="{00000000-0010-0000-0000-0000711E0000}" name="Столбец7774" dataDxfId="8595" dataCellStyle="Обычный 4"/>
    <tableColumn id="7794" xr3:uid="{00000000-0010-0000-0000-0000721E0000}" name="Столбец7775" dataDxfId="8594" dataCellStyle="Обычный 4"/>
    <tableColumn id="7795" xr3:uid="{00000000-0010-0000-0000-0000731E0000}" name="Столбец7776" dataDxfId="8593" dataCellStyle="Обычный 4"/>
    <tableColumn id="7796" xr3:uid="{00000000-0010-0000-0000-0000741E0000}" name="Столбец7777" dataDxfId="8592" dataCellStyle="Обычный 4"/>
    <tableColumn id="7797" xr3:uid="{00000000-0010-0000-0000-0000751E0000}" name="Столбец7778" dataDxfId="8591" dataCellStyle="Обычный 4"/>
    <tableColumn id="7798" xr3:uid="{00000000-0010-0000-0000-0000761E0000}" name="Столбец7779" dataDxfId="8590" dataCellStyle="Обычный 4"/>
    <tableColumn id="7799" xr3:uid="{00000000-0010-0000-0000-0000771E0000}" name="Столбец7780" dataDxfId="8589" dataCellStyle="Обычный 4"/>
    <tableColumn id="7800" xr3:uid="{00000000-0010-0000-0000-0000781E0000}" name="Столбец7781" dataDxfId="8588" dataCellStyle="Обычный 4"/>
    <tableColumn id="7801" xr3:uid="{00000000-0010-0000-0000-0000791E0000}" name="Столбец7782" dataDxfId="8587" dataCellStyle="Обычный 4"/>
    <tableColumn id="7802" xr3:uid="{00000000-0010-0000-0000-00007A1E0000}" name="Столбец7783" dataDxfId="8586" dataCellStyle="Обычный 4"/>
    <tableColumn id="7803" xr3:uid="{00000000-0010-0000-0000-00007B1E0000}" name="Столбец7784" dataDxfId="8585" dataCellStyle="Обычный 4"/>
    <tableColumn id="7804" xr3:uid="{00000000-0010-0000-0000-00007C1E0000}" name="Столбец7785" dataDxfId="8584" dataCellStyle="Обычный 4"/>
    <tableColumn id="7805" xr3:uid="{00000000-0010-0000-0000-00007D1E0000}" name="Столбец7786" dataDxfId="8583" dataCellStyle="Обычный 4"/>
    <tableColumn id="7806" xr3:uid="{00000000-0010-0000-0000-00007E1E0000}" name="Столбец7787" dataDxfId="8582" dataCellStyle="Обычный 4"/>
    <tableColumn id="7807" xr3:uid="{00000000-0010-0000-0000-00007F1E0000}" name="Столбец7788" dataDxfId="8581" dataCellStyle="Обычный 4"/>
    <tableColumn id="7808" xr3:uid="{00000000-0010-0000-0000-0000801E0000}" name="Столбец7789" dataDxfId="8580" dataCellStyle="Обычный 4"/>
    <tableColumn id="7809" xr3:uid="{00000000-0010-0000-0000-0000811E0000}" name="Столбец7790" dataDxfId="8579" dataCellStyle="Обычный 4"/>
    <tableColumn id="7810" xr3:uid="{00000000-0010-0000-0000-0000821E0000}" name="Столбец7791" dataDxfId="8578" dataCellStyle="Обычный 4"/>
    <tableColumn id="7811" xr3:uid="{00000000-0010-0000-0000-0000831E0000}" name="Столбец7792" dataDxfId="8577" dataCellStyle="Обычный 4"/>
    <tableColumn id="7812" xr3:uid="{00000000-0010-0000-0000-0000841E0000}" name="Столбец7793" dataDxfId="8576" dataCellStyle="Обычный 4"/>
    <tableColumn id="7813" xr3:uid="{00000000-0010-0000-0000-0000851E0000}" name="Столбец7794" dataDxfId="8575" dataCellStyle="Обычный 4"/>
    <tableColumn id="7814" xr3:uid="{00000000-0010-0000-0000-0000861E0000}" name="Столбец7795" dataDxfId="8574" dataCellStyle="Обычный 4"/>
    <tableColumn id="7815" xr3:uid="{00000000-0010-0000-0000-0000871E0000}" name="Столбец7796" dataDxfId="8573" dataCellStyle="Обычный 4"/>
    <tableColumn id="7816" xr3:uid="{00000000-0010-0000-0000-0000881E0000}" name="Столбец7797" dataDxfId="8572" dataCellStyle="Обычный 4"/>
    <tableColumn id="7817" xr3:uid="{00000000-0010-0000-0000-0000891E0000}" name="Столбец7798" dataDxfId="8571" dataCellStyle="Обычный 4"/>
    <tableColumn id="7818" xr3:uid="{00000000-0010-0000-0000-00008A1E0000}" name="Столбец7799" dataDxfId="8570" dataCellStyle="Обычный 4"/>
    <tableColumn id="7819" xr3:uid="{00000000-0010-0000-0000-00008B1E0000}" name="Столбец7800" dataDxfId="8569" dataCellStyle="Обычный 4"/>
    <tableColumn id="7820" xr3:uid="{00000000-0010-0000-0000-00008C1E0000}" name="Столбец7801" dataDxfId="8568" dataCellStyle="Обычный 4"/>
    <tableColumn id="7821" xr3:uid="{00000000-0010-0000-0000-00008D1E0000}" name="Столбец7802" dataDxfId="8567" dataCellStyle="Обычный 4"/>
    <tableColumn id="7822" xr3:uid="{00000000-0010-0000-0000-00008E1E0000}" name="Столбец7803" dataDxfId="8566" dataCellStyle="Обычный 4"/>
    <tableColumn id="7823" xr3:uid="{00000000-0010-0000-0000-00008F1E0000}" name="Столбец7804" dataDxfId="8565" dataCellStyle="Обычный 4"/>
    <tableColumn id="7824" xr3:uid="{00000000-0010-0000-0000-0000901E0000}" name="Столбец7805" dataDxfId="8564" dataCellStyle="Обычный 4"/>
    <tableColumn id="7825" xr3:uid="{00000000-0010-0000-0000-0000911E0000}" name="Столбец7806" dataDxfId="8563" dataCellStyle="Обычный 4"/>
    <tableColumn id="7826" xr3:uid="{00000000-0010-0000-0000-0000921E0000}" name="Столбец7807" dataDxfId="8562" dataCellStyle="Обычный 4"/>
    <tableColumn id="7827" xr3:uid="{00000000-0010-0000-0000-0000931E0000}" name="Столбец7808" dataDxfId="8561" dataCellStyle="Обычный 4"/>
    <tableColumn id="7828" xr3:uid="{00000000-0010-0000-0000-0000941E0000}" name="Столбец7809" dataDxfId="8560" dataCellStyle="Обычный 4"/>
    <tableColumn id="7829" xr3:uid="{00000000-0010-0000-0000-0000951E0000}" name="Столбец7810" dataDxfId="8559" dataCellStyle="Обычный 4"/>
    <tableColumn id="7830" xr3:uid="{00000000-0010-0000-0000-0000961E0000}" name="Столбец7811" dataDxfId="8558" dataCellStyle="Обычный 4"/>
    <tableColumn id="7831" xr3:uid="{00000000-0010-0000-0000-0000971E0000}" name="Столбец7812" dataDxfId="8557" dataCellStyle="Обычный 4"/>
    <tableColumn id="7832" xr3:uid="{00000000-0010-0000-0000-0000981E0000}" name="Столбец7813" dataDxfId="8556" dataCellStyle="Обычный 4"/>
    <tableColumn id="7833" xr3:uid="{00000000-0010-0000-0000-0000991E0000}" name="Столбец7814" dataDxfId="8555" dataCellStyle="Обычный 4"/>
    <tableColumn id="7834" xr3:uid="{00000000-0010-0000-0000-00009A1E0000}" name="Столбец7815" dataDxfId="8554" dataCellStyle="Обычный 4"/>
    <tableColumn id="7835" xr3:uid="{00000000-0010-0000-0000-00009B1E0000}" name="Столбец7816" dataDxfId="8553" dataCellStyle="Обычный 4"/>
    <tableColumn id="7836" xr3:uid="{00000000-0010-0000-0000-00009C1E0000}" name="Столбец7817" dataDxfId="8552" dataCellStyle="Обычный 4"/>
    <tableColumn id="7837" xr3:uid="{00000000-0010-0000-0000-00009D1E0000}" name="Столбец7818" dataDxfId="8551" dataCellStyle="Обычный 4"/>
    <tableColumn id="7838" xr3:uid="{00000000-0010-0000-0000-00009E1E0000}" name="Столбец7819" dataDxfId="8550" dataCellStyle="Обычный 4"/>
    <tableColumn id="7839" xr3:uid="{00000000-0010-0000-0000-00009F1E0000}" name="Столбец7820" dataDxfId="8549" dataCellStyle="Обычный 4"/>
    <tableColumn id="7840" xr3:uid="{00000000-0010-0000-0000-0000A01E0000}" name="Столбец7821" dataDxfId="8548" dataCellStyle="Обычный 4"/>
    <tableColumn id="7841" xr3:uid="{00000000-0010-0000-0000-0000A11E0000}" name="Столбец7822" dataDxfId="8547" dataCellStyle="Обычный 4"/>
    <tableColumn id="7842" xr3:uid="{00000000-0010-0000-0000-0000A21E0000}" name="Столбец7823" dataDxfId="8546" dataCellStyle="Обычный 4"/>
    <tableColumn id="7843" xr3:uid="{00000000-0010-0000-0000-0000A31E0000}" name="Столбец7824" dataDxfId="8545" dataCellStyle="Обычный 4"/>
    <tableColumn id="7844" xr3:uid="{00000000-0010-0000-0000-0000A41E0000}" name="Столбец7825" dataDxfId="8544" dataCellStyle="Обычный 4"/>
    <tableColumn id="7845" xr3:uid="{00000000-0010-0000-0000-0000A51E0000}" name="Столбец7826" dataDxfId="8543" dataCellStyle="Обычный 4"/>
    <tableColumn id="7846" xr3:uid="{00000000-0010-0000-0000-0000A61E0000}" name="Столбец7827" dataDxfId="8542" dataCellStyle="Обычный 4"/>
    <tableColumn id="7847" xr3:uid="{00000000-0010-0000-0000-0000A71E0000}" name="Столбец7828" dataDxfId="8541" dataCellStyle="Обычный 4"/>
    <tableColumn id="7848" xr3:uid="{00000000-0010-0000-0000-0000A81E0000}" name="Столбец7829" dataDxfId="8540" dataCellStyle="Обычный 4"/>
    <tableColumn id="7849" xr3:uid="{00000000-0010-0000-0000-0000A91E0000}" name="Столбец7830" dataDxfId="8539" dataCellStyle="Обычный 4"/>
    <tableColumn id="7850" xr3:uid="{00000000-0010-0000-0000-0000AA1E0000}" name="Столбец7831" dataDxfId="8538" dataCellStyle="Обычный 4"/>
    <tableColumn id="7851" xr3:uid="{00000000-0010-0000-0000-0000AB1E0000}" name="Столбец7832" dataDxfId="8537" dataCellStyle="Обычный 4"/>
    <tableColumn id="7852" xr3:uid="{00000000-0010-0000-0000-0000AC1E0000}" name="Столбец7833" dataDxfId="8536" dataCellStyle="Обычный 4"/>
    <tableColumn id="7853" xr3:uid="{00000000-0010-0000-0000-0000AD1E0000}" name="Столбец7834" dataDxfId="8535" dataCellStyle="Обычный 4"/>
    <tableColumn id="7854" xr3:uid="{00000000-0010-0000-0000-0000AE1E0000}" name="Столбец7835" dataDxfId="8534" dataCellStyle="Обычный 4"/>
    <tableColumn id="7855" xr3:uid="{00000000-0010-0000-0000-0000AF1E0000}" name="Столбец7836" dataDxfId="8533" dataCellStyle="Обычный 4"/>
    <tableColumn id="7856" xr3:uid="{00000000-0010-0000-0000-0000B01E0000}" name="Столбец7837" dataDxfId="8532" dataCellStyle="Обычный 4"/>
    <tableColumn id="7857" xr3:uid="{00000000-0010-0000-0000-0000B11E0000}" name="Столбец7838" dataDxfId="8531" dataCellStyle="Обычный 4"/>
    <tableColumn id="7858" xr3:uid="{00000000-0010-0000-0000-0000B21E0000}" name="Столбец7839" dataDxfId="8530" dataCellStyle="Обычный 4"/>
    <tableColumn id="7859" xr3:uid="{00000000-0010-0000-0000-0000B31E0000}" name="Столбец7840" dataDxfId="8529" dataCellStyle="Обычный 4"/>
    <tableColumn id="7860" xr3:uid="{00000000-0010-0000-0000-0000B41E0000}" name="Столбец7841" dataDxfId="8528" dataCellStyle="Обычный 4"/>
    <tableColumn id="7861" xr3:uid="{00000000-0010-0000-0000-0000B51E0000}" name="Столбец7842" dataDxfId="8527" dataCellStyle="Обычный 4"/>
    <tableColumn id="7862" xr3:uid="{00000000-0010-0000-0000-0000B61E0000}" name="Столбец7843" dataDxfId="8526" dataCellStyle="Обычный 4"/>
    <tableColumn id="7863" xr3:uid="{00000000-0010-0000-0000-0000B71E0000}" name="Столбец7844" dataDxfId="8525" dataCellStyle="Обычный 4"/>
    <tableColumn id="7864" xr3:uid="{00000000-0010-0000-0000-0000B81E0000}" name="Столбец7845" dataDxfId="8524" dataCellStyle="Обычный 4"/>
    <tableColumn id="7865" xr3:uid="{00000000-0010-0000-0000-0000B91E0000}" name="Столбец7846" dataDxfId="8523" dataCellStyle="Обычный 4"/>
    <tableColumn id="7866" xr3:uid="{00000000-0010-0000-0000-0000BA1E0000}" name="Столбец7847" dataDxfId="8522" dataCellStyle="Обычный 4"/>
    <tableColumn id="7867" xr3:uid="{00000000-0010-0000-0000-0000BB1E0000}" name="Столбец7848" dataDxfId="8521" dataCellStyle="Обычный 4"/>
    <tableColumn id="7868" xr3:uid="{00000000-0010-0000-0000-0000BC1E0000}" name="Столбец7849" dataDxfId="8520" dataCellStyle="Обычный 4"/>
    <tableColumn id="7869" xr3:uid="{00000000-0010-0000-0000-0000BD1E0000}" name="Столбец7850" dataDxfId="8519" dataCellStyle="Обычный 4"/>
    <tableColumn id="7870" xr3:uid="{00000000-0010-0000-0000-0000BE1E0000}" name="Столбец7851" dataDxfId="8518" dataCellStyle="Обычный 4"/>
    <tableColumn id="7871" xr3:uid="{00000000-0010-0000-0000-0000BF1E0000}" name="Столбец7852" dataDxfId="8517" dataCellStyle="Обычный 4"/>
    <tableColumn id="7872" xr3:uid="{00000000-0010-0000-0000-0000C01E0000}" name="Столбец7853" dataDxfId="8516" dataCellStyle="Обычный 4"/>
    <tableColumn id="7873" xr3:uid="{00000000-0010-0000-0000-0000C11E0000}" name="Столбец7854" dataDxfId="8515" dataCellStyle="Обычный 4"/>
    <tableColumn id="7874" xr3:uid="{00000000-0010-0000-0000-0000C21E0000}" name="Столбец7855" dataDxfId="8514" dataCellStyle="Обычный 4"/>
    <tableColumn id="7875" xr3:uid="{00000000-0010-0000-0000-0000C31E0000}" name="Столбец7856" dataDxfId="8513" dataCellStyle="Обычный 4"/>
    <tableColumn id="7876" xr3:uid="{00000000-0010-0000-0000-0000C41E0000}" name="Столбец7857" dataDxfId="8512" dataCellStyle="Обычный 4"/>
    <tableColumn id="7877" xr3:uid="{00000000-0010-0000-0000-0000C51E0000}" name="Столбец7858" dataDxfId="8511" dataCellStyle="Обычный 4"/>
    <tableColumn id="7878" xr3:uid="{00000000-0010-0000-0000-0000C61E0000}" name="Столбец7859" dataDxfId="8510" dataCellStyle="Обычный 4"/>
    <tableColumn id="7879" xr3:uid="{00000000-0010-0000-0000-0000C71E0000}" name="Столбец7860" dataDxfId="8509" dataCellStyle="Обычный 4"/>
    <tableColumn id="7880" xr3:uid="{00000000-0010-0000-0000-0000C81E0000}" name="Столбец7861" dataDxfId="8508" dataCellStyle="Обычный 4"/>
    <tableColumn id="7881" xr3:uid="{00000000-0010-0000-0000-0000C91E0000}" name="Столбец7862" dataDxfId="8507" dataCellStyle="Обычный 4"/>
    <tableColumn id="7882" xr3:uid="{00000000-0010-0000-0000-0000CA1E0000}" name="Столбец7863" dataDxfId="8506" dataCellStyle="Обычный 4"/>
    <tableColumn id="7883" xr3:uid="{00000000-0010-0000-0000-0000CB1E0000}" name="Столбец7864" dataDxfId="8505" dataCellStyle="Обычный 4"/>
    <tableColumn id="7884" xr3:uid="{00000000-0010-0000-0000-0000CC1E0000}" name="Столбец7865" dataDxfId="8504" dataCellStyle="Обычный 4"/>
    <tableColumn id="7885" xr3:uid="{00000000-0010-0000-0000-0000CD1E0000}" name="Столбец7866" dataDxfId="8503" dataCellStyle="Обычный 4"/>
    <tableColumn id="7886" xr3:uid="{00000000-0010-0000-0000-0000CE1E0000}" name="Столбец7867" dataDxfId="8502" dataCellStyle="Обычный 4"/>
    <tableColumn id="7887" xr3:uid="{00000000-0010-0000-0000-0000CF1E0000}" name="Столбец7868" dataDxfId="8501" dataCellStyle="Обычный 4"/>
    <tableColumn id="7888" xr3:uid="{00000000-0010-0000-0000-0000D01E0000}" name="Столбец7869" dataDxfId="8500" dataCellStyle="Обычный 4"/>
    <tableColumn id="7889" xr3:uid="{00000000-0010-0000-0000-0000D11E0000}" name="Столбец7870" dataDxfId="8499" dataCellStyle="Обычный 4"/>
    <tableColumn id="7890" xr3:uid="{00000000-0010-0000-0000-0000D21E0000}" name="Столбец7871" dataDxfId="8498" dataCellStyle="Обычный 4"/>
    <tableColumn id="7891" xr3:uid="{00000000-0010-0000-0000-0000D31E0000}" name="Столбец7872" dataDxfId="8497" dataCellStyle="Обычный 4"/>
    <tableColumn id="7892" xr3:uid="{00000000-0010-0000-0000-0000D41E0000}" name="Столбец7873" dataDxfId="8496" dataCellStyle="Обычный 4"/>
    <tableColumn id="7893" xr3:uid="{00000000-0010-0000-0000-0000D51E0000}" name="Столбец7874" dataDxfId="8495" dataCellStyle="Обычный 4"/>
    <tableColumn id="7894" xr3:uid="{00000000-0010-0000-0000-0000D61E0000}" name="Столбец7875" dataDxfId="8494" dataCellStyle="Обычный 4"/>
    <tableColumn id="7895" xr3:uid="{00000000-0010-0000-0000-0000D71E0000}" name="Столбец7876" dataDxfId="8493" dataCellStyle="Обычный 4"/>
    <tableColumn id="7896" xr3:uid="{00000000-0010-0000-0000-0000D81E0000}" name="Столбец7877" dataDxfId="8492" dataCellStyle="Обычный 4"/>
    <tableColumn id="7897" xr3:uid="{00000000-0010-0000-0000-0000D91E0000}" name="Столбец7878" dataDxfId="8491" dataCellStyle="Обычный 4"/>
    <tableColumn id="7898" xr3:uid="{00000000-0010-0000-0000-0000DA1E0000}" name="Столбец7879" dataDxfId="8490" dataCellStyle="Обычный 4"/>
    <tableColumn id="7899" xr3:uid="{00000000-0010-0000-0000-0000DB1E0000}" name="Столбец7880" dataDxfId="8489" dataCellStyle="Обычный 4"/>
    <tableColumn id="7900" xr3:uid="{00000000-0010-0000-0000-0000DC1E0000}" name="Столбец7881" dataDxfId="8488" dataCellStyle="Обычный 4"/>
    <tableColumn id="7901" xr3:uid="{00000000-0010-0000-0000-0000DD1E0000}" name="Столбец7882" dataDxfId="8487" dataCellStyle="Обычный 4"/>
    <tableColumn id="7902" xr3:uid="{00000000-0010-0000-0000-0000DE1E0000}" name="Столбец7883" dataDxfId="8486" dataCellStyle="Обычный 4"/>
    <tableColumn id="7903" xr3:uid="{00000000-0010-0000-0000-0000DF1E0000}" name="Столбец7884" dataDxfId="8485" dataCellStyle="Обычный 4"/>
    <tableColumn id="7904" xr3:uid="{00000000-0010-0000-0000-0000E01E0000}" name="Столбец7885" dataDxfId="8484" dataCellStyle="Обычный 4"/>
    <tableColumn id="7905" xr3:uid="{00000000-0010-0000-0000-0000E11E0000}" name="Столбец7886" dataDxfId="8483" dataCellStyle="Обычный 4"/>
    <tableColumn id="7906" xr3:uid="{00000000-0010-0000-0000-0000E21E0000}" name="Столбец7887" dataDxfId="8482" dataCellStyle="Обычный 4"/>
    <tableColumn id="7907" xr3:uid="{00000000-0010-0000-0000-0000E31E0000}" name="Столбец7888" dataDxfId="8481" dataCellStyle="Обычный 4"/>
    <tableColumn id="7908" xr3:uid="{00000000-0010-0000-0000-0000E41E0000}" name="Столбец7889" dataDxfId="8480" dataCellStyle="Обычный 4"/>
    <tableColumn id="7909" xr3:uid="{00000000-0010-0000-0000-0000E51E0000}" name="Столбец7890" dataDxfId="8479" dataCellStyle="Обычный 4"/>
    <tableColumn id="7910" xr3:uid="{00000000-0010-0000-0000-0000E61E0000}" name="Столбец7891" dataDxfId="8478" dataCellStyle="Обычный 4"/>
    <tableColumn id="7911" xr3:uid="{00000000-0010-0000-0000-0000E71E0000}" name="Столбец7892" dataDxfId="8477" dataCellStyle="Обычный 4"/>
    <tableColumn id="7912" xr3:uid="{00000000-0010-0000-0000-0000E81E0000}" name="Столбец7893" dataDxfId="8476" dataCellStyle="Обычный 4"/>
    <tableColumn id="7913" xr3:uid="{00000000-0010-0000-0000-0000E91E0000}" name="Столбец7894" dataDxfId="8475" dataCellStyle="Обычный 4"/>
    <tableColumn id="7914" xr3:uid="{00000000-0010-0000-0000-0000EA1E0000}" name="Столбец7895" dataDxfId="8474" dataCellStyle="Обычный 4"/>
    <tableColumn id="7915" xr3:uid="{00000000-0010-0000-0000-0000EB1E0000}" name="Столбец7896" dataDxfId="8473" dataCellStyle="Обычный 4"/>
    <tableColumn id="7916" xr3:uid="{00000000-0010-0000-0000-0000EC1E0000}" name="Столбец7897" dataDxfId="8472" dataCellStyle="Обычный 4"/>
    <tableColumn id="7917" xr3:uid="{00000000-0010-0000-0000-0000ED1E0000}" name="Столбец7898" dataDxfId="8471" dataCellStyle="Обычный 4"/>
    <tableColumn id="7918" xr3:uid="{00000000-0010-0000-0000-0000EE1E0000}" name="Столбец7899" dataDxfId="8470" dataCellStyle="Обычный 4"/>
    <tableColumn id="7919" xr3:uid="{00000000-0010-0000-0000-0000EF1E0000}" name="Столбец7900" dataDxfId="8469" dataCellStyle="Обычный 4"/>
    <tableColumn id="7920" xr3:uid="{00000000-0010-0000-0000-0000F01E0000}" name="Столбец7901" dataDxfId="8468" dataCellStyle="Обычный 4"/>
    <tableColumn id="7921" xr3:uid="{00000000-0010-0000-0000-0000F11E0000}" name="Столбец7902" dataDxfId="8467" dataCellStyle="Обычный 4"/>
    <tableColumn id="7922" xr3:uid="{00000000-0010-0000-0000-0000F21E0000}" name="Столбец7903" dataDxfId="8466" dataCellStyle="Обычный 4"/>
    <tableColumn id="7923" xr3:uid="{00000000-0010-0000-0000-0000F31E0000}" name="Столбец7904" dataDxfId="8465" dataCellStyle="Обычный 4"/>
    <tableColumn id="7924" xr3:uid="{00000000-0010-0000-0000-0000F41E0000}" name="Столбец7905" dataDxfId="8464" dataCellStyle="Обычный 4"/>
    <tableColumn id="7925" xr3:uid="{00000000-0010-0000-0000-0000F51E0000}" name="Столбец7906" dataDxfId="8463" dataCellStyle="Обычный 4"/>
    <tableColumn id="7926" xr3:uid="{00000000-0010-0000-0000-0000F61E0000}" name="Столбец7907" dataDxfId="8462" dataCellStyle="Обычный 4"/>
    <tableColumn id="7927" xr3:uid="{00000000-0010-0000-0000-0000F71E0000}" name="Столбец7908" dataDxfId="8461" dataCellStyle="Обычный 4"/>
    <tableColumn id="7928" xr3:uid="{00000000-0010-0000-0000-0000F81E0000}" name="Столбец7909" dataDxfId="8460" dataCellStyle="Обычный 4"/>
    <tableColumn id="7929" xr3:uid="{00000000-0010-0000-0000-0000F91E0000}" name="Столбец7910" dataDxfId="8459" dataCellStyle="Обычный 4"/>
    <tableColumn id="7930" xr3:uid="{00000000-0010-0000-0000-0000FA1E0000}" name="Столбец7911" dataDxfId="8458" dataCellStyle="Обычный 4"/>
    <tableColumn id="7931" xr3:uid="{00000000-0010-0000-0000-0000FB1E0000}" name="Столбец7912" dataDxfId="8457" dataCellStyle="Обычный 4"/>
    <tableColumn id="7932" xr3:uid="{00000000-0010-0000-0000-0000FC1E0000}" name="Столбец7913" dataDxfId="8456" dataCellStyle="Обычный 4"/>
    <tableColumn id="7933" xr3:uid="{00000000-0010-0000-0000-0000FD1E0000}" name="Столбец7914" dataDxfId="8455" dataCellStyle="Обычный 4"/>
    <tableColumn id="7934" xr3:uid="{00000000-0010-0000-0000-0000FE1E0000}" name="Столбец7915" dataDxfId="8454" dataCellStyle="Обычный 4"/>
    <tableColumn id="7935" xr3:uid="{00000000-0010-0000-0000-0000FF1E0000}" name="Столбец7916" dataDxfId="8453" dataCellStyle="Обычный 4"/>
    <tableColumn id="7936" xr3:uid="{00000000-0010-0000-0000-0000001F0000}" name="Столбец7917" dataDxfId="8452" dataCellStyle="Обычный 4"/>
    <tableColumn id="7937" xr3:uid="{00000000-0010-0000-0000-0000011F0000}" name="Столбец7918" dataDxfId="8451" dataCellStyle="Обычный 4"/>
    <tableColumn id="7938" xr3:uid="{00000000-0010-0000-0000-0000021F0000}" name="Столбец7919" dataDxfId="8450" dataCellStyle="Обычный 4"/>
    <tableColumn id="7939" xr3:uid="{00000000-0010-0000-0000-0000031F0000}" name="Столбец7920" dataDxfId="8449" dataCellStyle="Обычный 4"/>
    <tableColumn id="7940" xr3:uid="{00000000-0010-0000-0000-0000041F0000}" name="Столбец7921" dataDxfId="8448" dataCellStyle="Обычный 4"/>
    <tableColumn id="7941" xr3:uid="{00000000-0010-0000-0000-0000051F0000}" name="Столбец7922" dataDxfId="8447" dataCellStyle="Обычный 4"/>
    <tableColumn id="7942" xr3:uid="{00000000-0010-0000-0000-0000061F0000}" name="Столбец7923" dataDxfId="8446" dataCellStyle="Обычный 4"/>
    <tableColumn id="7943" xr3:uid="{00000000-0010-0000-0000-0000071F0000}" name="Столбец7924" dataDxfId="8445" dataCellStyle="Обычный 4"/>
    <tableColumn id="7944" xr3:uid="{00000000-0010-0000-0000-0000081F0000}" name="Столбец7925" dataDxfId="8444" dataCellStyle="Обычный 4"/>
    <tableColumn id="7945" xr3:uid="{00000000-0010-0000-0000-0000091F0000}" name="Столбец7926" dataDxfId="8443" dataCellStyle="Обычный 4"/>
    <tableColumn id="7946" xr3:uid="{00000000-0010-0000-0000-00000A1F0000}" name="Столбец7927" dataDxfId="8442" dataCellStyle="Обычный 4"/>
    <tableColumn id="7947" xr3:uid="{00000000-0010-0000-0000-00000B1F0000}" name="Столбец7928" dataDxfId="8441" dataCellStyle="Обычный 4"/>
    <tableColumn id="7948" xr3:uid="{00000000-0010-0000-0000-00000C1F0000}" name="Столбец7929" dataDxfId="8440" dataCellStyle="Обычный 4"/>
    <tableColumn id="7949" xr3:uid="{00000000-0010-0000-0000-00000D1F0000}" name="Столбец7930" dataDxfId="8439" dataCellStyle="Обычный 4"/>
    <tableColumn id="7950" xr3:uid="{00000000-0010-0000-0000-00000E1F0000}" name="Столбец7931" dataDxfId="8438" dataCellStyle="Обычный 4"/>
    <tableColumn id="7951" xr3:uid="{00000000-0010-0000-0000-00000F1F0000}" name="Столбец7932" dataDxfId="8437" dataCellStyle="Обычный 4"/>
    <tableColumn id="7952" xr3:uid="{00000000-0010-0000-0000-0000101F0000}" name="Столбец7933" dataDxfId="8436" dataCellStyle="Обычный 4"/>
    <tableColumn id="7953" xr3:uid="{00000000-0010-0000-0000-0000111F0000}" name="Столбец7934" dataDxfId="8435" dataCellStyle="Обычный 4"/>
    <tableColumn id="7954" xr3:uid="{00000000-0010-0000-0000-0000121F0000}" name="Столбец7935" dataDxfId="8434" dataCellStyle="Обычный 4"/>
    <tableColumn id="7955" xr3:uid="{00000000-0010-0000-0000-0000131F0000}" name="Столбец7936" dataDxfId="8433" dataCellStyle="Обычный 4"/>
    <tableColumn id="7956" xr3:uid="{00000000-0010-0000-0000-0000141F0000}" name="Столбец7937" dataDxfId="8432" dataCellStyle="Обычный 4"/>
    <tableColumn id="7957" xr3:uid="{00000000-0010-0000-0000-0000151F0000}" name="Столбец7938" dataDxfId="8431" dataCellStyle="Обычный 4"/>
    <tableColumn id="7958" xr3:uid="{00000000-0010-0000-0000-0000161F0000}" name="Столбец7939" dataDxfId="8430" dataCellStyle="Обычный 4"/>
    <tableColumn id="7959" xr3:uid="{00000000-0010-0000-0000-0000171F0000}" name="Столбец7940" dataDxfId="8429" dataCellStyle="Обычный 4"/>
    <tableColumn id="7960" xr3:uid="{00000000-0010-0000-0000-0000181F0000}" name="Столбец7941" dataDxfId="8428" dataCellStyle="Обычный 4"/>
    <tableColumn id="7961" xr3:uid="{00000000-0010-0000-0000-0000191F0000}" name="Столбец7942" dataDxfId="8427" dataCellStyle="Обычный 4"/>
    <tableColumn id="7962" xr3:uid="{00000000-0010-0000-0000-00001A1F0000}" name="Столбец7943" dataDxfId="8426" dataCellStyle="Обычный 4"/>
    <tableColumn id="7963" xr3:uid="{00000000-0010-0000-0000-00001B1F0000}" name="Столбец7944" dataDxfId="8425" dataCellStyle="Обычный 4"/>
    <tableColumn id="7964" xr3:uid="{00000000-0010-0000-0000-00001C1F0000}" name="Столбец7945" dataDxfId="8424" dataCellStyle="Обычный 4"/>
    <tableColumn id="7965" xr3:uid="{00000000-0010-0000-0000-00001D1F0000}" name="Столбец7946" dataDxfId="8423" dataCellStyle="Обычный 4"/>
    <tableColumn id="7966" xr3:uid="{00000000-0010-0000-0000-00001E1F0000}" name="Столбец7947" dataDxfId="8422" dataCellStyle="Обычный 4"/>
    <tableColumn id="7967" xr3:uid="{00000000-0010-0000-0000-00001F1F0000}" name="Столбец7948" dataDxfId="8421" dataCellStyle="Обычный 4"/>
    <tableColumn id="7968" xr3:uid="{00000000-0010-0000-0000-0000201F0000}" name="Столбец7949" dataDxfId="8420" dataCellStyle="Обычный 4"/>
    <tableColumn id="7969" xr3:uid="{00000000-0010-0000-0000-0000211F0000}" name="Столбец7950" dataDxfId="8419" dataCellStyle="Обычный 4"/>
    <tableColumn id="7970" xr3:uid="{00000000-0010-0000-0000-0000221F0000}" name="Столбец7951" dataDxfId="8418" dataCellStyle="Обычный 4"/>
    <tableColumn id="7971" xr3:uid="{00000000-0010-0000-0000-0000231F0000}" name="Столбец7952" dataDxfId="8417" dataCellStyle="Обычный 4"/>
    <tableColumn id="7972" xr3:uid="{00000000-0010-0000-0000-0000241F0000}" name="Столбец7953" dataDxfId="8416" dataCellStyle="Обычный 4"/>
    <tableColumn id="7973" xr3:uid="{00000000-0010-0000-0000-0000251F0000}" name="Столбец7954" dataDxfId="8415" dataCellStyle="Обычный 4"/>
    <tableColumn id="7974" xr3:uid="{00000000-0010-0000-0000-0000261F0000}" name="Столбец7955" dataDxfId="8414" dataCellStyle="Обычный 4"/>
    <tableColumn id="7975" xr3:uid="{00000000-0010-0000-0000-0000271F0000}" name="Столбец7956" dataDxfId="8413" dataCellStyle="Обычный 4"/>
    <tableColumn id="7976" xr3:uid="{00000000-0010-0000-0000-0000281F0000}" name="Столбец7957" dataDxfId="8412" dataCellStyle="Обычный 4"/>
    <tableColumn id="7977" xr3:uid="{00000000-0010-0000-0000-0000291F0000}" name="Столбец7958" dataDxfId="8411" dataCellStyle="Обычный 4"/>
    <tableColumn id="7978" xr3:uid="{00000000-0010-0000-0000-00002A1F0000}" name="Столбец7959" dataDxfId="8410" dataCellStyle="Обычный 4"/>
    <tableColumn id="7979" xr3:uid="{00000000-0010-0000-0000-00002B1F0000}" name="Столбец7960" dataDxfId="8409" dataCellStyle="Обычный 4"/>
    <tableColumn id="7980" xr3:uid="{00000000-0010-0000-0000-00002C1F0000}" name="Столбец7961" dataDxfId="8408" dataCellStyle="Обычный 4"/>
    <tableColumn id="7981" xr3:uid="{00000000-0010-0000-0000-00002D1F0000}" name="Столбец7962" dataDxfId="8407" dataCellStyle="Обычный 4"/>
    <tableColumn id="7982" xr3:uid="{00000000-0010-0000-0000-00002E1F0000}" name="Столбец7963" dataDxfId="8406" dataCellStyle="Обычный 4"/>
    <tableColumn id="7983" xr3:uid="{00000000-0010-0000-0000-00002F1F0000}" name="Столбец7964" dataDxfId="8405" dataCellStyle="Обычный 4"/>
    <tableColumn id="7984" xr3:uid="{00000000-0010-0000-0000-0000301F0000}" name="Столбец7965" dataDxfId="8404" dataCellStyle="Обычный 4"/>
    <tableColumn id="7985" xr3:uid="{00000000-0010-0000-0000-0000311F0000}" name="Столбец7966" dataDxfId="8403" dataCellStyle="Обычный 4"/>
    <tableColumn id="7986" xr3:uid="{00000000-0010-0000-0000-0000321F0000}" name="Столбец7967" dataDxfId="8402" dataCellStyle="Обычный 4"/>
    <tableColumn id="7987" xr3:uid="{00000000-0010-0000-0000-0000331F0000}" name="Столбец7968" dataDxfId="8401" dataCellStyle="Обычный 4"/>
    <tableColumn id="7988" xr3:uid="{00000000-0010-0000-0000-0000341F0000}" name="Столбец7969" dataDxfId="8400" dataCellStyle="Обычный 4"/>
    <tableColumn id="7989" xr3:uid="{00000000-0010-0000-0000-0000351F0000}" name="Столбец7970" dataDxfId="8399" dataCellStyle="Обычный 4"/>
    <tableColumn id="7990" xr3:uid="{00000000-0010-0000-0000-0000361F0000}" name="Столбец7971" dataDxfId="8398" dataCellStyle="Обычный 4"/>
    <tableColumn id="7991" xr3:uid="{00000000-0010-0000-0000-0000371F0000}" name="Столбец7972" dataDxfId="8397" dataCellStyle="Обычный 4"/>
    <tableColumn id="7992" xr3:uid="{00000000-0010-0000-0000-0000381F0000}" name="Столбец7973" dataDxfId="8396" dataCellStyle="Обычный 4"/>
    <tableColumn id="7993" xr3:uid="{00000000-0010-0000-0000-0000391F0000}" name="Столбец7974" dataDxfId="8395" dataCellStyle="Обычный 4"/>
    <tableColumn id="7994" xr3:uid="{00000000-0010-0000-0000-00003A1F0000}" name="Столбец7975" dataDxfId="8394" dataCellStyle="Обычный 4"/>
    <tableColumn id="7995" xr3:uid="{00000000-0010-0000-0000-00003B1F0000}" name="Столбец7976" dataDxfId="8393" dataCellStyle="Обычный 4"/>
    <tableColumn id="7996" xr3:uid="{00000000-0010-0000-0000-00003C1F0000}" name="Столбец7977" dataDxfId="8392" dataCellStyle="Обычный 4"/>
    <tableColumn id="7997" xr3:uid="{00000000-0010-0000-0000-00003D1F0000}" name="Столбец7978" dataDxfId="8391" dataCellStyle="Обычный 4"/>
    <tableColumn id="7998" xr3:uid="{00000000-0010-0000-0000-00003E1F0000}" name="Столбец7979" dataDxfId="8390" dataCellStyle="Обычный 4"/>
    <tableColumn id="7999" xr3:uid="{00000000-0010-0000-0000-00003F1F0000}" name="Столбец7980" dataDxfId="8389" dataCellStyle="Обычный 4"/>
    <tableColumn id="8000" xr3:uid="{00000000-0010-0000-0000-0000401F0000}" name="Столбец7981" dataDxfId="8388" dataCellStyle="Обычный 4"/>
    <tableColumn id="8001" xr3:uid="{00000000-0010-0000-0000-0000411F0000}" name="Столбец7982" dataDxfId="8387" dataCellStyle="Обычный 4"/>
    <tableColumn id="8002" xr3:uid="{00000000-0010-0000-0000-0000421F0000}" name="Столбец7983" dataDxfId="8386" dataCellStyle="Обычный 4"/>
    <tableColumn id="8003" xr3:uid="{00000000-0010-0000-0000-0000431F0000}" name="Столбец7984" dataDxfId="8385" dataCellStyle="Обычный 4"/>
    <tableColumn id="8004" xr3:uid="{00000000-0010-0000-0000-0000441F0000}" name="Столбец7985" dataDxfId="8384" dataCellStyle="Обычный 4"/>
    <tableColumn id="8005" xr3:uid="{00000000-0010-0000-0000-0000451F0000}" name="Столбец7986" dataDxfId="8383" dataCellStyle="Обычный 4"/>
    <tableColumn id="8006" xr3:uid="{00000000-0010-0000-0000-0000461F0000}" name="Столбец7987" dataDxfId="8382" dataCellStyle="Обычный 4"/>
    <tableColumn id="8007" xr3:uid="{00000000-0010-0000-0000-0000471F0000}" name="Столбец7988" dataDxfId="8381" dataCellStyle="Обычный 4"/>
    <tableColumn id="8008" xr3:uid="{00000000-0010-0000-0000-0000481F0000}" name="Столбец7989" dataDxfId="8380" dataCellStyle="Обычный 4"/>
    <tableColumn id="8009" xr3:uid="{00000000-0010-0000-0000-0000491F0000}" name="Столбец7990" dataDxfId="8379" dataCellStyle="Обычный 4"/>
    <tableColumn id="8010" xr3:uid="{00000000-0010-0000-0000-00004A1F0000}" name="Столбец7991" dataDxfId="8378" dataCellStyle="Обычный 4"/>
    <tableColumn id="8011" xr3:uid="{00000000-0010-0000-0000-00004B1F0000}" name="Столбец7992" dataDxfId="8377" dataCellStyle="Обычный 4"/>
    <tableColumn id="8012" xr3:uid="{00000000-0010-0000-0000-00004C1F0000}" name="Столбец7993" dataDxfId="8376" dataCellStyle="Обычный 4"/>
    <tableColumn id="8013" xr3:uid="{00000000-0010-0000-0000-00004D1F0000}" name="Столбец7994" dataDxfId="8375" dataCellStyle="Обычный 4"/>
    <tableColumn id="8014" xr3:uid="{00000000-0010-0000-0000-00004E1F0000}" name="Столбец7995" dataDxfId="8374" dataCellStyle="Обычный 4"/>
    <tableColumn id="8015" xr3:uid="{00000000-0010-0000-0000-00004F1F0000}" name="Столбец7996" dataDxfId="8373" dataCellStyle="Обычный 4"/>
    <tableColumn id="8016" xr3:uid="{00000000-0010-0000-0000-0000501F0000}" name="Столбец7997" dataDxfId="8372" dataCellStyle="Обычный 4"/>
    <tableColumn id="8017" xr3:uid="{00000000-0010-0000-0000-0000511F0000}" name="Столбец7998" dataDxfId="8371" dataCellStyle="Обычный 4"/>
    <tableColumn id="8018" xr3:uid="{00000000-0010-0000-0000-0000521F0000}" name="Столбец7999" dataDxfId="8370" dataCellStyle="Обычный 4"/>
    <tableColumn id="8019" xr3:uid="{00000000-0010-0000-0000-0000531F0000}" name="Столбец8000" dataDxfId="8369" dataCellStyle="Обычный 4"/>
    <tableColumn id="8020" xr3:uid="{00000000-0010-0000-0000-0000541F0000}" name="Столбец8001" dataDxfId="8368" dataCellStyle="Обычный 4"/>
    <tableColumn id="8021" xr3:uid="{00000000-0010-0000-0000-0000551F0000}" name="Столбец8002" dataDxfId="8367" dataCellStyle="Обычный 4"/>
    <tableColumn id="8022" xr3:uid="{00000000-0010-0000-0000-0000561F0000}" name="Столбец8003" dataDxfId="8366" dataCellStyle="Обычный 4"/>
    <tableColumn id="8023" xr3:uid="{00000000-0010-0000-0000-0000571F0000}" name="Столбец8004" dataDxfId="8365" dataCellStyle="Обычный 4"/>
    <tableColumn id="8024" xr3:uid="{00000000-0010-0000-0000-0000581F0000}" name="Столбец8005" dataDxfId="8364" dataCellStyle="Обычный 4"/>
    <tableColumn id="8025" xr3:uid="{00000000-0010-0000-0000-0000591F0000}" name="Столбец8006" dataDxfId="8363" dataCellStyle="Обычный 4"/>
    <tableColumn id="8026" xr3:uid="{00000000-0010-0000-0000-00005A1F0000}" name="Столбец8007" dataDxfId="8362" dataCellStyle="Обычный 4"/>
    <tableColumn id="8027" xr3:uid="{00000000-0010-0000-0000-00005B1F0000}" name="Столбец8008" dataDxfId="8361" dataCellStyle="Обычный 4"/>
    <tableColumn id="8028" xr3:uid="{00000000-0010-0000-0000-00005C1F0000}" name="Столбец8009" dataDxfId="8360" dataCellStyle="Обычный 4"/>
    <tableColumn id="8029" xr3:uid="{00000000-0010-0000-0000-00005D1F0000}" name="Столбец8010" dataDxfId="8359" dataCellStyle="Обычный 4"/>
    <tableColumn id="8030" xr3:uid="{00000000-0010-0000-0000-00005E1F0000}" name="Столбец8011" dataDxfId="8358" dataCellStyle="Обычный 4"/>
    <tableColumn id="8031" xr3:uid="{00000000-0010-0000-0000-00005F1F0000}" name="Столбец8012" dataDxfId="8357" dataCellStyle="Обычный 4"/>
    <tableColumn id="8032" xr3:uid="{00000000-0010-0000-0000-0000601F0000}" name="Столбец8013" dataDxfId="8356" dataCellStyle="Обычный 4"/>
    <tableColumn id="8033" xr3:uid="{00000000-0010-0000-0000-0000611F0000}" name="Столбец8014" dataDxfId="8355" dataCellStyle="Обычный 4"/>
    <tableColumn id="8034" xr3:uid="{00000000-0010-0000-0000-0000621F0000}" name="Столбец8015" dataDxfId="8354" dataCellStyle="Обычный 4"/>
    <tableColumn id="8035" xr3:uid="{00000000-0010-0000-0000-0000631F0000}" name="Столбец8016" dataDxfId="8353" dataCellStyle="Обычный 4"/>
    <tableColumn id="8036" xr3:uid="{00000000-0010-0000-0000-0000641F0000}" name="Столбец8017" dataDxfId="8352" dataCellStyle="Обычный 4"/>
    <tableColumn id="8037" xr3:uid="{00000000-0010-0000-0000-0000651F0000}" name="Столбец8018" dataDxfId="8351" dataCellStyle="Обычный 4"/>
    <tableColumn id="8038" xr3:uid="{00000000-0010-0000-0000-0000661F0000}" name="Столбец8019" dataDxfId="8350" dataCellStyle="Обычный 4"/>
    <tableColumn id="8039" xr3:uid="{00000000-0010-0000-0000-0000671F0000}" name="Столбец8020" dataDxfId="8349" dataCellStyle="Обычный 4"/>
    <tableColumn id="8040" xr3:uid="{00000000-0010-0000-0000-0000681F0000}" name="Столбец8021" dataDxfId="8348" dataCellStyle="Обычный 4"/>
    <tableColumn id="8041" xr3:uid="{00000000-0010-0000-0000-0000691F0000}" name="Столбец8022" dataDxfId="8347" dataCellStyle="Обычный 4"/>
    <tableColumn id="8042" xr3:uid="{00000000-0010-0000-0000-00006A1F0000}" name="Столбец8023" dataDxfId="8346" dataCellStyle="Обычный 4"/>
    <tableColumn id="8043" xr3:uid="{00000000-0010-0000-0000-00006B1F0000}" name="Столбец8024" dataDxfId="8345" dataCellStyle="Обычный 4"/>
    <tableColumn id="8044" xr3:uid="{00000000-0010-0000-0000-00006C1F0000}" name="Столбец8025" dataDxfId="8344" dataCellStyle="Обычный 4"/>
    <tableColumn id="8045" xr3:uid="{00000000-0010-0000-0000-00006D1F0000}" name="Столбец8026" dataDxfId="8343" dataCellStyle="Обычный 4"/>
    <tableColumn id="8046" xr3:uid="{00000000-0010-0000-0000-00006E1F0000}" name="Столбец8027" dataDxfId="8342" dataCellStyle="Обычный 4"/>
    <tableColumn id="8047" xr3:uid="{00000000-0010-0000-0000-00006F1F0000}" name="Столбец8028" dataDxfId="8341" dataCellStyle="Обычный 4"/>
    <tableColumn id="8048" xr3:uid="{00000000-0010-0000-0000-0000701F0000}" name="Столбец8029" dataDxfId="8340" dataCellStyle="Обычный 4"/>
    <tableColumn id="8049" xr3:uid="{00000000-0010-0000-0000-0000711F0000}" name="Столбец8030" dataDxfId="8339" dataCellStyle="Обычный 4"/>
    <tableColumn id="8050" xr3:uid="{00000000-0010-0000-0000-0000721F0000}" name="Столбец8031" dataDxfId="8338" dataCellStyle="Обычный 4"/>
    <tableColumn id="8051" xr3:uid="{00000000-0010-0000-0000-0000731F0000}" name="Столбец8032" dataDxfId="8337" dataCellStyle="Обычный 4"/>
    <tableColumn id="8052" xr3:uid="{00000000-0010-0000-0000-0000741F0000}" name="Столбец8033" dataDxfId="8336" dataCellStyle="Обычный 4"/>
    <tableColumn id="8053" xr3:uid="{00000000-0010-0000-0000-0000751F0000}" name="Столбец8034" dataDxfId="8335" dataCellStyle="Обычный 4"/>
    <tableColumn id="8054" xr3:uid="{00000000-0010-0000-0000-0000761F0000}" name="Столбец8035" dataDxfId="8334" dataCellStyle="Обычный 4"/>
    <tableColumn id="8055" xr3:uid="{00000000-0010-0000-0000-0000771F0000}" name="Столбец8036" dataDxfId="8333" dataCellStyle="Обычный 4"/>
    <tableColumn id="8056" xr3:uid="{00000000-0010-0000-0000-0000781F0000}" name="Столбец8037" dataDxfId="8332" dataCellStyle="Обычный 4"/>
    <tableColumn id="8057" xr3:uid="{00000000-0010-0000-0000-0000791F0000}" name="Столбец8038" dataDxfId="8331" dataCellStyle="Обычный 4"/>
    <tableColumn id="8058" xr3:uid="{00000000-0010-0000-0000-00007A1F0000}" name="Столбец8039" dataDxfId="8330" dataCellStyle="Обычный 4"/>
    <tableColumn id="8059" xr3:uid="{00000000-0010-0000-0000-00007B1F0000}" name="Столбец8040" dataDxfId="8329" dataCellStyle="Обычный 4"/>
    <tableColumn id="8060" xr3:uid="{00000000-0010-0000-0000-00007C1F0000}" name="Столбец8041" dataDxfId="8328" dataCellStyle="Обычный 4"/>
    <tableColumn id="8061" xr3:uid="{00000000-0010-0000-0000-00007D1F0000}" name="Столбец8042" dataDxfId="8327" dataCellStyle="Обычный 4"/>
    <tableColumn id="8062" xr3:uid="{00000000-0010-0000-0000-00007E1F0000}" name="Столбец8043" dataDxfId="8326" dataCellStyle="Обычный 4"/>
    <tableColumn id="8063" xr3:uid="{00000000-0010-0000-0000-00007F1F0000}" name="Столбец8044" dataDxfId="8325" dataCellStyle="Обычный 4"/>
    <tableColumn id="8064" xr3:uid="{00000000-0010-0000-0000-0000801F0000}" name="Столбец8045" dataDxfId="8324" dataCellStyle="Обычный 4"/>
    <tableColumn id="8065" xr3:uid="{00000000-0010-0000-0000-0000811F0000}" name="Столбец8046" dataDxfId="8323" dataCellStyle="Обычный 4"/>
    <tableColumn id="8066" xr3:uid="{00000000-0010-0000-0000-0000821F0000}" name="Столбец8047" dataDxfId="8322" dataCellStyle="Обычный 4"/>
    <tableColumn id="8067" xr3:uid="{00000000-0010-0000-0000-0000831F0000}" name="Столбец8048" dataDxfId="8321" dataCellStyle="Обычный 4"/>
    <tableColumn id="8068" xr3:uid="{00000000-0010-0000-0000-0000841F0000}" name="Столбец8049" dataDxfId="8320" dataCellStyle="Обычный 4"/>
    <tableColumn id="8069" xr3:uid="{00000000-0010-0000-0000-0000851F0000}" name="Столбец8050" dataDxfId="8319" dataCellStyle="Обычный 4"/>
    <tableColumn id="8070" xr3:uid="{00000000-0010-0000-0000-0000861F0000}" name="Столбец8051" dataDxfId="8318" dataCellStyle="Обычный 4"/>
    <tableColumn id="8071" xr3:uid="{00000000-0010-0000-0000-0000871F0000}" name="Столбец8052" dataDxfId="8317" dataCellStyle="Обычный 4"/>
    <tableColumn id="8072" xr3:uid="{00000000-0010-0000-0000-0000881F0000}" name="Столбец8053" dataDxfId="8316" dataCellStyle="Обычный 4"/>
    <tableColumn id="8073" xr3:uid="{00000000-0010-0000-0000-0000891F0000}" name="Столбец8054" dataDxfId="8315" dataCellStyle="Обычный 4"/>
    <tableColumn id="8074" xr3:uid="{00000000-0010-0000-0000-00008A1F0000}" name="Столбец8055" dataDxfId="8314" dataCellStyle="Обычный 4"/>
    <tableColumn id="8075" xr3:uid="{00000000-0010-0000-0000-00008B1F0000}" name="Столбец8056" dataDxfId="8313" dataCellStyle="Обычный 4"/>
    <tableColumn id="8076" xr3:uid="{00000000-0010-0000-0000-00008C1F0000}" name="Столбец8057" dataDxfId="8312" dataCellStyle="Обычный 4"/>
    <tableColumn id="8077" xr3:uid="{00000000-0010-0000-0000-00008D1F0000}" name="Столбец8058" dataDxfId="8311" dataCellStyle="Обычный 4"/>
    <tableColumn id="8078" xr3:uid="{00000000-0010-0000-0000-00008E1F0000}" name="Столбец8059" dataDxfId="8310" dataCellStyle="Обычный 4"/>
    <tableColumn id="8079" xr3:uid="{00000000-0010-0000-0000-00008F1F0000}" name="Столбец8060" dataDxfId="8309" dataCellStyle="Обычный 4"/>
    <tableColumn id="8080" xr3:uid="{00000000-0010-0000-0000-0000901F0000}" name="Столбец8061" dataDxfId="8308" dataCellStyle="Обычный 4"/>
    <tableColumn id="8081" xr3:uid="{00000000-0010-0000-0000-0000911F0000}" name="Столбец8062" dataDxfId="8307" dataCellStyle="Обычный 4"/>
    <tableColumn id="8082" xr3:uid="{00000000-0010-0000-0000-0000921F0000}" name="Столбец8063" dataDxfId="8306" dataCellStyle="Обычный 4"/>
    <tableColumn id="8083" xr3:uid="{00000000-0010-0000-0000-0000931F0000}" name="Столбец8064" dataDxfId="8305" dataCellStyle="Обычный 4"/>
    <tableColumn id="8084" xr3:uid="{00000000-0010-0000-0000-0000941F0000}" name="Столбец8065" dataDxfId="8304" dataCellStyle="Обычный 4"/>
    <tableColumn id="8085" xr3:uid="{00000000-0010-0000-0000-0000951F0000}" name="Столбец8066" dataDxfId="8303" dataCellStyle="Обычный 4"/>
    <tableColumn id="8086" xr3:uid="{00000000-0010-0000-0000-0000961F0000}" name="Столбец8067" dataDxfId="8302" dataCellStyle="Обычный 4"/>
    <tableColumn id="8087" xr3:uid="{00000000-0010-0000-0000-0000971F0000}" name="Столбец8068" dataDxfId="8301" dataCellStyle="Обычный 4"/>
    <tableColumn id="8088" xr3:uid="{00000000-0010-0000-0000-0000981F0000}" name="Столбец8069" dataDxfId="8300" dataCellStyle="Обычный 4"/>
    <tableColumn id="8089" xr3:uid="{00000000-0010-0000-0000-0000991F0000}" name="Столбец8070" dataDxfId="8299" dataCellStyle="Обычный 4"/>
    <tableColumn id="8090" xr3:uid="{00000000-0010-0000-0000-00009A1F0000}" name="Столбец8071" dataDxfId="8298" dataCellStyle="Обычный 4"/>
    <tableColumn id="8091" xr3:uid="{00000000-0010-0000-0000-00009B1F0000}" name="Столбец8072" dataDxfId="8297" dataCellStyle="Обычный 4"/>
    <tableColumn id="8092" xr3:uid="{00000000-0010-0000-0000-00009C1F0000}" name="Столбец8073" dataDxfId="8296" dataCellStyle="Обычный 4"/>
    <tableColumn id="8093" xr3:uid="{00000000-0010-0000-0000-00009D1F0000}" name="Столбец8074" dataDxfId="8295" dataCellStyle="Обычный 4"/>
    <tableColumn id="8094" xr3:uid="{00000000-0010-0000-0000-00009E1F0000}" name="Столбец8075" dataDxfId="8294" dataCellStyle="Обычный 4"/>
    <tableColumn id="8095" xr3:uid="{00000000-0010-0000-0000-00009F1F0000}" name="Столбец8076" dataDxfId="8293" dataCellStyle="Обычный 4"/>
    <tableColumn id="8096" xr3:uid="{00000000-0010-0000-0000-0000A01F0000}" name="Столбец8077" dataDxfId="8292" dataCellStyle="Обычный 4"/>
    <tableColumn id="8097" xr3:uid="{00000000-0010-0000-0000-0000A11F0000}" name="Столбец8078" dataDxfId="8291" dataCellStyle="Обычный 4"/>
    <tableColumn id="8098" xr3:uid="{00000000-0010-0000-0000-0000A21F0000}" name="Столбец8079" dataDxfId="8290" dataCellStyle="Обычный 4"/>
    <tableColumn id="8099" xr3:uid="{00000000-0010-0000-0000-0000A31F0000}" name="Столбец8080" dataDxfId="8289" dataCellStyle="Обычный 4"/>
    <tableColumn id="8100" xr3:uid="{00000000-0010-0000-0000-0000A41F0000}" name="Столбец8081" dataDxfId="8288" dataCellStyle="Обычный 4"/>
    <tableColumn id="8101" xr3:uid="{00000000-0010-0000-0000-0000A51F0000}" name="Столбец8082" dataDxfId="8287" dataCellStyle="Обычный 4"/>
    <tableColumn id="8102" xr3:uid="{00000000-0010-0000-0000-0000A61F0000}" name="Столбец8083" dataDxfId="8286" dataCellStyle="Обычный 4"/>
    <tableColumn id="8103" xr3:uid="{00000000-0010-0000-0000-0000A71F0000}" name="Столбец8084" dataDxfId="8285" dataCellStyle="Обычный 4"/>
    <tableColumn id="8104" xr3:uid="{00000000-0010-0000-0000-0000A81F0000}" name="Столбец8085" dataDxfId="8284" dataCellStyle="Обычный 4"/>
    <tableColumn id="8105" xr3:uid="{00000000-0010-0000-0000-0000A91F0000}" name="Столбец8086" dataDxfId="8283" dataCellStyle="Обычный 4"/>
    <tableColumn id="8106" xr3:uid="{00000000-0010-0000-0000-0000AA1F0000}" name="Столбец8087" dataDxfId="8282" dataCellStyle="Обычный 4"/>
    <tableColumn id="8107" xr3:uid="{00000000-0010-0000-0000-0000AB1F0000}" name="Столбец8088" dataDxfId="8281" dataCellStyle="Обычный 4"/>
    <tableColumn id="8108" xr3:uid="{00000000-0010-0000-0000-0000AC1F0000}" name="Столбец8089" dataDxfId="8280" dataCellStyle="Обычный 4"/>
    <tableColumn id="8109" xr3:uid="{00000000-0010-0000-0000-0000AD1F0000}" name="Столбец8090" dataDxfId="8279" dataCellStyle="Обычный 4"/>
    <tableColumn id="8110" xr3:uid="{00000000-0010-0000-0000-0000AE1F0000}" name="Столбец8091" dataDxfId="8278" dataCellStyle="Обычный 4"/>
    <tableColumn id="8111" xr3:uid="{00000000-0010-0000-0000-0000AF1F0000}" name="Столбец8092" dataDxfId="8277" dataCellStyle="Обычный 4"/>
    <tableColumn id="8112" xr3:uid="{00000000-0010-0000-0000-0000B01F0000}" name="Столбец8093" dataDxfId="8276" dataCellStyle="Обычный 4"/>
    <tableColumn id="8113" xr3:uid="{00000000-0010-0000-0000-0000B11F0000}" name="Столбец8094" dataDxfId="8275" dataCellStyle="Обычный 4"/>
    <tableColumn id="8114" xr3:uid="{00000000-0010-0000-0000-0000B21F0000}" name="Столбец8095" dataDxfId="8274" dataCellStyle="Обычный 4"/>
    <tableColumn id="8115" xr3:uid="{00000000-0010-0000-0000-0000B31F0000}" name="Столбец8096" dataDxfId="8273" dataCellStyle="Обычный 4"/>
    <tableColumn id="8116" xr3:uid="{00000000-0010-0000-0000-0000B41F0000}" name="Столбец8097" dataDxfId="8272" dataCellStyle="Обычный 4"/>
    <tableColumn id="8117" xr3:uid="{00000000-0010-0000-0000-0000B51F0000}" name="Столбец8098" dataDxfId="8271" dataCellStyle="Обычный 4"/>
    <tableColumn id="8118" xr3:uid="{00000000-0010-0000-0000-0000B61F0000}" name="Столбец8099" dataDxfId="8270" dataCellStyle="Обычный 4"/>
    <tableColumn id="8119" xr3:uid="{00000000-0010-0000-0000-0000B71F0000}" name="Столбец8100" dataDxfId="8269" dataCellStyle="Обычный 4"/>
    <tableColumn id="8120" xr3:uid="{00000000-0010-0000-0000-0000B81F0000}" name="Столбец8101" dataDxfId="8268" dataCellStyle="Обычный 4"/>
    <tableColumn id="8121" xr3:uid="{00000000-0010-0000-0000-0000B91F0000}" name="Столбец8102" dataDxfId="8267" dataCellStyle="Обычный 4"/>
    <tableColumn id="8122" xr3:uid="{00000000-0010-0000-0000-0000BA1F0000}" name="Столбец8103" dataDxfId="8266" dataCellStyle="Обычный 4"/>
    <tableColumn id="8123" xr3:uid="{00000000-0010-0000-0000-0000BB1F0000}" name="Столбец8104" dataDxfId="8265" dataCellStyle="Обычный 4"/>
    <tableColumn id="8124" xr3:uid="{00000000-0010-0000-0000-0000BC1F0000}" name="Столбец8105" dataDxfId="8264" dataCellStyle="Обычный 4"/>
    <tableColumn id="8125" xr3:uid="{00000000-0010-0000-0000-0000BD1F0000}" name="Столбец8106" dataDxfId="8263" dataCellStyle="Обычный 4"/>
    <tableColumn id="8126" xr3:uid="{00000000-0010-0000-0000-0000BE1F0000}" name="Столбец8107" dataDxfId="8262" dataCellStyle="Обычный 4"/>
    <tableColumn id="8127" xr3:uid="{00000000-0010-0000-0000-0000BF1F0000}" name="Столбец8108" dataDxfId="8261" dataCellStyle="Обычный 4"/>
    <tableColumn id="8128" xr3:uid="{00000000-0010-0000-0000-0000C01F0000}" name="Столбец8109" dataDxfId="8260" dataCellStyle="Обычный 4"/>
    <tableColumn id="8129" xr3:uid="{00000000-0010-0000-0000-0000C11F0000}" name="Столбец8110" dataDxfId="8259" dataCellStyle="Обычный 4"/>
    <tableColumn id="8130" xr3:uid="{00000000-0010-0000-0000-0000C21F0000}" name="Столбец8111" dataDxfId="8258" dataCellStyle="Обычный 4"/>
    <tableColumn id="8131" xr3:uid="{00000000-0010-0000-0000-0000C31F0000}" name="Столбец8112" dataDxfId="8257" dataCellStyle="Обычный 4"/>
    <tableColumn id="8132" xr3:uid="{00000000-0010-0000-0000-0000C41F0000}" name="Столбец8113" dataDxfId="8256" dataCellStyle="Обычный 4"/>
    <tableColumn id="8133" xr3:uid="{00000000-0010-0000-0000-0000C51F0000}" name="Столбец8114" dataDxfId="8255" dataCellStyle="Обычный 4"/>
    <tableColumn id="8134" xr3:uid="{00000000-0010-0000-0000-0000C61F0000}" name="Столбец8115" dataDxfId="8254" dataCellStyle="Обычный 4"/>
    <tableColumn id="8135" xr3:uid="{00000000-0010-0000-0000-0000C71F0000}" name="Столбец8116" dataDxfId="8253" dataCellStyle="Обычный 4"/>
    <tableColumn id="8136" xr3:uid="{00000000-0010-0000-0000-0000C81F0000}" name="Столбец8117" dataDxfId="8252" dataCellStyle="Обычный 4"/>
    <tableColumn id="8137" xr3:uid="{00000000-0010-0000-0000-0000C91F0000}" name="Столбец8118" dataDxfId="8251" dataCellStyle="Обычный 4"/>
    <tableColumn id="8138" xr3:uid="{00000000-0010-0000-0000-0000CA1F0000}" name="Столбец8119" dataDxfId="8250" dataCellStyle="Обычный 4"/>
    <tableColumn id="8139" xr3:uid="{00000000-0010-0000-0000-0000CB1F0000}" name="Столбец8120" dataDxfId="8249" dataCellStyle="Обычный 4"/>
    <tableColumn id="8140" xr3:uid="{00000000-0010-0000-0000-0000CC1F0000}" name="Столбец8121" dataDxfId="8248" dataCellStyle="Обычный 4"/>
    <tableColumn id="8141" xr3:uid="{00000000-0010-0000-0000-0000CD1F0000}" name="Столбец8122" dataDxfId="8247" dataCellStyle="Обычный 4"/>
    <tableColumn id="8142" xr3:uid="{00000000-0010-0000-0000-0000CE1F0000}" name="Столбец8123" dataDxfId="8246" dataCellStyle="Обычный 4"/>
    <tableColumn id="8143" xr3:uid="{00000000-0010-0000-0000-0000CF1F0000}" name="Столбец8124" dataDxfId="8245" dataCellStyle="Обычный 4"/>
    <tableColumn id="8144" xr3:uid="{00000000-0010-0000-0000-0000D01F0000}" name="Столбец8125" dataDxfId="8244" dataCellStyle="Обычный 4"/>
    <tableColumn id="8145" xr3:uid="{00000000-0010-0000-0000-0000D11F0000}" name="Столбец8126" dataDxfId="8243" dataCellStyle="Обычный 4"/>
    <tableColumn id="8146" xr3:uid="{00000000-0010-0000-0000-0000D21F0000}" name="Столбец8127" dataDxfId="8242" dataCellStyle="Обычный 4"/>
    <tableColumn id="8147" xr3:uid="{00000000-0010-0000-0000-0000D31F0000}" name="Столбец8128" dataDxfId="8241" dataCellStyle="Обычный 4"/>
    <tableColumn id="8148" xr3:uid="{00000000-0010-0000-0000-0000D41F0000}" name="Столбец8129" dataDxfId="8240" dataCellStyle="Обычный 4"/>
    <tableColumn id="8149" xr3:uid="{00000000-0010-0000-0000-0000D51F0000}" name="Столбец8130" dataDxfId="8239" dataCellStyle="Обычный 4"/>
    <tableColumn id="8150" xr3:uid="{00000000-0010-0000-0000-0000D61F0000}" name="Столбец8131" dataDxfId="8238" dataCellStyle="Обычный 4"/>
    <tableColumn id="8151" xr3:uid="{00000000-0010-0000-0000-0000D71F0000}" name="Столбец8132" dataDxfId="8237" dataCellStyle="Обычный 4"/>
    <tableColumn id="8152" xr3:uid="{00000000-0010-0000-0000-0000D81F0000}" name="Столбец8133" dataDxfId="8236" dataCellStyle="Обычный 4"/>
    <tableColumn id="8153" xr3:uid="{00000000-0010-0000-0000-0000D91F0000}" name="Столбец8134" dataDxfId="8235" dataCellStyle="Обычный 4"/>
    <tableColumn id="8154" xr3:uid="{00000000-0010-0000-0000-0000DA1F0000}" name="Столбец8135" dataDxfId="8234" dataCellStyle="Обычный 4"/>
    <tableColumn id="8155" xr3:uid="{00000000-0010-0000-0000-0000DB1F0000}" name="Столбец8136" dataDxfId="8233" dataCellStyle="Обычный 4"/>
    <tableColumn id="8156" xr3:uid="{00000000-0010-0000-0000-0000DC1F0000}" name="Столбец8137" dataDxfId="8232" dataCellStyle="Обычный 4"/>
    <tableColumn id="8157" xr3:uid="{00000000-0010-0000-0000-0000DD1F0000}" name="Столбец8138" dataDxfId="8231" dataCellStyle="Обычный 4"/>
    <tableColumn id="8158" xr3:uid="{00000000-0010-0000-0000-0000DE1F0000}" name="Столбец8139" dataDxfId="8230" dataCellStyle="Обычный 4"/>
    <tableColumn id="8159" xr3:uid="{00000000-0010-0000-0000-0000DF1F0000}" name="Столбец8140" dataDxfId="8229" dataCellStyle="Обычный 4"/>
    <tableColumn id="8160" xr3:uid="{00000000-0010-0000-0000-0000E01F0000}" name="Столбец8141" dataDxfId="8228" dataCellStyle="Обычный 4"/>
    <tableColumn id="8161" xr3:uid="{00000000-0010-0000-0000-0000E11F0000}" name="Столбец8142" dataDxfId="8227" dataCellStyle="Обычный 4"/>
    <tableColumn id="8162" xr3:uid="{00000000-0010-0000-0000-0000E21F0000}" name="Столбец8143" dataDxfId="8226" dataCellStyle="Обычный 4"/>
    <tableColumn id="8163" xr3:uid="{00000000-0010-0000-0000-0000E31F0000}" name="Столбец8144" dataDxfId="8225" dataCellStyle="Обычный 4"/>
    <tableColumn id="8164" xr3:uid="{00000000-0010-0000-0000-0000E41F0000}" name="Столбец8145" dataDxfId="8224" dataCellStyle="Обычный 4"/>
    <tableColumn id="8165" xr3:uid="{00000000-0010-0000-0000-0000E51F0000}" name="Столбец8146" dataDxfId="8223" dataCellStyle="Обычный 4"/>
    <tableColumn id="8166" xr3:uid="{00000000-0010-0000-0000-0000E61F0000}" name="Столбец8147" dataDxfId="8222" dataCellStyle="Обычный 4"/>
    <tableColumn id="8167" xr3:uid="{00000000-0010-0000-0000-0000E71F0000}" name="Столбец8148" dataDxfId="8221" dataCellStyle="Обычный 4"/>
    <tableColumn id="8168" xr3:uid="{00000000-0010-0000-0000-0000E81F0000}" name="Столбец8149" dataDxfId="8220" dataCellStyle="Обычный 4"/>
    <tableColumn id="8169" xr3:uid="{00000000-0010-0000-0000-0000E91F0000}" name="Столбец8150" dataDxfId="8219" dataCellStyle="Обычный 4"/>
    <tableColumn id="8170" xr3:uid="{00000000-0010-0000-0000-0000EA1F0000}" name="Столбец8151" dataDxfId="8218" dataCellStyle="Обычный 4"/>
    <tableColumn id="8171" xr3:uid="{00000000-0010-0000-0000-0000EB1F0000}" name="Столбец8152" dataDxfId="8217" dataCellStyle="Обычный 4"/>
    <tableColumn id="8172" xr3:uid="{00000000-0010-0000-0000-0000EC1F0000}" name="Столбец8153" dataDxfId="8216" dataCellStyle="Обычный 4"/>
    <tableColumn id="8173" xr3:uid="{00000000-0010-0000-0000-0000ED1F0000}" name="Столбец8154" dataDxfId="8215" dataCellStyle="Обычный 4"/>
    <tableColumn id="8174" xr3:uid="{00000000-0010-0000-0000-0000EE1F0000}" name="Столбец8155" dataDxfId="8214" dataCellStyle="Обычный 4"/>
    <tableColumn id="8175" xr3:uid="{00000000-0010-0000-0000-0000EF1F0000}" name="Столбец8156" dataDxfId="8213" dataCellStyle="Обычный 4"/>
    <tableColumn id="8176" xr3:uid="{00000000-0010-0000-0000-0000F01F0000}" name="Столбец8157" dataDxfId="8212" dataCellStyle="Обычный 4"/>
    <tableColumn id="8177" xr3:uid="{00000000-0010-0000-0000-0000F11F0000}" name="Столбец8158" dataDxfId="8211" dataCellStyle="Обычный 4"/>
    <tableColumn id="8178" xr3:uid="{00000000-0010-0000-0000-0000F21F0000}" name="Столбец8159" dataDxfId="8210" dataCellStyle="Обычный 4"/>
    <tableColumn id="8179" xr3:uid="{00000000-0010-0000-0000-0000F31F0000}" name="Столбец8160" dataDxfId="8209" dataCellStyle="Обычный 4"/>
    <tableColumn id="8180" xr3:uid="{00000000-0010-0000-0000-0000F41F0000}" name="Столбец8161" dataDxfId="8208" dataCellStyle="Обычный 4"/>
    <tableColumn id="8181" xr3:uid="{00000000-0010-0000-0000-0000F51F0000}" name="Столбец8162" dataDxfId="8207" dataCellStyle="Обычный 4"/>
    <tableColumn id="8182" xr3:uid="{00000000-0010-0000-0000-0000F61F0000}" name="Столбец8163" dataDxfId="8206" dataCellStyle="Обычный 4"/>
    <tableColumn id="8183" xr3:uid="{00000000-0010-0000-0000-0000F71F0000}" name="Столбец8164" dataDxfId="8205" dataCellStyle="Обычный 4"/>
    <tableColumn id="8184" xr3:uid="{00000000-0010-0000-0000-0000F81F0000}" name="Столбец8165" dataDxfId="8204" dataCellStyle="Обычный 4"/>
    <tableColumn id="8185" xr3:uid="{00000000-0010-0000-0000-0000F91F0000}" name="Столбец8166" dataDxfId="8203" dataCellStyle="Обычный 4"/>
    <tableColumn id="8186" xr3:uid="{00000000-0010-0000-0000-0000FA1F0000}" name="Столбец8167" dataDxfId="8202" dataCellStyle="Обычный 4"/>
    <tableColumn id="8187" xr3:uid="{00000000-0010-0000-0000-0000FB1F0000}" name="Столбец8168" dataDxfId="8201" dataCellStyle="Обычный 4"/>
    <tableColumn id="8188" xr3:uid="{00000000-0010-0000-0000-0000FC1F0000}" name="Столбец8169" dataDxfId="8200" dataCellStyle="Обычный 4"/>
    <tableColumn id="8189" xr3:uid="{00000000-0010-0000-0000-0000FD1F0000}" name="Столбец8170" dataDxfId="8199" dataCellStyle="Обычный 4"/>
    <tableColumn id="8190" xr3:uid="{00000000-0010-0000-0000-0000FE1F0000}" name="Столбец8171" dataDxfId="8198" dataCellStyle="Обычный 4"/>
    <tableColumn id="8191" xr3:uid="{00000000-0010-0000-0000-0000FF1F0000}" name="Столбец8172" dataDxfId="8197" dataCellStyle="Обычный 4"/>
    <tableColumn id="8192" xr3:uid="{00000000-0010-0000-0000-000000200000}" name="Столбец8173" dataDxfId="8196" dataCellStyle="Обычный 4"/>
    <tableColumn id="8193" xr3:uid="{00000000-0010-0000-0000-000001200000}" name="Столбец8174" dataDxfId="8195" dataCellStyle="Обычный 4"/>
    <tableColumn id="8194" xr3:uid="{00000000-0010-0000-0000-000002200000}" name="Столбец8175" dataDxfId="8194" dataCellStyle="Обычный 4"/>
    <tableColumn id="8195" xr3:uid="{00000000-0010-0000-0000-000003200000}" name="Столбец8176" dataDxfId="8193" dataCellStyle="Обычный 4"/>
    <tableColumn id="8196" xr3:uid="{00000000-0010-0000-0000-000004200000}" name="Столбец8177" dataDxfId="8192" dataCellStyle="Обычный 4"/>
    <tableColumn id="8197" xr3:uid="{00000000-0010-0000-0000-000005200000}" name="Столбец8178" dataDxfId="8191" dataCellStyle="Обычный 4"/>
    <tableColumn id="8198" xr3:uid="{00000000-0010-0000-0000-000006200000}" name="Столбец8179" dataDxfId="8190" dataCellStyle="Обычный 4"/>
    <tableColumn id="8199" xr3:uid="{00000000-0010-0000-0000-000007200000}" name="Столбец8180" dataDxfId="8189" dataCellStyle="Обычный 4"/>
    <tableColumn id="8200" xr3:uid="{00000000-0010-0000-0000-000008200000}" name="Столбец8181" dataDxfId="8188" dataCellStyle="Обычный 4"/>
    <tableColumn id="8201" xr3:uid="{00000000-0010-0000-0000-000009200000}" name="Столбец8182" dataDxfId="8187" dataCellStyle="Обычный 4"/>
    <tableColumn id="8202" xr3:uid="{00000000-0010-0000-0000-00000A200000}" name="Столбец8183" dataDxfId="8186" dataCellStyle="Обычный 4"/>
    <tableColumn id="8203" xr3:uid="{00000000-0010-0000-0000-00000B200000}" name="Столбец8184" dataDxfId="8185" dataCellStyle="Обычный 4"/>
    <tableColumn id="8204" xr3:uid="{00000000-0010-0000-0000-00000C200000}" name="Столбец8185" dataDxfId="8184" dataCellStyle="Обычный 4"/>
    <tableColumn id="8205" xr3:uid="{00000000-0010-0000-0000-00000D200000}" name="Столбец8186" dataDxfId="8183" dataCellStyle="Обычный 4"/>
    <tableColumn id="8206" xr3:uid="{00000000-0010-0000-0000-00000E200000}" name="Столбец8187" dataDxfId="8182" dataCellStyle="Обычный 4"/>
    <tableColumn id="8207" xr3:uid="{00000000-0010-0000-0000-00000F200000}" name="Столбец8188" dataDxfId="8181" dataCellStyle="Обычный 4"/>
    <tableColumn id="8208" xr3:uid="{00000000-0010-0000-0000-000010200000}" name="Столбец8189" dataDxfId="8180" dataCellStyle="Обычный 4"/>
    <tableColumn id="8209" xr3:uid="{00000000-0010-0000-0000-000011200000}" name="Столбец8190" dataDxfId="8179" dataCellStyle="Обычный 4"/>
    <tableColumn id="8210" xr3:uid="{00000000-0010-0000-0000-000012200000}" name="Столбец8191" dataDxfId="8178" dataCellStyle="Обычный 4"/>
    <tableColumn id="8211" xr3:uid="{00000000-0010-0000-0000-000013200000}" name="Столбец8192" dataDxfId="8177" dataCellStyle="Обычный 4"/>
    <tableColumn id="8212" xr3:uid="{00000000-0010-0000-0000-000014200000}" name="Столбец8193" dataDxfId="8176" dataCellStyle="Обычный 4"/>
    <tableColumn id="8213" xr3:uid="{00000000-0010-0000-0000-000015200000}" name="Столбец8194" dataDxfId="8175" dataCellStyle="Обычный 4"/>
    <tableColumn id="8214" xr3:uid="{00000000-0010-0000-0000-000016200000}" name="Столбец8195" dataDxfId="8174" dataCellStyle="Обычный 4"/>
    <tableColumn id="8215" xr3:uid="{00000000-0010-0000-0000-000017200000}" name="Столбец8196" dataDxfId="8173" dataCellStyle="Обычный 4"/>
    <tableColumn id="8216" xr3:uid="{00000000-0010-0000-0000-000018200000}" name="Столбец8197" dataDxfId="8172" dataCellStyle="Обычный 4"/>
    <tableColumn id="8217" xr3:uid="{00000000-0010-0000-0000-000019200000}" name="Столбец8198" dataDxfId="8171" dataCellStyle="Обычный 4"/>
    <tableColumn id="8218" xr3:uid="{00000000-0010-0000-0000-00001A200000}" name="Столбец8199" dataDxfId="8170" dataCellStyle="Обычный 4"/>
    <tableColumn id="8219" xr3:uid="{00000000-0010-0000-0000-00001B200000}" name="Столбец8200" dataDxfId="8169" dataCellStyle="Обычный 4"/>
    <tableColumn id="8220" xr3:uid="{00000000-0010-0000-0000-00001C200000}" name="Столбец8201" dataDxfId="8168" dataCellStyle="Обычный 4"/>
    <tableColumn id="8221" xr3:uid="{00000000-0010-0000-0000-00001D200000}" name="Столбец8202" dataDxfId="8167" dataCellStyle="Обычный 4"/>
    <tableColumn id="8222" xr3:uid="{00000000-0010-0000-0000-00001E200000}" name="Столбец8203" dataDxfId="8166" dataCellStyle="Обычный 4"/>
    <tableColumn id="8223" xr3:uid="{00000000-0010-0000-0000-00001F200000}" name="Столбец8204" dataDxfId="8165" dataCellStyle="Обычный 4"/>
    <tableColumn id="8224" xr3:uid="{00000000-0010-0000-0000-000020200000}" name="Столбец8205" dataDxfId="8164" dataCellStyle="Обычный 4"/>
    <tableColumn id="8225" xr3:uid="{00000000-0010-0000-0000-000021200000}" name="Столбец8206" dataDxfId="8163" dataCellStyle="Обычный 4"/>
    <tableColumn id="8226" xr3:uid="{00000000-0010-0000-0000-000022200000}" name="Столбец8207" dataDxfId="8162" dataCellStyle="Обычный 4"/>
    <tableColumn id="8227" xr3:uid="{00000000-0010-0000-0000-000023200000}" name="Столбец8208" dataDxfId="8161" dataCellStyle="Обычный 4"/>
    <tableColumn id="8228" xr3:uid="{00000000-0010-0000-0000-000024200000}" name="Столбец8209" dataDxfId="8160" dataCellStyle="Обычный 4"/>
    <tableColumn id="8229" xr3:uid="{00000000-0010-0000-0000-000025200000}" name="Столбец8210" dataDxfId="8159" dataCellStyle="Обычный 4"/>
    <tableColumn id="8230" xr3:uid="{00000000-0010-0000-0000-000026200000}" name="Столбец8211" dataDxfId="8158" dataCellStyle="Обычный 4"/>
    <tableColumn id="8231" xr3:uid="{00000000-0010-0000-0000-000027200000}" name="Столбец8212" dataDxfId="8157" dataCellStyle="Обычный 4"/>
    <tableColumn id="8232" xr3:uid="{00000000-0010-0000-0000-000028200000}" name="Столбец8213" dataDxfId="8156" dataCellStyle="Обычный 4"/>
    <tableColumn id="8233" xr3:uid="{00000000-0010-0000-0000-000029200000}" name="Столбец8214" dataDxfId="8155" dataCellStyle="Обычный 4"/>
    <tableColumn id="8234" xr3:uid="{00000000-0010-0000-0000-00002A200000}" name="Столбец8215" dataDxfId="8154" dataCellStyle="Обычный 4"/>
    <tableColumn id="8235" xr3:uid="{00000000-0010-0000-0000-00002B200000}" name="Столбец8216" dataDxfId="8153" dataCellStyle="Обычный 4"/>
    <tableColumn id="8236" xr3:uid="{00000000-0010-0000-0000-00002C200000}" name="Столбец8217" dataDxfId="8152" dataCellStyle="Обычный 4"/>
    <tableColumn id="8237" xr3:uid="{00000000-0010-0000-0000-00002D200000}" name="Столбец8218" dataDxfId="8151" dataCellStyle="Обычный 4"/>
    <tableColumn id="8238" xr3:uid="{00000000-0010-0000-0000-00002E200000}" name="Столбец8219" dataDxfId="8150" dataCellStyle="Обычный 4"/>
    <tableColumn id="8239" xr3:uid="{00000000-0010-0000-0000-00002F200000}" name="Столбец8220" dataDxfId="8149" dataCellStyle="Обычный 4"/>
    <tableColumn id="8240" xr3:uid="{00000000-0010-0000-0000-000030200000}" name="Столбец8221" dataDxfId="8148" dataCellStyle="Обычный 4"/>
    <tableColumn id="8241" xr3:uid="{00000000-0010-0000-0000-000031200000}" name="Столбец8222" dataDxfId="8147" dataCellStyle="Обычный 4"/>
    <tableColumn id="8242" xr3:uid="{00000000-0010-0000-0000-000032200000}" name="Столбец8223" dataDxfId="8146" dataCellStyle="Обычный 4"/>
    <tableColumn id="8243" xr3:uid="{00000000-0010-0000-0000-000033200000}" name="Столбец8224" dataDxfId="8145" dataCellStyle="Обычный 4"/>
    <tableColumn id="8244" xr3:uid="{00000000-0010-0000-0000-000034200000}" name="Столбец8225" dataDxfId="8144" dataCellStyle="Обычный 4"/>
    <tableColumn id="8245" xr3:uid="{00000000-0010-0000-0000-000035200000}" name="Столбец8226" dataDxfId="8143" dataCellStyle="Обычный 4"/>
    <tableColumn id="8246" xr3:uid="{00000000-0010-0000-0000-000036200000}" name="Столбец8227" dataDxfId="8142" dataCellStyle="Обычный 4"/>
    <tableColumn id="8247" xr3:uid="{00000000-0010-0000-0000-000037200000}" name="Столбец8228" dataDxfId="8141" dataCellStyle="Обычный 4"/>
    <tableColumn id="8248" xr3:uid="{00000000-0010-0000-0000-000038200000}" name="Столбец8229" dataDxfId="8140" dataCellStyle="Обычный 4"/>
    <tableColumn id="8249" xr3:uid="{00000000-0010-0000-0000-000039200000}" name="Столбец8230" dataDxfId="8139" dataCellStyle="Обычный 4"/>
    <tableColumn id="8250" xr3:uid="{00000000-0010-0000-0000-00003A200000}" name="Столбец8231" dataDxfId="8138" dataCellStyle="Обычный 4"/>
    <tableColumn id="8251" xr3:uid="{00000000-0010-0000-0000-00003B200000}" name="Столбец8232" dataDxfId="8137" dataCellStyle="Обычный 4"/>
    <tableColumn id="8252" xr3:uid="{00000000-0010-0000-0000-00003C200000}" name="Столбец8233" dataDxfId="8136" dataCellStyle="Обычный 4"/>
    <tableColumn id="8253" xr3:uid="{00000000-0010-0000-0000-00003D200000}" name="Столбец8234" dataDxfId="8135" dataCellStyle="Обычный 4"/>
    <tableColumn id="8254" xr3:uid="{00000000-0010-0000-0000-00003E200000}" name="Столбец8235" dataDxfId="8134" dataCellStyle="Обычный 4"/>
    <tableColumn id="8255" xr3:uid="{00000000-0010-0000-0000-00003F200000}" name="Столбец8236" dataDxfId="8133" dataCellStyle="Обычный 4"/>
    <tableColumn id="8256" xr3:uid="{00000000-0010-0000-0000-000040200000}" name="Столбец8237" dataDxfId="8132" dataCellStyle="Обычный 4"/>
    <tableColumn id="8257" xr3:uid="{00000000-0010-0000-0000-000041200000}" name="Столбец8238" dataDxfId="8131" dataCellStyle="Обычный 4"/>
    <tableColumn id="8258" xr3:uid="{00000000-0010-0000-0000-000042200000}" name="Столбец8239" dataDxfId="8130" dataCellStyle="Обычный 4"/>
    <tableColumn id="8259" xr3:uid="{00000000-0010-0000-0000-000043200000}" name="Столбец8240" dataDxfId="8129" dataCellStyle="Обычный 4"/>
    <tableColumn id="8260" xr3:uid="{00000000-0010-0000-0000-000044200000}" name="Столбец8241" dataDxfId="8128" dataCellStyle="Обычный 4"/>
    <tableColumn id="8261" xr3:uid="{00000000-0010-0000-0000-000045200000}" name="Столбец8242" dataDxfId="8127" dataCellStyle="Обычный 4"/>
    <tableColumn id="8262" xr3:uid="{00000000-0010-0000-0000-000046200000}" name="Столбец8243" dataDxfId="8126" dataCellStyle="Обычный 4"/>
    <tableColumn id="8263" xr3:uid="{00000000-0010-0000-0000-000047200000}" name="Столбец8244" dataDxfId="8125" dataCellStyle="Обычный 4"/>
    <tableColumn id="8264" xr3:uid="{00000000-0010-0000-0000-000048200000}" name="Столбец8245" dataDxfId="8124" dataCellStyle="Обычный 4"/>
    <tableColumn id="8265" xr3:uid="{00000000-0010-0000-0000-000049200000}" name="Столбец8246" dataDxfId="8123" dataCellStyle="Обычный 4"/>
    <tableColumn id="8266" xr3:uid="{00000000-0010-0000-0000-00004A200000}" name="Столбец8247" dataDxfId="8122" dataCellStyle="Обычный 4"/>
    <tableColumn id="8267" xr3:uid="{00000000-0010-0000-0000-00004B200000}" name="Столбец8248" dataDxfId="8121" dataCellStyle="Обычный 4"/>
    <tableColumn id="8268" xr3:uid="{00000000-0010-0000-0000-00004C200000}" name="Столбец8249" dataDxfId="8120" dataCellStyle="Обычный 4"/>
    <tableColumn id="8269" xr3:uid="{00000000-0010-0000-0000-00004D200000}" name="Столбец8250" dataDxfId="8119" dataCellStyle="Обычный 4"/>
    <tableColumn id="8270" xr3:uid="{00000000-0010-0000-0000-00004E200000}" name="Столбец8251" dataDxfId="8118" dataCellStyle="Обычный 4"/>
    <tableColumn id="8271" xr3:uid="{00000000-0010-0000-0000-00004F200000}" name="Столбец8252" dataDxfId="8117" dataCellStyle="Обычный 4"/>
    <tableColumn id="8272" xr3:uid="{00000000-0010-0000-0000-000050200000}" name="Столбец8253" dataDxfId="8116" dataCellStyle="Обычный 4"/>
    <tableColumn id="8273" xr3:uid="{00000000-0010-0000-0000-000051200000}" name="Столбец8254" dataDxfId="8115" dataCellStyle="Обычный 4"/>
    <tableColumn id="8274" xr3:uid="{00000000-0010-0000-0000-000052200000}" name="Столбец8255" dataDxfId="8114" dataCellStyle="Обычный 4"/>
    <tableColumn id="8275" xr3:uid="{00000000-0010-0000-0000-000053200000}" name="Столбец8256" dataDxfId="8113" dataCellStyle="Обычный 4"/>
    <tableColumn id="8276" xr3:uid="{00000000-0010-0000-0000-000054200000}" name="Столбец8257" dataDxfId="8112" dataCellStyle="Обычный 4"/>
    <tableColumn id="8277" xr3:uid="{00000000-0010-0000-0000-000055200000}" name="Столбец8258" dataDxfId="8111" dataCellStyle="Обычный 4"/>
    <tableColumn id="8278" xr3:uid="{00000000-0010-0000-0000-000056200000}" name="Столбец8259" dataDxfId="8110" dataCellStyle="Обычный 4"/>
    <tableColumn id="8279" xr3:uid="{00000000-0010-0000-0000-000057200000}" name="Столбец8260" dataDxfId="8109" dataCellStyle="Обычный 4"/>
    <tableColumn id="8280" xr3:uid="{00000000-0010-0000-0000-000058200000}" name="Столбец8261" dataDxfId="8108" dataCellStyle="Обычный 4"/>
    <tableColumn id="8281" xr3:uid="{00000000-0010-0000-0000-000059200000}" name="Столбец8262" dataDxfId="8107" dataCellStyle="Обычный 4"/>
    <tableColumn id="8282" xr3:uid="{00000000-0010-0000-0000-00005A200000}" name="Столбец8263" dataDxfId="8106" dataCellStyle="Обычный 4"/>
    <tableColumn id="8283" xr3:uid="{00000000-0010-0000-0000-00005B200000}" name="Столбец8264" dataDxfId="8105" dataCellStyle="Обычный 4"/>
    <tableColumn id="8284" xr3:uid="{00000000-0010-0000-0000-00005C200000}" name="Столбец8265" dataDxfId="8104" dataCellStyle="Обычный 4"/>
    <tableColumn id="8285" xr3:uid="{00000000-0010-0000-0000-00005D200000}" name="Столбец8266" dataDxfId="8103" dataCellStyle="Обычный 4"/>
    <tableColumn id="8286" xr3:uid="{00000000-0010-0000-0000-00005E200000}" name="Столбец8267" dataDxfId="8102" dataCellStyle="Обычный 4"/>
    <tableColumn id="8287" xr3:uid="{00000000-0010-0000-0000-00005F200000}" name="Столбец8268" dataDxfId="8101" dataCellStyle="Обычный 4"/>
    <tableColumn id="8288" xr3:uid="{00000000-0010-0000-0000-000060200000}" name="Столбец8269" dataDxfId="8100" dataCellStyle="Обычный 4"/>
    <tableColumn id="8289" xr3:uid="{00000000-0010-0000-0000-000061200000}" name="Столбец8270" dataDxfId="8099" dataCellStyle="Обычный 4"/>
    <tableColumn id="8290" xr3:uid="{00000000-0010-0000-0000-000062200000}" name="Столбец8271" dataDxfId="8098" dataCellStyle="Обычный 4"/>
    <tableColumn id="8291" xr3:uid="{00000000-0010-0000-0000-000063200000}" name="Столбец8272" dataDxfId="8097" dataCellStyle="Обычный 4"/>
    <tableColumn id="8292" xr3:uid="{00000000-0010-0000-0000-000064200000}" name="Столбец8273" dataDxfId="8096" dataCellStyle="Обычный 4"/>
    <tableColumn id="8293" xr3:uid="{00000000-0010-0000-0000-000065200000}" name="Столбец8274" dataDxfId="8095" dataCellStyle="Обычный 4"/>
    <tableColumn id="8294" xr3:uid="{00000000-0010-0000-0000-000066200000}" name="Столбец8275" dataDxfId="8094" dataCellStyle="Обычный 4"/>
    <tableColumn id="8295" xr3:uid="{00000000-0010-0000-0000-000067200000}" name="Столбец8276" dataDxfId="8093" dataCellStyle="Обычный 4"/>
    <tableColumn id="8296" xr3:uid="{00000000-0010-0000-0000-000068200000}" name="Столбец8277" dataDxfId="8092" dataCellStyle="Обычный 4"/>
    <tableColumn id="8297" xr3:uid="{00000000-0010-0000-0000-000069200000}" name="Столбец8278" dataDxfId="8091" dataCellStyle="Обычный 4"/>
    <tableColumn id="8298" xr3:uid="{00000000-0010-0000-0000-00006A200000}" name="Столбец8279" dataDxfId="8090" dataCellStyle="Обычный 4"/>
    <tableColumn id="8299" xr3:uid="{00000000-0010-0000-0000-00006B200000}" name="Столбец8280" dataDxfId="8089" dataCellStyle="Обычный 4"/>
    <tableColumn id="8300" xr3:uid="{00000000-0010-0000-0000-00006C200000}" name="Столбец8281" dataDxfId="8088" dataCellStyle="Обычный 4"/>
    <tableColumn id="8301" xr3:uid="{00000000-0010-0000-0000-00006D200000}" name="Столбец8282" dataDxfId="8087" dataCellStyle="Обычный 4"/>
    <tableColumn id="8302" xr3:uid="{00000000-0010-0000-0000-00006E200000}" name="Столбец8283" dataDxfId="8086" dataCellStyle="Обычный 4"/>
    <tableColumn id="8303" xr3:uid="{00000000-0010-0000-0000-00006F200000}" name="Столбец8284" dataDxfId="8085" dataCellStyle="Обычный 4"/>
    <tableColumn id="8304" xr3:uid="{00000000-0010-0000-0000-000070200000}" name="Столбец8285" dataDxfId="8084" dataCellStyle="Обычный 4"/>
    <tableColumn id="8305" xr3:uid="{00000000-0010-0000-0000-000071200000}" name="Столбец8286" dataDxfId="8083" dataCellStyle="Обычный 4"/>
    <tableColumn id="8306" xr3:uid="{00000000-0010-0000-0000-000072200000}" name="Столбец8287" dataDxfId="8082" dataCellStyle="Обычный 4"/>
    <tableColumn id="8307" xr3:uid="{00000000-0010-0000-0000-000073200000}" name="Столбец8288" dataDxfId="8081" dataCellStyle="Обычный 4"/>
    <tableColumn id="8308" xr3:uid="{00000000-0010-0000-0000-000074200000}" name="Столбец8289" dataDxfId="8080" dataCellStyle="Обычный 4"/>
    <tableColumn id="8309" xr3:uid="{00000000-0010-0000-0000-000075200000}" name="Столбец8290" dataDxfId="8079" dataCellStyle="Обычный 4"/>
    <tableColumn id="8310" xr3:uid="{00000000-0010-0000-0000-000076200000}" name="Столбец8291" dataDxfId="8078" dataCellStyle="Обычный 4"/>
    <tableColumn id="8311" xr3:uid="{00000000-0010-0000-0000-000077200000}" name="Столбец8292" dataDxfId="8077" dataCellStyle="Обычный 4"/>
    <tableColumn id="8312" xr3:uid="{00000000-0010-0000-0000-000078200000}" name="Столбец8293" dataDxfId="8076" dataCellStyle="Обычный 4"/>
    <tableColumn id="8313" xr3:uid="{00000000-0010-0000-0000-000079200000}" name="Столбец8294" dataDxfId="8075" dataCellStyle="Обычный 4"/>
    <tableColumn id="8314" xr3:uid="{00000000-0010-0000-0000-00007A200000}" name="Столбец8295" dataDxfId="8074" dataCellStyle="Обычный 4"/>
    <tableColumn id="8315" xr3:uid="{00000000-0010-0000-0000-00007B200000}" name="Столбец8296" dataDxfId="8073" dataCellStyle="Обычный 4"/>
    <tableColumn id="8316" xr3:uid="{00000000-0010-0000-0000-00007C200000}" name="Столбец8297" dataDxfId="8072" dataCellStyle="Обычный 4"/>
    <tableColumn id="8317" xr3:uid="{00000000-0010-0000-0000-00007D200000}" name="Столбец8298" dataDxfId="8071" dataCellStyle="Обычный 4"/>
    <tableColumn id="8318" xr3:uid="{00000000-0010-0000-0000-00007E200000}" name="Столбец8299" dataDxfId="8070" dataCellStyle="Обычный 4"/>
    <tableColumn id="8319" xr3:uid="{00000000-0010-0000-0000-00007F200000}" name="Столбец8300" dataDxfId="8069" dataCellStyle="Обычный 4"/>
    <tableColumn id="8320" xr3:uid="{00000000-0010-0000-0000-000080200000}" name="Столбец8301" dataDxfId="8068" dataCellStyle="Обычный 4"/>
    <tableColumn id="8321" xr3:uid="{00000000-0010-0000-0000-000081200000}" name="Столбец8302" dataDxfId="8067" dataCellStyle="Обычный 4"/>
    <tableColumn id="8322" xr3:uid="{00000000-0010-0000-0000-000082200000}" name="Столбец8303" dataDxfId="8066" dataCellStyle="Обычный 4"/>
    <tableColumn id="8323" xr3:uid="{00000000-0010-0000-0000-000083200000}" name="Столбец8304" dataDxfId="8065" dataCellStyle="Обычный 4"/>
    <tableColumn id="8324" xr3:uid="{00000000-0010-0000-0000-000084200000}" name="Столбец8305" dataDxfId="8064" dataCellStyle="Обычный 4"/>
    <tableColumn id="8325" xr3:uid="{00000000-0010-0000-0000-000085200000}" name="Столбец8306" dataDxfId="8063" dataCellStyle="Обычный 4"/>
    <tableColumn id="8326" xr3:uid="{00000000-0010-0000-0000-000086200000}" name="Столбец8307" dataDxfId="8062" dataCellStyle="Обычный 4"/>
    <tableColumn id="8327" xr3:uid="{00000000-0010-0000-0000-000087200000}" name="Столбец8308" dataDxfId="8061" dataCellStyle="Обычный 4"/>
    <tableColumn id="8328" xr3:uid="{00000000-0010-0000-0000-000088200000}" name="Столбец8309" dataDxfId="8060" dataCellStyle="Обычный 4"/>
    <tableColumn id="8329" xr3:uid="{00000000-0010-0000-0000-000089200000}" name="Столбец8310" dataDxfId="8059" dataCellStyle="Обычный 4"/>
    <tableColumn id="8330" xr3:uid="{00000000-0010-0000-0000-00008A200000}" name="Столбец8311" dataDxfId="8058" dataCellStyle="Обычный 4"/>
    <tableColumn id="8331" xr3:uid="{00000000-0010-0000-0000-00008B200000}" name="Столбец8312" dataDxfId="8057" dataCellStyle="Обычный 4"/>
    <tableColumn id="8332" xr3:uid="{00000000-0010-0000-0000-00008C200000}" name="Столбец8313" dataDxfId="8056" dataCellStyle="Обычный 4"/>
    <tableColumn id="8333" xr3:uid="{00000000-0010-0000-0000-00008D200000}" name="Столбец8314" dataDxfId="8055" dataCellStyle="Обычный 4"/>
    <tableColumn id="8334" xr3:uid="{00000000-0010-0000-0000-00008E200000}" name="Столбец8315" dataDxfId="8054" dataCellStyle="Обычный 4"/>
    <tableColumn id="8335" xr3:uid="{00000000-0010-0000-0000-00008F200000}" name="Столбец8316" dataDxfId="8053" dataCellStyle="Обычный 4"/>
    <tableColumn id="8336" xr3:uid="{00000000-0010-0000-0000-000090200000}" name="Столбец8317" dataDxfId="8052" dataCellStyle="Обычный 4"/>
    <tableColumn id="8337" xr3:uid="{00000000-0010-0000-0000-000091200000}" name="Столбец8318" dataDxfId="8051" dataCellStyle="Обычный 4"/>
    <tableColumn id="8338" xr3:uid="{00000000-0010-0000-0000-000092200000}" name="Столбец8319" dataDxfId="8050" dataCellStyle="Обычный 4"/>
    <tableColumn id="8339" xr3:uid="{00000000-0010-0000-0000-000093200000}" name="Столбец8320" dataDxfId="8049" dataCellStyle="Обычный 4"/>
    <tableColumn id="8340" xr3:uid="{00000000-0010-0000-0000-000094200000}" name="Столбец8321" dataDxfId="8048" dataCellStyle="Обычный 4"/>
    <tableColumn id="8341" xr3:uid="{00000000-0010-0000-0000-000095200000}" name="Столбец8322" dataDxfId="8047" dataCellStyle="Обычный 4"/>
    <tableColumn id="8342" xr3:uid="{00000000-0010-0000-0000-000096200000}" name="Столбец8323" dataDxfId="8046" dataCellStyle="Обычный 4"/>
    <tableColumn id="8343" xr3:uid="{00000000-0010-0000-0000-000097200000}" name="Столбец8324" dataDxfId="8045" dataCellStyle="Обычный 4"/>
    <tableColumn id="8344" xr3:uid="{00000000-0010-0000-0000-000098200000}" name="Столбец8325" dataDxfId="8044" dataCellStyle="Обычный 4"/>
    <tableColumn id="8345" xr3:uid="{00000000-0010-0000-0000-000099200000}" name="Столбец8326" dataDxfId="8043" dataCellStyle="Обычный 4"/>
    <tableColumn id="8346" xr3:uid="{00000000-0010-0000-0000-00009A200000}" name="Столбец8327" dataDxfId="8042" dataCellStyle="Обычный 4"/>
    <tableColumn id="8347" xr3:uid="{00000000-0010-0000-0000-00009B200000}" name="Столбец8328" dataDxfId="8041" dataCellStyle="Обычный 4"/>
    <tableColumn id="8348" xr3:uid="{00000000-0010-0000-0000-00009C200000}" name="Столбец8329" dataDxfId="8040" dataCellStyle="Обычный 4"/>
    <tableColumn id="8349" xr3:uid="{00000000-0010-0000-0000-00009D200000}" name="Столбец8330" dataDxfId="8039" dataCellStyle="Обычный 4"/>
    <tableColumn id="8350" xr3:uid="{00000000-0010-0000-0000-00009E200000}" name="Столбец8331" dataDxfId="8038" dataCellStyle="Обычный 4"/>
    <tableColumn id="8351" xr3:uid="{00000000-0010-0000-0000-00009F200000}" name="Столбец8332" dataDxfId="8037" dataCellStyle="Обычный 4"/>
    <tableColumn id="8352" xr3:uid="{00000000-0010-0000-0000-0000A0200000}" name="Столбец8333" dataDxfId="8036" dataCellStyle="Обычный 4"/>
    <tableColumn id="8353" xr3:uid="{00000000-0010-0000-0000-0000A1200000}" name="Столбец8334" dataDxfId="8035" dataCellStyle="Обычный 4"/>
    <tableColumn id="8354" xr3:uid="{00000000-0010-0000-0000-0000A2200000}" name="Столбец8335" dataDxfId="8034" dataCellStyle="Обычный 4"/>
    <tableColumn id="8355" xr3:uid="{00000000-0010-0000-0000-0000A3200000}" name="Столбец8336" dataDxfId="8033" dataCellStyle="Обычный 4"/>
    <tableColumn id="8356" xr3:uid="{00000000-0010-0000-0000-0000A4200000}" name="Столбец8337" dataDxfId="8032" dataCellStyle="Обычный 4"/>
    <tableColumn id="8357" xr3:uid="{00000000-0010-0000-0000-0000A5200000}" name="Столбец8338" dataDxfId="8031" dataCellStyle="Обычный 4"/>
    <tableColumn id="8358" xr3:uid="{00000000-0010-0000-0000-0000A6200000}" name="Столбец8339" dataDxfId="8030" dataCellStyle="Обычный 4"/>
    <tableColumn id="8359" xr3:uid="{00000000-0010-0000-0000-0000A7200000}" name="Столбец8340" dataDxfId="8029" dataCellStyle="Обычный 4"/>
    <tableColumn id="8360" xr3:uid="{00000000-0010-0000-0000-0000A8200000}" name="Столбец8341" dataDxfId="8028" dataCellStyle="Обычный 4"/>
    <tableColumn id="8361" xr3:uid="{00000000-0010-0000-0000-0000A9200000}" name="Столбец8342" dataDxfId="8027" dataCellStyle="Обычный 4"/>
    <tableColumn id="8362" xr3:uid="{00000000-0010-0000-0000-0000AA200000}" name="Столбец8343" dataDxfId="8026" dataCellStyle="Обычный 4"/>
    <tableColumn id="8363" xr3:uid="{00000000-0010-0000-0000-0000AB200000}" name="Столбец8344" dataDxfId="8025" dataCellStyle="Обычный 4"/>
    <tableColumn id="8364" xr3:uid="{00000000-0010-0000-0000-0000AC200000}" name="Столбец8345" dataDxfId="8024" dataCellStyle="Обычный 4"/>
    <tableColumn id="8365" xr3:uid="{00000000-0010-0000-0000-0000AD200000}" name="Столбец8346" dataDxfId="8023" dataCellStyle="Обычный 4"/>
    <tableColumn id="8366" xr3:uid="{00000000-0010-0000-0000-0000AE200000}" name="Столбец8347" dataDxfId="8022" dataCellStyle="Обычный 4"/>
    <tableColumn id="8367" xr3:uid="{00000000-0010-0000-0000-0000AF200000}" name="Столбец8348" dataDxfId="8021" dataCellStyle="Обычный 4"/>
    <tableColumn id="8368" xr3:uid="{00000000-0010-0000-0000-0000B0200000}" name="Столбец8349" dataDxfId="8020" dataCellStyle="Обычный 4"/>
    <tableColumn id="8369" xr3:uid="{00000000-0010-0000-0000-0000B1200000}" name="Столбец8350" dataDxfId="8019" dataCellStyle="Обычный 4"/>
    <tableColumn id="8370" xr3:uid="{00000000-0010-0000-0000-0000B2200000}" name="Столбец8351" dataDxfId="8018" dataCellStyle="Обычный 4"/>
    <tableColumn id="8371" xr3:uid="{00000000-0010-0000-0000-0000B3200000}" name="Столбец8352" dataDxfId="8017" dataCellStyle="Обычный 4"/>
    <tableColumn id="8372" xr3:uid="{00000000-0010-0000-0000-0000B4200000}" name="Столбец8353" dataDxfId="8016" dataCellStyle="Обычный 4"/>
    <tableColumn id="8373" xr3:uid="{00000000-0010-0000-0000-0000B5200000}" name="Столбец8354" dataDxfId="8015" dataCellStyle="Обычный 4"/>
    <tableColumn id="8374" xr3:uid="{00000000-0010-0000-0000-0000B6200000}" name="Столбец8355" dataDxfId="8014" dataCellStyle="Обычный 4"/>
    <tableColumn id="8375" xr3:uid="{00000000-0010-0000-0000-0000B7200000}" name="Столбец8356" dataDxfId="8013" dataCellStyle="Обычный 4"/>
    <tableColumn id="8376" xr3:uid="{00000000-0010-0000-0000-0000B8200000}" name="Столбец8357" dataDxfId="8012" dataCellStyle="Обычный 4"/>
    <tableColumn id="8377" xr3:uid="{00000000-0010-0000-0000-0000B9200000}" name="Столбец8358" dataDxfId="8011" dataCellStyle="Обычный 4"/>
    <tableColumn id="8378" xr3:uid="{00000000-0010-0000-0000-0000BA200000}" name="Столбец8359" dataDxfId="8010" dataCellStyle="Обычный 4"/>
    <tableColumn id="8379" xr3:uid="{00000000-0010-0000-0000-0000BB200000}" name="Столбец8360" dataDxfId="8009" dataCellStyle="Обычный 4"/>
    <tableColumn id="8380" xr3:uid="{00000000-0010-0000-0000-0000BC200000}" name="Столбец8361" dataDxfId="8008" dataCellStyle="Обычный 4"/>
    <tableColumn id="8381" xr3:uid="{00000000-0010-0000-0000-0000BD200000}" name="Столбец8362" dataDxfId="8007" dataCellStyle="Обычный 4"/>
    <tableColumn id="8382" xr3:uid="{00000000-0010-0000-0000-0000BE200000}" name="Столбец8363" dataDxfId="8006" dataCellStyle="Обычный 4"/>
    <tableColumn id="8383" xr3:uid="{00000000-0010-0000-0000-0000BF200000}" name="Столбец8364" dataDxfId="8005" dataCellStyle="Обычный 4"/>
    <tableColumn id="8384" xr3:uid="{00000000-0010-0000-0000-0000C0200000}" name="Столбец8365" dataDxfId="8004" dataCellStyle="Обычный 4"/>
    <tableColumn id="8385" xr3:uid="{00000000-0010-0000-0000-0000C1200000}" name="Столбец8366" dataDxfId="8003" dataCellStyle="Обычный 4"/>
    <tableColumn id="8386" xr3:uid="{00000000-0010-0000-0000-0000C2200000}" name="Столбец8367" dataDxfId="8002" dataCellStyle="Обычный 4"/>
    <tableColumn id="8387" xr3:uid="{00000000-0010-0000-0000-0000C3200000}" name="Столбец8368" dataDxfId="8001" dataCellStyle="Обычный 4"/>
    <tableColumn id="8388" xr3:uid="{00000000-0010-0000-0000-0000C4200000}" name="Столбец8369" dataDxfId="8000" dataCellStyle="Обычный 4"/>
    <tableColumn id="8389" xr3:uid="{00000000-0010-0000-0000-0000C5200000}" name="Столбец8370" dataDxfId="7999" dataCellStyle="Обычный 4"/>
    <tableColumn id="8390" xr3:uid="{00000000-0010-0000-0000-0000C6200000}" name="Столбец8371" dataDxfId="7998" dataCellStyle="Обычный 4"/>
    <tableColumn id="8391" xr3:uid="{00000000-0010-0000-0000-0000C7200000}" name="Столбец8372" dataDxfId="7997" dataCellStyle="Обычный 4"/>
    <tableColumn id="8392" xr3:uid="{00000000-0010-0000-0000-0000C8200000}" name="Столбец8373" dataDxfId="7996" dataCellStyle="Обычный 4"/>
    <tableColumn id="8393" xr3:uid="{00000000-0010-0000-0000-0000C9200000}" name="Столбец8374" dataDxfId="7995" dataCellStyle="Обычный 4"/>
    <tableColumn id="8394" xr3:uid="{00000000-0010-0000-0000-0000CA200000}" name="Столбец8375" dataDxfId="7994" dataCellStyle="Обычный 4"/>
    <tableColumn id="8395" xr3:uid="{00000000-0010-0000-0000-0000CB200000}" name="Столбец8376" dataDxfId="7993" dataCellStyle="Обычный 4"/>
    <tableColumn id="8396" xr3:uid="{00000000-0010-0000-0000-0000CC200000}" name="Столбец8377" dataDxfId="7992" dataCellStyle="Обычный 4"/>
    <tableColumn id="8397" xr3:uid="{00000000-0010-0000-0000-0000CD200000}" name="Столбец8378" dataDxfId="7991" dataCellStyle="Обычный 4"/>
    <tableColumn id="8398" xr3:uid="{00000000-0010-0000-0000-0000CE200000}" name="Столбец8379" dataDxfId="7990" dataCellStyle="Обычный 4"/>
    <tableColumn id="8399" xr3:uid="{00000000-0010-0000-0000-0000CF200000}" name="Столбец8380" dataDxfId="7989" dataCellStyle="Обычный 4"/>
    <tableColumn id="8400" xr3:uid="{00000000-0010-0000-0000-0000D0200000}" name="Столбец8381" dataDxfId="7988" dataCellStyle="Обычный 4"/>
    <tableColumn id="8401" xr3:uid="{00000000-0010-0000-0000-0000D1200000}" name="Столбец8382" dataDxfId="7987" dataCellStyle="Обычный 4"/>
    <tableColumn id="8402" xr3:uid="{00000000-0010-0000-0000-0000D2200000}" name="Столбец8383" dataDxfId="7986" dataCellStyle="Обычный 4"/>
    <tableColumn id="8403" xr3:uid="{00000000-0010-0000-0000-0000D3200000}" name="Столбец8384" dataDxfId="7985" dataCellStyle="Обычный 4"/>
    <tableColumn id="8404" xr3:uid="{00000000-0010-0000-0000-0000D4200000}" name="Столбец8385" dataDxfId="7984" dataCellStyle="Обычный 4"/>
    <tableColumn id="8405" xr3:uid="{00000000-0010-0000-0000-0000D5200000}" name="Столбец8386" dataDxfId="7983" dataCellStyle="Обычный 4"/>
    <tableColumn id="8406" xr3:uid="{00000000-0010-0000-0000-0000D6200000}" name="Столбец8387" dataDxfId="7982" dataCellStyle="Обычный 4"/>
    <tableColumn id="8407" xr3:uid="{00000000-0010-0000-0000-0000D7200000}" name="Столбец8388" dataDxfId="7981" dataCellStyle="Обычный 4"/>
    <tableColumn id="8408" xr3:uid="{00000000-0010-0000-0000-0000D8200000}" name="Столбец8389" dataDxfId="7980" dataCellStyle="Обычный 4"/>
    <tableColumn id="8409" xr3:uid="{00000000-0010-0000-0000-0000D9200000}" name="Столбец8390" dataDxfId="7979" dataCellStyle="Обычный 4"/>
    <tableColumn id="8410" xr3:uid="{00000000-0010-0000-0000-0000DA200000}" name="Столбец8391" dataDxfId="7978" dataCellStyle="Обычный 4"/>
    <tableColumn id="8411" xr3:uid="{00000000-0010-0000-0000-0000DB200000}" name="Столбец8392" dataDxfId="7977" dataCellStyle="Обычный 4"/>
    <tableColumn id="8412" xr3:uid="{00000000-0010-0000-0000-0000DC200000}" name="Столбец8393" dataDxfId="7976" dataCellStyle="Обычный 4"/>
    <tableColumn id="8413" xr3:uid="{00000000-0010-0000-0000-0000DD200000}" name="Столбец8394" dataDxfId="7975" dataCellStyle="Обычный 4"/>
    <tableColumn id="8414" xr3:uid="{00000000-0010-0000-0000-0000DE200000}" name="Столбец8395" dataDxfId="7974" dataCellStyle="Обычный 4"/>
    <tableColumn id="8415" xr3:uid="{00000000-0010-0000-0000-0000DF200000}" name="Столбец8396" dataDxfId="7973" dataCellStyle="Обычный 4"/>
    <tableColumn id="8416" xr3:uid="{00000000-0010-0000-0000-0000E0200000}" name="Столбец8397" dataDxfId="7972" dataCellStyle="Обычный 4"/>
    <tableColumn id="8417" xr3:uid="{00000000-0010-0000-0000-0000E1200000}" name="Столбец8398" dataDxfId="7971" dataCellStyle="Обычный 4"/>
    <tableColumn id="8418" xr3:uid="{00000000-0010-0000-0000-0000E2200000}" name="Столбец8399" dataDxfId="7970" dataCellStyle="Обычный 4"/>
    <tableColumn id="8419" xr3:uid="{00000000-0010-0000-0000-0000E3200000}" name="Столбец8400" dataDxfId="7969" dataCellStyle="Обычный 4"/>
    <tableColumn id="8420" xr3:uid="{00000000-0010-0000-0000-0000E4200000}" name="Столбец8401" dataDxfId="7968" dataCellStyle="Обычный 4"/>
    <tableColumn id="8421" xr3:uid="{00000000-0010-0000-0000-0000E5200000}" name="Столбец8402" dataDxfId="7967" dataCellStyle="Обычный 4"/>
    <tableColumn id="8422" xr3:uid="{00000000-0010-0000-0000-0000E6200000}" name="Столбец8403" dataDxfId="7966" dataCellStyle="Обычный 4"/>
    <tableColumn id="8423" xr3:uid="{00000000-0010-0000-0000-0000E7200000}" name="Столбец8404" dataDxfId="7965" dataCellStyle="Обычный 4"/>
    <tableColumn id="8424" xr3:uid="{00000000-0010-0000-0000-0000E8200000}" name="Столбец8405" dataDxfId="7964" dataCellStyle="Обычный 4"/>
    <tableColumn id="8425" xr3:uid="{00000000-0010-0000-0000-0000E9200000}" name="Столбец8406" dataDxfId="7963" dataCellStyle="Обычный 4"/>
    <tableColumn id="8426" xr3:uid="{00000000-0010-0000-0000-0000EA200000}" name="Столбец8407" dataDxfId="7962" dataCellStyle="Обычный 4"/>
    <tableColumn id="8427" xr3:uid="{00000000-0010-0000-0000-0000EB200000}" name="Столбец8408" dataDxfId="7961" dataCellStyle="Обычный 4"/>
    <tableColumn id="8428" xr3:uid="{00000000-0010-0000-0000-0000EC200000}" name="Столбец8409" dataDxfId="7960" dataCellStyle="Обычный 4"/>
    <tableColumn id="8429" xr3:uid="{00000000-0010-0000-0000-0000ED200000}" name="Столбец8410" dataDxfId="7959" dataCellStyle="Обычный 4"/>
    <tableColumn id="8430" xr3:uid="{00000000-0010-0000-0000-0000EE200000}" name="Столбец8411" dataDxfId="7958" dataCellStyle="Обычный 4"/>
    <tableColumn id="8431" xr3:uid="{00000000-0010-0000-0000-0000EF200000}" name="Столбец8412" dataDxfId="7957" dataCellStyle="Обычный 4"/>
    <tableColumn id="8432" xr3:uid="{00000000-0010-0000-0000-0000F0200000}" name="Столбец8413" dataDxfId="7956" dataCellStyle="Обычный 4"/>
    <tableColumn id="8433" xr3:uid="{00000000-0010-0000-0000-0000F1200000}" name="Столбец8414" dataDxfId="7955" dataCellStyle="Обычный 4"/>
    <tableColumn id="8434" xr3:uid="{00000000-0010-0000-0000-0000F2200000}" name="Столбец8415" dataDxfId="7954" dataCellStyle="Обычный 4"/>
    <tableColumn id="8435" xr3:uid="{00000000-0010-0000-0000-0000F3200000}" name="Столбец8416" dataDxfId="7953" dataCellStyle="Обычный 4"/>
    <tableColumn id="8436" xr3:uid="{00000000-0010-0000-0000-0000F4200000}" name="Столбец8417" dataDxfId="7952" dataCellStyle="Обычный 4"/>
    <tableColumn id="8437" xr3:uid="{00000000-0010-0000-0000-0000F5200000}" name="Столбец8418" dataDxfId="7951" dataCellStyle="Обычный 4"/>
    <tableColumn id="8438" xr3:uid="{00000000-0010-0000-0000-0000F6200000}" name="Столбец8419" dataDxfId="7950" dataCellStyle="Обычный 4"/>
    <tableColumn id="8439" xr3:uid="{00000000-0010-0000-0000-0000F7200000}" name="Столбец8420" dataDxfId="7949" dataCellStyle="Обычный 4"/>
    <tableColumn id="8440" xr3:uid="{00000000-0010-0000-0000-0000F8200000}" name="Столбец8421" dataDxfId="7948" dataCellStyle="Обычный 4"/>
    <tableColumn id="8441" xr3:uid="{00000000-0010-0000-0000-0000F9200000}" name="Столбец8422" dataDxfId="7947" dataCellStyle="Обычный 4"/>
    <tableColumn id="8442" xr3:uid="{00000000-0010-0000-0000-0000FA200000}" name="Столбец8423" dataDxfId="7946" dataCellStyle="Обычный 4"/>
    <tableColumn id="8443" xr3:uid="{00000000-0010-0000-0000-0000FB200000}" name="Столбец8424" dataDxfId="7945" dataCellStyle="Обычный 4"/>
    <tableColumn id="8444" xr3:uid="{00000000-0010-0000-0000-0000FC200000}" name="Столбец8425" dataDxfId="7944" dataCellStyle="Обычный 4"/>
    <tableColumn id="8445" xr3:uid="{00000000-0010-0000-0000-0000FD200000}" name="Столбец8426" dataDxfId="7943" dataCellStyle="Обычный 4"/>
    <tableColumn id="8446" xr3:uid="{00000000-0010-0000-0000-0000FE200000}" name="Столбец8427" dataDxfId="7942" dataCellStyle="Обычный 4"/>
    <tableColumn id="8447" xr3:uid="{00000000-0010-0000-0000-0000FF200000}" name="Столбец8428" dataDxfId="7941" dataCellStyle="Обычный 4"/>
    <tableColumn id="8448" xr3:uid="{00000000-0010-0000-0000-000000210000}" name="Столбец8429" dataDxfId="7940" dataCellStyle="Обычный 4"/>
    <tableColumn id="8449" xr3:uid="{00000000-0010-0000-0000-000001210000}" name="Столбец8430" dataDxfId="7939" dataCellStyle="Обычный 4"/>
    <tableColumn id="8450" xr3:uid="{00000000-0010-0000-0000-000002210000}" name="Столбец8431" dataDxfId="7938" dataCellStyle="Обычный 4"/>
    <tableColumn id="8451" xr3:uid="{00000000-0010-0000-0000-000003210000}" name="Столбец8432" dataDxfId="7937" dataCellStyle="Обычный 4"/>
    <tableColumn id="8452" xr3:uid="{00000000-0010-0000-0000-000004210000}" name="Столбец8433" dataDxfId="7936" dataCellStyle="Обычный 4"/>
    <tableColumn id="8453" xr3:uid="{00000000-0010-0000-0000-000005210000}" name="Столбец8434" dataDxfId="7935" dataCellStyle="Обычный 4"/>
    <tableColumn id="8454" xr3:uid="{00000000-0010-0000-0000-000006210000}" name="Столбец8435" dataDxfId="7934" dataCellStyle="Обычный 4"/>
    <tableColumn id="8455" xr3:uid="{00000000-0010-0000-0000-000007210000}" name="Столбец8436" dataDxfId="7933" dataCellStyle="Обычный 4"/>
    <tableColumn id="8456" xr3:uid="{00000000-0010-0000-0000-000008210000}" name="Столбец8437" dataDxfId="7932" dataCellStyle="Обычный 4"/>
    <tableColumn id="8457" xr3:uid="{00000000-0010-0000-0000-000009210000}" name="Столбец8438" dataDxfId="7931" dataCellStyle="Обычный 4"/>
    <tableColumn id="8458" xr3:uid="{00000000-0010-0000-0000-00000A210000}" name="Столбец8439" dataDxfId="7930" dataCellStyle="Обычный 4"/>
    <tableColumn id="8459" xr3:uid="{00000000-0010-0000-0000-00000B210000}" name="Столбец8440" dataDxfId="7929" dataCellStyle="Обычный 4"/>
    <tableColumn id="8460" xr3:uid="{00000000-0010-0000-0000-00000C210000}" name="Столбец8441" dataDxfId="7928" dataCellStyle="Обычный 4"/>
    <tableColumn id="8461" xr3:uid="{00000000-0010-0000-0000-00000D210000}" name="Столбец8442" dataDxfId="7927" dataCellStyle="Обычный 4"/>
    <tableColumn id="8462" xr3:uid="{00000000-0010-0000-0000-00000E210000}" name="Столбец8443" dataDxfId="7926" dataCellStyle="Обычный 4"/>
    <tableColumn id="8463" xr3:uid="{00000000-0010-0000-0000-00000F210000}" name="Столбец8444" dataDxfId="7925" dataCellStyle="Обычный 4"/>
    <tableColumn id="8464" xr3:uid="{00000000-0010-0000-0000-000010210000}" name="Столбец8445" dataDxfId="7924" dataCellStyle="Обычный 4"/>
    <tableColumn id="8465" xr3:uid="{00000000-0010-0000-0000-000011210000}" name="Столбец8446" dataDxfId="7923" dataCellStyle="Обычный 4"/>
    <tableColumn id="8466" xr3:uid="{00000000-0010-0000-0000-000012210000}" name="Столбец8447" dataDxfId="7922" dataCellStyle="Обычный 4"/>
    <tableColumn id="8467" xr3:uid="{00000000-0010-0000-0000-000013210000}" name="Столбец8448" dataDxfId="7921" dataCellStyle="Обычный 4"/>
    <tableColumn id="8468" xr3:uid="{00000000-0010-0000-0000-000014210000}" name="Столбец8449" dataDxfId="7920" dataCellStyle="Обычный 4"/>
    <tableColumn id="8469" xr3:uid="{00000000-0010-0000-0000-000015210000}" name="Столбец8450" dataDxfId="7919" dataCellStyle="Обычный 4"/>
    <tableColumn id="8470" xr3:uid="{00000000-0010-0000-0000-000016210000}" name="Столбец8451" dataDxfId="7918" dataCellStyle="Обычный 4"/>
    <tableColumn id="8471" xr3:uid="{00000000-0010-0000-0000-000017210000}" name="Столбец8452" dataDxfId="7917" dataCellStyle="Обычный 4"/>
    <tableColumn id="8472" xr3:uid="{00000000-0010-0000-0000-000018210000}" name="Столбец8453" dataDxfId="7916" dataCellStyle="Обычный 4"/>
    <tableColumn id="8473" xr3:uid="{00000000-0010-0000-0000-000019210000}" name="Столбец8454" dataDxfId="7915" dataCellStyle="Обычный 4"/>
    <tableColumn id="8474" xr3:uid="{00000000-0010-0000-0000-00001A210000}" name="Столбец8455" dataDxfId="7914" dataCellStyle="Обычный 4"/>
    <tableColumn id="8475" xr3:uid="{00000000-0010-0000-0000-00001B210000}" name="Столбец8456" dataDxfId="7913" dataCellStyle="Обычный 4"/>
    <tableColumn id="8476" xr3:uid="{00000000-0010-0000-0000-00001C210000}" name="Столбец8457" dataDxfId="7912" dataCellStyle="Обычный 4"/>
    <tableColumn id="8477" xr3:uid="{00000000-0010-0000-0000-00001D210000}" name="Столбец8458" dataDxfId="7911" dataCellStyle="Обычный 4"/>
    <tableColumn id="8478" xr3:uid="{00000000-0010-0000-0000-00001E210000}" name="Столбец8459" dataDxfId="7910" dataCellStyle="Обычный 4"/>
    <tableColumn id="8479" xr3:uid="{00000000-0010-0000-0000-00001F210000}" name="Столбец8460" dataDxfId="7909" dataCellStyle="Обычный 4"/>
    <tableColumn id="8480" xr3:uid="{00000000-0010-0000-0000-000020210000}" name="Столбец8461" dataDxfId="7908" dataCellStyle="Обычный 4"/>
    <tableColumn id="8481" xr3:uid="{00000000-0010-0000-0000-000021210000}" name="Столбец8462" dataDxfId="7907" dataCellStyle="Обычный 4"/>
    <tableColumn id="8482" xr3:uid="{00000000-0010-0000-0000-000022210000}" name="Столбец8463" dataDxfId="7906" dataCellStyle="Обычный 4"/>
    <tableColumn id="8483" xr3:uid="{00000000-0010-0000-0000-000023210000}" name="Столбец8464" dataDxfId="7905" dataCellStyle="Обычный 4"/>
    <tableColumn id="8484" xr3:uid="{00000000-0010-0000-0000-000024210000}" name="Столбец8465" dataDxfId="7904" dataCellStyle="Обычный 4"/>
    <tableColumn id="8485" xr3:uid="{00000000-0010-0000-0000-000025210000}" name="Столбец8466" dataDxfId="7903" dataCellStyle="Обычный 4"/>
    <tableColumn id="8486" xr3:uid="{00000000-0010-0000-0000-000026210000}" name="Столбец8467" dataDxfId="7902" dataCellStyle="Обычный 4"/>
    <tableColumn id="8487" xr3:uid="{00000000-0010-0000-0000-000027210000}" name="Столбец8468" dataDxfId="7901" dataCellStyle="Обычный 4"/>
    <tableColumn id="8488" xr3:uid="{00000000-0010-0000-0000-000028210000}" name="Столбец8469" dataDxfId="7900" dataCellStyle="Обычный 4"/>
    <tableColumn id="8489" xr3:uid="{00000000-0010-0000-0000-000029210000}" name="Столбец8470" dataDxfId="7899" dataCellStyle="Обычный 4"/>
    <tableColumn id="8490" xr3:uid="{00000000-0010-0000-0000-00002A210000}" name="Столбец8471" dataDxfId="7898" dataCellStyle="Обычный 4"/>
    <tableColumn id="8491" xr3:uid="{00000000-0010-0000-0000-00002B210000}" name="Столбец8472" dataDxfId="7897" dataCellStyle="Обычный 4"/>
    <tableColumn id="8492" xr3:uid="{00000000-0010-0000-0000-00002C210000}" name="Столбец8473" dataDxfId="7896" dataCellStyle="Обычный 4"/>
    <tableColumn id="8493" xr3:uid="{00000000-0010-0000-0000-00002D210000}" name="Столбец8474" dataDxfId="7895" dataCellStyle="Обычный 4"/>
    <tableColumn id="8494" xr3:uid="{00000000-0010-0000-0000-00002E210000}" name="Столбец8475" dataDxfId="7894" dataCellStyle="Обычный 4"/>
    <tableColumn id="8495" xr3:uid="{00000000-0010-0000-0000-00002F210000}" name="Столбец8476" dataDxfId="7893" dataCellStyle="Обычный 4"/>
    <tableColumn id="8496" xr3:uid="{00000000-0010-0000-0000-000030210000}" name="Столбец8477" dataDxfId="7892" dataCellStyle="Обычный 4"/>
    <tableColumn id="8497" xr3:uid="{00000000-0010-0000-0000-000031210000}" name="Столбец8478" dataDxfId="7891" dataCellStyle="Обычный 4"/>
    <tableColumn id="8498" xr3:uid="{00000000-0010-0000-0000-000032210000}" name="Столбец8479" dataDxfId="7890" dataCellStyle="Обычный 4"/>
    <tableColumn id="8499" xr3:uid="{00000000-0010-0000-0000-000033210000}" name="Столбец8480" dataDxfId="7889" dataCellStyle="Обычный 4"/>
    <tableColumn id="8500" xr3:uid="{00000000-0010-0000-0000-000034210000}" name="Столбец8481" dataDxfId="7888" dataCellStyle="Обычный 4"/>
    <tableColumn id="8501" xr3:uid="{00000000-0010-0000-0000-000035210000}" name="Столбец8482" dataDxfId="7887" dataCellStyle="Обычный 4"/>
    <tableColumn id="8502" xr3:uid="{00000000-0010-0000-0000-000036210000}" name="Столбец8483" dataDxfId="7886" dataCellStyle="Обычный 4"/>
    <tableColumn id="8503" xr3:uid="{00000000-0010-0000-0000-000037210000}" name="Столбец8484" dataDxfId="7885" dataCellStyle="Обычный 4"/>
    <tableColumn id="8504" xr3:uid="{00000000-0010-0000-0000-000038210000}" name="Столбец8485" dataDxfId="7884" dataCellStyle="Обычный 4"/>
    <tableColumn id="8505" xr3:uid="{00000000-0010-0000-0000-000039210000}" name="Столбец8486" dataDxfId="7883" dataCellStyle="Обычный 4"/>
    <tableColumn id="8506" xr3:uid="{00000000-0010-0000-0000-00003A210000}" name="Столбец8487" dataDxfId="7882" dataCellStyle="Обычный 4"/>
    <tableColumn id="8507" xr3:uid="{00000000-0010-0000-0000-00003B210000}" name="Столбец8488" dataDxfId="7881" dataCellStyle="Обычный 4"/>
    <tableColumn id="8508" xr3:uid="{00000000-0010-0000-0000-00003C210000}" name="Столбец8489" dataDxfId="7880" dataCellStyle="Обычный 4"/>
    <tableColumn id="8509" xr3:uid="{00000000-0010-0000-0000-00003D210000}" name="Столбец8490" dataDxfId="7879" dataCellStyle="Обычный 4"/>
    <tableColumn id="8510" xr3:uid="{00000000-0010-0000-0000-00003E210000}" name="Столбец8491" dataDxfId="7878" dataCellStyle="Обычный 4"/>
    <tableColumn id="8511" xr3:uid="{00000000-0010-0000-0000-00003F210000}" name="Столбец8492" dataDxfId="7877" dataCellStyle="Обычный 4"/>
    <tableColumn id="8512" xr3:uid="{00000000-0010-0000-0000-000040210000}" name="Столбец8493" dataDxfId="7876" dataCellStyle="Обычный 4"/>
    <tableColumn id="8513" xr3:uid="{00000000-0010-0000-0000-000041210000}" name="Столбец8494" dataDxfId="7875" dataCellStyle="Обычный 4"/>
    <tableColumn id="8514" xr3:uid="{00000000-0010-0000-0000-000042210000}" name="Столбец8495" dataDxfId="7874" dataCellStyle="Обычный 4"/>
    <tableColumn id="8515" xr3:uid="{00000000-0010-0000-0000-000043210000}" name="Столбец8496" dataDxfId="7873" dataCellStyle="Обычный 4"/>
    <tableColumn id="8516" xr3:uid="{00000000-0010-0000-0000-000044210000}" name="Столбец8497" dataDxfId="7872" dataCellStyle="Обычный 4"/>
    <tableColumn id="8517" xr3:uid="{00000000-0010-0000-0000-000045210000}" name="Столбец8498" dataDxfId="7871" dataCellStyle="Обычный 4"/>
    <tableColumn id="8518" xr3:uid="{00000000-0010-0000-0000-000046210000}" name="Столбец8499" dataDxfId="7870" dataCellStyle="Обычный 4"/>
    <tableColumn id="8519" xr3:uid="{00000000-0010-0000-0000-000047210000}" name="Столбец8500" dataDxfId="7869" dataCellStyle="Обычный 4"/>
    <tableColumn id="8520" xr3:uid="{00000000-0010-0000-0000-000048210000}" name="Столбец8501" dataDxfId="7868" dataCellStyle="Обычный 4"/>
    <tableColumn id="8521" xr3:uid="{00000000-0010-0000-0000-000049210000}" name="Столбец8502" dataDxfId="7867" dataCellStyle="Обычный 4"/>
    <tableColumn id="8522" xr3:uid="{00000000-0010-0000-0000-00004A210000}" name="Столбец8503" dataDxfId="7866" dataCellStyle="Обычный 4"/>
    <tableColumn id="8523" xr3:uid="{00000000-0010-0000-0000-00004B210000}" name="Столбец8504" dataDxfId="7865" dataCellStyle="Обычный 4"/>
    <tableColumn id="8524" xr3:uid="{00000000-0010-0000-0000-00004C210000}" name="Столбец8505" dataDxfId="7864" dataCellStyle="Обычный 4"/>
    <tableColumn id="8525" xr3:uid="{00000000-0010-0000-0000-00004D210000}" name="Столбец8506" dataDxfId="7863" dataCellStyle="Обычный 4"/>
    <tableColumn id="8526" xr3:uid="{00000000-0010-0000-0000-00004E210000}" name="Столбец8507" dataDxfId="7862" dataCellStyle="Обычный 4"/>
    <tableColumn id="8527" xr3:uid="{00000000-0010-0000-0000-00004F210000}" name="Столбец8508" dataDxfId="7861" dataCellStyle="Обычный 4"/>
    <tableColumn id="8528" xr3:uid="{00000000-0010-0000-0000-000050210000}" name="Столбец8509" dataDxfId="7860" dataCellStyle="Обычный 4"/>
    <tableColumn id="8529" xr3:uid="{00000000-0010-0000-0000-000051210000}" name="Столбец8510" dataDxfId="7859" dataCellStyle="Обычный 4"/>
    <tableColumn id="8530" xr3:uid="{00000000-0010-0000-0000-000052210000}" name="Столбец8511" dataDxfId="7858" dataCellStyle="Обычный 4"/>
    <tableColumn id="8531" xr3:uid="{00000000-0010-0000-0000-000053210000}" name="Столбец8512" dataDxfId="7857" dataCellStyle="Обычный 4"/>
    <tableColumn id="8532" xr3:uid="{00000000-0010-0000-0000-000054210000}" name="Столбец8513" dataDxfId="7856" dataCellStyle="Обычный 4"/>
    <tableColumn id="8533" xr3:uid="{00000000-0010-0000-0000-000055210000}" name="Столбец8514" dataDxfId="7855" dataCellStyle="Обычный 4"/>
    <tableColumn id="8534" xr3:uid="{00000000-0010-0000-0000-000056210000}" name="Столбец8515" dataDxfId="7854" dataCellStyle="Обычный 4"/>
    <tableColumn id="8535" xr3:uid="{00000000-0010-0000-0000-000057210000}" name="Столбец8516" dataDxfId="7853" dataCellStyle="Обычный 4"/>
    <tableColumn id="8536" xr3:uid="{00000000-0010-0000-0000-000058210000}" name="Столбец8517" dataDxfId="7852" dataCellStyle="Обычный 4"/>
    <tableColumn id="8537" xr3:uid="{00000000-0010-0000-0000-000059210000}" name="Столбец8518" dataDxfId="7851" dataCellStyle="Обычный 4"/>
    <tableColumn id="8538" xr3:uid="{00000000-0010-0000-0000-00005A210000}" name="Столбец8519" dataDxfId="7850" dataCellStyle="Обычный 4"/>
    <tableColumn id="8539" xr3:uid="{00000000-0010-0000-0000-00005B210000}" name="Столбец8520" dataDxfId="7849" dataCellStyle="Обычный 4"/>
    <tableColumn id="8540" xr3:uid="{00000000-0010-0000-0000-00005C210000}" name="Столбец8521" dataDxfId="7848" dataCellStyle="Обычный 4"/>
    <tableColumn id="8541" xr3:uid="{00000000-0010-0000-0000-00005D210000}" name="Столбец8522" dataDxfId="7847" dataCellStyle="Обычный 4"/>
    <tableColumn id="8542" xr3:uid="{00000000-0010-0000-0000-00005E210000}" name="Столбец8523" dataDxfId="7846" dataCellStyle="Обычный 4"/>
    <tableColumn id="8543" xr3:uid="{00000000-0010-0000-0000-00005F210000}" name="Столбец8524" dataDxfId="7845" dataCellStyle="Обычный 4"/>
    <tableColumn id="8544" xr3:uid="{00000000-0010-0000-0000-000060210000}" name="Столбец8525" dataDxfId="7844" dataCellStyle="Обычный 4"/>
    <tableColumn id="8545" xr3:uid="{00000000-0010-0000-0000-000061210000}" name="Столбец8526" dataDxfId="7843" dataCellStyle="Обычный 4"/>
    <tableColumn id="8546" xr3:uid="{00000000-0010-0000-0000-000062210000}" name="Столбец8527" dataDxfId="7842" dataCellStyle="Обычный 4"/>
    <tableColumn id="8547" xr3:uid="{00000000-0010-0000-0000-000063210000}" name="Столбец8528" dataDxfId="7841" dataCellStyle="Обычный 4"/>
    <tableColumn id="8548" xr3:uid="{00000000-0010-0000-0000-000064210000}" name="Столбец8529" dataDxfId="7840" dataCellStyle="Обычный 4"/>
    <tableColumn id="8549" xr3:uid="{00000000-0010-0000-0000-000065210000}" name="Столбец8530" dataDxfId="7839" dataCellStyle="Обычный 4"/>
    <tableColumn id="8550" xr3:uid="{00000000-0010-0000-0000-000066210000}" name="Столбец8531" dataDxfId="7838" dataCellStyle="Обычный 4"/>
    <tableColumn id="8551" xr3:uid="{00000000-0010-0000-0000-000067210000}" name="Столбец8532" dataDxfId="7837" dataCellStyle="Обычный 4"/>
    <tableColumn id="8552" xr3:uid="{00000000-0010-0000-0000-000068210000}" name="Столбец8533" dataDxfId="7836" dataCellStyle="Обычный 4"/>
    <tableColumn id="8553" xr3:uid="{00000000-0010-0000-0000-000069210000}" name="Столбец8534" dataDxfId="7835" dataCellStyle="Обычный 4"/>
    <tableColumn id="8554" xr3:uid="{00000000-0010-0000-0000-00006A210000}" name="Столбец8535" dataDxfId="7834" dataCellStyle="Обычный 4"/>
    <tableColumn id="8555" xr3:uid="{00000000-0010-0000-0000-00006B210000}" name="Столбец8536" dataDxfId="7833" dataCellStyle="Обычный 4"/>
    <tableColumn id="8556" xr3:uid="{00000000-0010-0000-0000-00006C210000}" name="Столбец8537" dataDxfId="7832" dataCellStyle="Обычный 4"/>
    <tableColumn id="8557" xr3:uid="{00000000-0010-0000-0000-00006D210000}" name="Столбец8538" dataDxfId="7831" dataCellStyle="Обычный 4"/>
    <tableColumn id="8558" xr3:uid="{00000000-0010-0000-0000-00006E210000}" name="Столбец8539" dataDxfId="7830" dataCellStyle="Обычный 4"/>
    <tableColumn id="8559" xr3:uid="{00000000-0010-0000-0000-00006F210000}" name="Столбец8540" dataDxfId="7829" dataCellStyle="Обычный 4"/>
    <tableColumn id="8560" xr3:uid="{00000000-0010-0000-0000-000070210000}" name="Столбец8541" dataDxfId="7828" dataCellStyle="Обычный 4"/>
    <tableColumn id="8561" xr3:uid="{00000000-0010-0000-0000-000071210000}" name="Столбец8542" dataDxfId="7827" dataCellStyle="Обычный 4"/>
    <tableColumn id="8562" xr3:uid="{00000000-0010-0000-0000-000072210000}" name="Столбец8543" dataDxfId="7826" dataCellStyle="Обычный 4"/>
    <tableColumn id="8563" xr3:uid="{00000000-0010-0000-0000-000073210000}" name="Столбец8544" dataDxfId="7825" dataCellStyle="Обычный 4"/>
    <tableColumn id="8564" xr3:uid="{00000000-0010-0000-0000-000074210000}" name="Столбец8545" dataDxfId="7824" dataCellStyle="Обычный 4"/>
    <tableColumn id="8565" xr3:uid="{00000000-0010-0000-0000-000075210000}" name="Столбец8546" dataDxfId="7823" dataCellStyle="Обычный 4"/>
    <tableColumn id="8566" xr3:uid="{00000000-0010-0000-0000-000076210000}" name="Столбец8547" dataDxfId="7822" dataCellStyle="Обычный 4"/>
    <tableColumn id="8567" xr3:uid="{00000000-0010-0000-0000-000077210000}" name="Столбец8548" dataDxfId="7821" dataCellStyle="Обычный 4"/>
    <tableColumn id="8568" xr3:uid="{00000000-0010-0000-0000-000078210000}" name="Столбец8549" dataDxfId="7820" dataCellStyle="Обычный 4"/>
    <tableColumn id="8569" xr3:uid="{00000000-0010-0000-0000-000079210000}" name="Столбец8550" dataDxfId="7819" dataCellStyle="Обычный 4"/>
    <tableColumn id="8570" xr3:uid="{00000000-0010-0000-0000-00007A210000}" name="Столбец8551" dataDxfId="7818" dataCellStyle="Обычный 4"/>
    <tableColumn id="8571" xr3:uid="{00000000-0010-0000-0000-00007B210000}" name="Столбец8552" dataDxfId="7817" dataCellStyle="Обычный 4"/>
    <tableColumn id="8572" xr3:uid="{00000000-0010-0000-0000-00007C210000}" name="Столбец8553" dataDxfId="7816" dataCellStyle="Обычный 4"/>
    <tableColumn id="8573" xr3:uid="{00000000-0010-0000-0000-00007D210000}" name="Столбец8554" dataDxfId="7815" dataCellStyle="Обычный 4"/>
    <tableColumn id="8574" xr3:uid="{00000000-0010-0000-0000-00007E210000}" name="Столбец8555" dataDxfId="7814" dataCellStyle="Обычный 4"/>
    <tableColumn id="8575" xr3:uid="{00000000-0010-0000-0000-00007F210000}" name="Столбец8556" dataDxfId="7813" dataCellStyle="Обычный 4"/>
    <tableColumn id="8576" xr3:uid="{00000000-0010-0000-0000-000080210000}" name="Столбец8557" dataDxfId="7812" dataCellStyle="Обычный 4"/>
    <tableColumn id="8577" xr3:uid="{00000000-0010-0000-0000-000081210000}" name="Столбец8558" dataDxfId="7811" dataCellStyle="Обычный 4"/>
    <tableColumn id="8578" xr3:uid="{00000000-0010-0000-0000-000082210000}" name="Столбец8559" dataDxfId="7810" dataCellStyle="Обычный 4"/>
    <tableColumn id="8579" xr3:uid="{00000000-0010-0000-0000-000083210000}" name="Столбец8560" dataDxfId="7809" dataCellStyle="Обычный 4"/>
    <tableColumn id="8580" xr3:uid="{00000000-0010-0000-0000-000084210000}" name="Столбец8561" dataDxfId="7808" dataCellStyle="Обычный 4"/>
    <tableColumn id="8581" xr3:uid="{00000000-0010-0000-0000-000085210000}" name="Столбец8562" dataDxfId="7807" dataCellStyle="Обычный 4"/>
    <tableColumn id="8582" xr3:uid="{00000000-0010-0000-0000-000086210000}" name="Столбец8563" dataDxfId="7806" dataCellStyle="Обычный 4"/>
    <tableColumn id="8583" xr3:uid="{00000000-0010-0000-0000-000087210000}" name="Столбец8564" dataDxfId="7805" dataCellStyle="Обычный 4"/>
    <tableColumn id="8584" xr3:uid="{00000000-0010-0000-0000-000088210000}" name="Столбец8565" dataDxfId="7804" dataCellStyle="Обычный 4"/>
    <tableColumn id="8585" xr3:uid="{00000000-0010-0000-0000-000089210000}" name="Столбец8566" dataDxfId="7803" dataCellStyle="Обычный 4"/>
    <tableColumn id="8586" xr3:uid="{00000000-0010-0000-0000-00008A210000}" name="Столбец8567" dataDxfId="7802" dataCellStyle="Обычный 4"/>
    <tableColumn id="8587" xr3:uid="{00000000-0010-0000-0000-00008B210000}" name="Столбец8568" dataDxfId="7801" dataCellStyle="Обычный 4"/>
    <tableColumn id="8588" xr3:uid="{00000000-0010-0000-0000-00008C210000}" name="Столбец8569" dataDxfId="7800" dataCellStyle="Обычный 4"/>
    <tableColumn id="8589" xr3:uid="{00000000-0010-0000-0000-00008D210000}" name="Столбец8570" dataDxfId="7799" dataCellStyle="Обычный 4"/>
    <tableColumn id="8590" xr3:uid="{00000000-0010-0000-0000-00008E210000}" name="Столбец8571" dataDxfId="7798" dataCellStyle="Обычный 4"/>
    <tableColumn id="8591" xr3:uid="{00000000-0010-0000-0000-00008F210000}" name="Столбец8572" dataDxfId="7797" dataCellStyle="Обычный 4"/>
    <tableColumn id="8592" xr3:uid="{00000000-0010-0000-0000-000090210000}" name="Столбец8573" dataDxfId="7796" dataCellStyle="Обычный 4"/>
    <tableColumn id="8593" xr3:uid="{00000000-0010-0000-0000-000091210000}" name="Столбец8574" dataDxfId="7795" dataCellStyle="Обычный 4"/>
    <tableColumn id="8594" xr3:uid="{00000000-0010-0000-0000-000092210000}" name="Столбец8575" dataDxfId="7794" dataCellStyle="Обычный 4"/>
    <tableColumn id="8595" xr3:uid="{00000000-0010-0000-0000-000093210000}" name="Столбец8576" dataDxfId="7793" dataCellStyle="Обычный 4"/>
    <tableColumn id="8596" xr3:uid="{00000000-0010-0000-0000-000094210000}" name="Столбец8577" dataDxfId="7792" dataCellStyle="Обычный 4"/>
    <tableColumn id="8597" xr3:uid="{00000000-0010-0000-0000-000095210000}" name="Столбец8578" dataDxfId="7791" dataCellStyle="Обычный 4"/>
    <tableColumn id="8598" xr3:uid="{00000000-0010-0000-0000-000096210000}" name="Столбец8579" dataDxfId="7790" dataCellStyle="Обычный 4"/>
    <tableColumn id="8599" xr3:uid="{00000000-0010-0000-0000-000097210000}" name="Столбец8580" dataDxfId="7789" dataCellStyle="Обычный 4"/>
    <tableColumn id="8600" xr3:uid="{00000000-0010-0000-0000-000098210000}" name="Столбец8581" dataDxfId="7788" dataCellStyle="Обычный 4"/>
    <tableColumn id="8601" xr3:uid="{00000000-0010-0000-0000-000099210000}" name="Столбец8582" dataDxfId="7787" dataCellStyle="Обычный 4"/>
    <tableColumn id="8602" xr3:uid="{00000000-0010-0000-0000-00009A210000}" name="Столбец8583" dataDxfId="7786" dataCellStyle="Обычный 4"/>
    <tableColumn id="8603" xr3:uid="{00000000-0010-0000-0000-00009B210000}" name="Столбец8584" dataDxfId="7785" dataCellStyle="Обычный 4"/>
    <tableColumn id="8604" xr3:uid="{00000000-0010-0000-0000-00009C210000}" name="Столбец8585" dataDxfId="7784" dataCellStyle="Обычный 4"/>
    <tableColumn id="8605" xr3:uid="{00000000-0010-0000-0000-00009D210000}" name="Столбец8586" dataDxfId="7783" dataCellStyle="Обычный 4"/>
    <tableColumn id="8606" xr3:uid="{00000000-0010-0000-0000-00009E210000}" name="Столбец8587" dataDxfId="7782" dataCellStyle="Обычный 4"/>
    <tableColumn id="8607" xr3:uid="{00000000-0010-0000-0000-00009F210000}" name="Столбец8588" dataDxfId="7781" dataCellStyle="Обычный 4"/>
    <tableColumn id="8608" xr3:uid="{00000000-0010-0000-0000-0000A0210000}" name="Столбец8589" dataDxfId="7780" dataCellStyle="Обычный 4"/>
    <tableColumn id="8609" xr3:uid="{00000000-0010-0000-0000-0000A1210000}" name="Столбец8590" dataDxfId="7779" dataCellStyle="Обычный 4"/>
    <tableColumn id="8610" xr3:uid="{00000000-0010-0000-0000-0000A2210000}" name="Столбец8591" dataDxfId="7778" dataCellStyle="Обычный 4"/>
    <tableColumn id="8611" xr3:uid="{00000000-0010-0000-0000-0000A3210000}" name="Столбец8592" dataDxfId="7777" dataCellStyle="Обычный 4"/>
    <tableColumn id="8612" xr3:uid="{00000000-0010-0000-0000-0000A4210000}" name="Столбец8593" dataDxfId="7776" dataCellStyle="Обычный 4"/>
    <tableColumn id="8613" xr3:uid="{00000000-0010-0000-0000-0000A5210000}" name="Столбец8594" dataDxfId="7775" dataCellStyle="Обычный 4"/>
    <tableColumn id="8614" xr3:uid="{00000000-0010-0000-0000-0000A6210000}" name="Столбец8595" dataDxfId="7774" dataCellStyle="Обычный 4"/>
    <tableColumn id="8615" xr3:uid="{00000000-0010-0000-0000-0000A7210000}" name="Столбец8596" dataDxfId="7773" dataCellStyle="Обычный 4"/>
    <tableColumn id="8616" xr3:uid="{00000000-0010-0000-0000-0000A8210000}" name="Столбец8597" dataDxfId="7772" dataCellStyle="Обычный 4"/>
    <tableColumn id="8617" xr3:uid="{00000000-0010-0000-0000-0000A9210000}" name="Столбец8598" dataDxfId="7771" dataCellStyle="Обычный 4"/>
    <tableColumn id="8618" xr3:uid="{00000000-0010-0000-0000-0000AA210000}" name="Столбец8599" dataDxfId="7770" dataCellStyle="Обычный 4"/>
    <tableColumn id="8619" xr3:uid="{00000000-0010-0000-0000-0000AB210000}" name="Столбец8600" dataDxfId="7769" dataCellStyle="Обычный 4"/>
    <tableColumn id="8620" xr3:uid="{00000000-0010-0000-0000-0000AC210000}" name="Столбец8601" dataDxfId="7768" dataCellStyle="Обычный 4"/>
    <tableColumn id="8621" xr3:uid="{00000000-0010-0000-0000-0000AD210000}" name="Столбец8602" dataDxfId="7767" dataCellStyle="Обычный 4"/>
    <tableColumn id="8622" xr3:uid="{00000000-0010-0000-0000-0000AE210000}" name="Столбец8603" dataDxfId="7766" dataCellStyle="Обычный 4"/>
    <tableColumn id="8623" xr3:uid="{00000000-0010-0000-0000-0000AF210000}" name="Столбец8604" dataDxfId="7765" dataCellStyle="Обычный 4"/>
    <tableColumn id="8624" xr3:uid="{00000000-0010-0000-0000-0000B0210000}" name="Столбец8605" dataDxfId="7764" dataCellStyle="Обычный 4"/>
    <tableColumn id="8625" xr3:uid="{00000000-0010-0000-0000-0000B1210000}" name="Столбец8606" dataDxfId="7763" dataCellStyle="Обычный 4"/>
    <tableColumn id="8626" xr3:uid="{00000000-0010-0000-0000-0000B2210000}" name="Столбец8607" dataDxfId="7762" dataCellStyle="Обычный 4"/>
    <tableColumn id="8627" xr3:uid="{00000000-0010-0000-0000-0000B3210000}" name="Столбец8608" dataDxfId="7761" dataCellStyle="Обычный 4"/>
    <tableColumn id="8628" xr3:uid="{00000000-0010-0000-0000-0000B4210000}" name="Столбец8609" dataDxfId="7760" dataCellStyle="Обычный 4"/>
    <tableColumn id="8629" xr3:uid="{00000000-0010-0000-0000-0000B5210000}" name="Столбец8610" dataDxfId="7759" dataCellStyle="Обычный 4"/>
    <tableColumn id="8630" xr3:uid="{00000000-0010-0000-0000-0000B6210000}" name="Столбец8611" dataDxfId="7758" dataCellStyle="Обычный 4"/>
    <tableColumn id="8631" xr3:uid="{00000000-0010-0000-0000-0000B7210000}" name="Столбец8612" dataDxfId="7757" dataCellStyle="Обычный 4"/>
    <tableColumn id="8632" xr3:uid="{00000000-0010-0000-0000-0000B8210000}" name="Столбец8613" dataDxfId="7756" dataCellStyle="Обычный 4"/>
    <tableColumn id="8633" xr3:uid="{00000000-0010-0000-0000-0000B9210000}" name="Столбец8614" dataDxfId="7755" dataCellStyle="Обычный 4"/>
    <tableColumn id="8634" xr3:uid="{00000000-0010-0000-0000-0000BA210000}" name="Столбец8615" dataDxfId="7754" dataCellStyle="Обычный 4"/>
    <tableColumn id="8635" xr3:uid="{00000000-0010-0000-0000-0000BB210000}" name="Столбец8616" dataDxfId="7753" dataCellStyle="Обычный 4"/>
    <tableColumn id="8636" xr3:uid="{00000000-0010-0000-0000-0000BC210000}" name="Столбец8617" dataDxfId="7752" dataCellStyle="Обычный 4"/>
    <tableColumn id="8637" xr3:uid="{00000000-0010-0000-0000-0000BD210000}" name="Столбец8618" dataDxfId="7751" dataCellStyle="Обычный 4"/>
    <tableColumn id="8638" xr3:uid="{00000000-0010-0000-0000-0000BE210000}" name="Столбец8619" dataDxfId="7750" dataCellStyle="Обычный 4"/>
    <tableColumn id="8639" xr3:uid="{00000000-0010-0000-0000-0000BF210000}" name="Столбец8620" dataDxfId="7749" dataCellStyle="Обычный 4"/>
    <tableColumn id="8640" xr3:uid="{00000000-0010-0000-0000-0000C0210000}" name="Столбец8621" dataDxfId="7748" dataCellStyle="Обычный 4"/>
    <tableColumn id="8641" xr3:uid="{00000000-0010-0000-0000-0000C1210000}" name="Столбец8622" dataDxfId="7747" dataCellStyle="Обычный 4"/>
    <tableColumn id="8642" xr3:uid="{00000000-0010-0000-0000-0000C2210000}" name="Столбец8623" dataDxfId="7746" dataCellStyle="Обычный 4"/>
    <tableColumn id="8643" xr3:uid="{00000000-0010-0000-0000-0000C3210000}" name="Столбец8624" dataDxfId="7745" dataCellStyle="Обычный 4"/>
    <tableColumn id="8644" xr3:uid="{00000000-0010-0000-0000-0000C4210000}" name="Столбец8625" dataDxfId="7744" dataCellStyle="Обычный 4"/>
    <tableColumn id="8645" xr3:uid="{00000000-0010-0000-0000-0000C5210000}" name="Столбец8626" dataDxfId="7743" dataCellStyle="Обычный 4"/>
    <tableColumn id="8646" xr3:uid="{00000000-0010-0000-0000-0000C6210000}" name="Столбец8627" dataDxfId="7742" dataCellStyle="Обычный 4"/>
    <tableColumn id="8647" xr3:uid="{00000000-0010-0000-0000-0000C7210000}" name="Столбец8628" dataDxfId="7741" dataCellStyle="Обычный 4"/>
    <tableColumn id="8648" xr3:uid="{00000000-0010-0000-0000-0000C8210000}" name="Столбец8629" dataDxfId="7740" dataCellStyle="Обычный 4"/>
    <tableColumn id="8649" xr3:uid="{00000000-0010-0000-0000-0000C9210000}" name="Столбец8630" dataDxfId="7739" dataCellStyle="Обычный 4"/>
    <tableColumn id="8650" xr3:uid="{00000000-0010-0000-0000-0000CA210000}" name="Столбец8631" dataDxfId="7738" dataCellStyle="Обычный 4"/>
    <tableColumn id="8651" xr3:uid="{00000000-0010-0000-0000-0000CB210000}" name="Столбец8632" dataDxfId="7737" dataCellStyle="Обычный 4"/>
    <tableColumn id="8652" xr3:uid="{00000000-0010-0000-0000-0000CC210000}" name="Столбец8633" dataDxfId="7736" dataCellStyle="Обычный 4"/>
    <tableColumn id="8653" xr3:uid="{00000000-0010-0000-0000-0000CD210000}" name="Столбец8634" dataDxfId="7735" dataCellStyle="Обычный 4"/>
    <tableColumn id="8654" xr3:uid="{00000000-0010-0000-0000-0000CE210000}" name="Столбец8635" dataDxfId="7734" dataCellStyle="Обычный 4"/>
    <tableColumn id="8655" xr3:uid="{00000000-0010-0000-0000-0000CF210000}" name="Столбец8636" dataDxfId="7733" dataCellStyle="Обычный 4"/>
    <tableColumn id="8656" xr3:uid="{00000000-0010-0000-0000-0000D0210000}" name="Столбец8637" dataDxfId="7732" dataCellStyle="Обычный 4"/>
    <tableColumn id="8657" xr3:uid="{00000000-0010-0000-0000-0000D1210000}" name="Столбец8638" dataDxfId="7731" dataCellStyle="Обычный 4"/>
    <tableColumn id="8658" xr3:uid="{00000000-0010-0000-0000-0000D2210000}" name="Столбец8639" dataDxfId="7730" dataCellStyle="Обычный 4"/>
    <tableColumn id="8659" xr3:uid="{00000000-0010-0000-0000-0000D3210000}" name="Столбец8640" dataDxfId="7729" dataCellStyle="Обычный 4"/>
    <tableColumn id="8660" xr3:uid="{00000000-0010-0000-0000-0000D4210000}" name="Столбец8641" dataDxfId="7728" dataCellStyle="Обычный 4"/>
    <tableColumn id="8661" xr3:uid="{00000000-0010-0000-0000-0000D5210000}" name="Столбец8642" dataDxfId="7727" dataCellStyle="Обычный 4"/>
    <tableColumn id="8662" xr3:uid="{00000000-0010-0000-0000-0000D6210000}" name="Столбец8643" dataDxfId="7726" dataCellStyle="Обычный 4"/>
    <tableColumn id="8663" xr3:uid="{00000000-0010-0000-0000-0000D7210000}" name="Столбец8644" dataDxfId="7725" dataCellStyle="Обычный 4"/>
    <tableColumn id="8664" xr3:uid="{00000000-0010-0000-0000-0000D8210000}" name="Столбец8645" dataDxfId="7724" dataCellStyle="Обычный 4"/>
    <tableColumn id="8665" xr3:uid="{00000000-0010-0000-0000-0000D9210000}" name="Столбец8646" dataDxfId="7723" dataCellStyle="Обычный 4"/>
    <tableColumn id="8666" xr3:uid="{00000000-0010-0000-0000-0000DA210000}" name="Столбец8647" dataDxfId="7722" dataCellStyle="Обычный 4"/>
    <tableColumn id="8667" xr3:uid="{00000000-0010-0000-0000-0000DB210000}" name="Столбец8648" dataDxfId="7721" dataCellStyle="Обычный 4"/>
    <tableColumn id="8668" xr3:uid="{00000000-0010-0000-0000-0000DC210000}" name="Столбец8649" dataDxfId="7720" dataCellStyle="Обычный 4"/>
    <tableColumn id="8669" xr3:uid="{00000000-0010-0000-0000-0000DD210000}" name="Столбец8650" dataDxfId="7719" dataCellStyle="Обычный 4"/>
    <tableColumn id="8670" xr3:uid="{00000000-0010-0000-0000-0000DE210000}" name="Столбец8651" dataDxfId="7718" dataCellStyle="Обычный 4"/>
    <tableColumn id="8671" xr3:uid="{00000000-0010-0000-0000-0000DF210000}" name="Столбец8652" dataDxfId="7717" dataCellStyle="Обычный 4"/>
    <tableColumn id="8672" xr3:uid="{00000000-0010-0000-0000-0000E0210000}" name="Столбец8653" dataDxfId="7716" dataCellStyle="Обычный 4"/>
    <tableColumn id="8673" xr3:uid="{00000000-0010-0000-0000-0000E1210000}" name="Столбец8654" dataDxfId="7715" dataCellStyle="Обычный 4"/>
    <tableColumn id="8674" xr3:uid="{00000000-0010-0000-0000-0000E2210000}" name="Столбец8655" dataDxfId="7714" dataCellStyle="Обычный 4"/>
    <tableColumn id="8675" xr3:uid="{00000000-0010-0000-0000-0000E3210000}" name="Столбец8656" dataDxfId="7713" dataCellStyle="Обычный 4"/>
    <tableColumn id="8676" xr3:uid="{00000000-0010-0000-0000-0000E4210000}" name="Столбец8657" dataDxfId="7712" dataCellStyle="Обычный 4"/>
    <tableColumn id="8677" xr3:uid="{00000000-0010-0000-0000-0000E5210000}" name="Столбец8658" dataDxfId="7711" dataCellStyle="Обычный 4"/>
    <tableColumn id="8678" xr3:uid="{00000000-0010-0000-0000-0000E6210000}" name="Столбец8659" dataDxfId="7710" dataCellStyle="Обычный 4"/>
    <tableColumn id="8679" xr3:uid="{00000000-0010-0000-0000-0000E7210000}" name="Столбец8660" dataDxfId="7709" dataCellStyle="Обычный 4"/>
    <tableColumn id="8680" xr3:uid="{00000000-0010-0000-0000-0000E8210000}" name="Столбец8661" dataDxfId="7708" dataCellStyle="Обычный 4"/>
    <tableColumn id="8681" xr3:uid="{00000000-0010-0000-0000-0000E9210000}" name="Столбец8662" dataDxfId="7707" dataCellStyle="Обычный 4"/>
    <tableColumn id="8682" xr3:uid="{00000000-0010-0000-0000-0000EA210000}" name="Столбец8663" dataDxfId="7706" dataCellStyle="Обычный 4"/>
    <tableColumn id="8683" xr3:uid="{00000000-0010-0000-0000-0000EB210000}" name="Столбец8664" dataDxfId="7705" dataCellStyle="Обычный 4"/>
    <tableColumn id="8684" xr3:uid="{00000000-0010-0000-0000-0000EC210000}" name="Столбец8665" dataDxfId="7704" dataCellStyle="Обычный 4"/>
    <tableColumn id="8685" xr3:uid="{00000000-0010-0000-0000-0000ED210000}" name="Столбец8666" dataDxfId="7703" dataCellStyle="Обычный 4"/>
    <tableColumn id="8686" xr3:uid="{00000000-0010-0000-0000-0000EE210000}" name="Столбец8667" dataDxfId="7702" dataCellStyle="Обычный 4"/>
    <tableColumn id="8687" xr3:uid="{00000000-0010-0000-0000-0000EF210000}" name="Столбец8668" dataDxfId="7701" dataCellStyle="Обычный 4"/>
    <tableColumn id="8688" xr3:uid="{00000000-0010-0000-0000-0000F0210000}" name="Столбец8669" dataDxfId="7700" dataCellStyle="Обычный 4"/>
    <tableColumn id="8689" xr3:uid="{00000000-0010-0000-0000-0000F1210000}" name="Столбец8670" dataDxfId="7699" dataCellStyle="Обычный 4"/>
    <tableColumn id="8690" xr3:uid="{00000000-0010-0000-0000-0000F2210000}" name="Столбец8671" dataDxfId="7698" dataCellStyle="Обычный 4"/>
    <tableColumn id="8691" xr3:uid="{00000000-0010-0000-0000-0000F3210000}" name="Столбец8672" dataDxfId="7697" dataCellStyle="Обычный 4"/>
    <tableColumn id="8692" xr3:uid="{00000000-0010-0000-0000-0000F4210000}" name="Столбец8673" dataDxfId="7696" dataCellStyle="Обычный 4"/>
    <tableColumn id="8693" xr3:uid="{00000000-0010-0000-0000-0000F5210000}" name="Столбец8674" dataDxfId="7695" dataCellStyle="Обычный 4"/>
    <tableColumn id="8694" xr3:uid="{00000000-0010-0000-0000-0000F6210000}" name="Столбец8675" dataDxfId="7694" dataCellStyle="Обычный 4"/>
    <tableColumn id="8695" xr3:uid="{00000000-0010-0000-0000-0000F7210000}" name="Столбец8676" dataDxfId="7693" dataCellStyle="Обычный 4"/>
    <tableColumn id="8696" xr3:uid="{00000000-0010-0000-0000-0000F8210000}" name="Столбец8677" dataDxfId="7692" dataCellStyle="Обычный 4"/>
    <tableColumn id="8697" xr3:uid="{00000000-0010-0000-0000-0000F9210000}" name="Столбец8678" dataDxfId="7691" dataCellStyle="Обычный 4"/>
    <tableColumn id="8698" xr3:uid="{00000000-0010-0000-0000-0000FA210000}" name="Столбец8679" dataDxfId="7690" dataCellStyle="Обычный 4"/>
    <tableColumn id="8699" xr3:uid="{00000000-0010-0000-0000-0000FB210000}" name="Столбец8680" dataDxfId="7689" dataCellStyle="Обычный 4"/>
    <tableColumn id="8700" xr3:uid="{00000000-0010-0000-0000-0000FC210000}" name="Столбец8681" dataDxfId="7688" dataCellStyle="Обычный 4"/>
    <tableColumn id="8701" xr3:uid="{00000000-0010-0000-0000-0000FD210000}" name="Столбец8682" dataDxfId="7687" dataCellStyle="Обычный 4"/>
    <tableColumn id="8702" xr3:uid="{00000000-0010-0000-0000-0000FE210000}" name="Столбец8683" dataDxfId="7686" dataCellStyle="Обычный 4"/>
    <tableColumn id="8703" xr3:uid="{00000000-0010-0000-0000-0000FF210000}" name="Столбец8684" dataDxfId="7685" dataCellStyle="Обычный 4"/>
    <tableColumn id="8704" xr3:uid="{00000000-0010-0000-0000-000000220000}" name="Столбец8685" dataDxfId="7684" dataCellStyle="Обычный 4"/>
    <tableColumn id="8705" xr3:uid="{00000000-0010-0000-0000-000001220000}" name="Столбец8686" dataDxfId="7683" dataCellStyle="Обычный 4"/>
    <tableColumn id="8706" xr3:uid="{00000000-0010-0000-0000-000002220000}" name="Столбец8687" dataDxfId="7682" dataCellStyle="Обычный 4"/>
    <tableColumn id="8707" xr3:uid="{00000000-0010-0000-0000-000003220000}" name="Столбец8688" dataDxfId="7681" dataCellStyle="Обычный 4"/>
    <tableColumn id="8708" xr3:uid="{00000000-0010-0000-0000-000004220000}" name="Столбец8689" dataDxfId="7680" dataCellStyle="Обычный 4"/>
    <tableColumn id="8709" xr3:uid="{00000000-0010-0000-0000-000005220000}" name="Столбец8690" dataDxfId="7679" dataCellStyle="Обычный 4"/>
    <tableColumn id="8710" xr3:uid="{00000000-0010-0000-0000-000006220000}" name="Столбец8691" dataDxfId="7678" dataCellStyle="Обычный 4"/>
    <tableColumn id="8711" xr3:uid="{00000000-0010-0000-0000-000007220000}" name="Столбец8692" dataDxfId="7677" dataCellStyle="Обычный 4"/>
    <tableColumn id="8712" xr3:uid="{00000000-0010-0000-0000-000008220000}" name="Столбец8693" dataDxfId="7676" dataCellStyle="Обычный 4"/>
    <tableColumn id="8713" xr3:uid="{00000000-0010-0000-0000-000009220000}" name="Столбец8694" dataDxfId="7675" dataCellStyle="Обычный 4"/>
    <tableColumn id="8714" xr3:uid="{00000000-0010-0000-0000-00000A220000}" name="Столбец8695" dataDxfId="7674" dataCellStyle="Обычный 4"/>
    <tableColumn id="8715" xr3:uid="{00000000-0010-0000-0000-00000B220000}" name="Столбец8696" dataDxfId="7673" dataCellStyle="Обычный 4"/>
    <tableColumn id="8716" xr3:uid="{00000000-0010-0000-0000-00000C220000}" name="Столбец8697" dataDxfId="7672" dataCellStyle="Обычный 4"/>
    <tableColumn id="8717" xr3:uid="{00000000-0010-0000-0000-00000D220000}" name="Столбец8698" dataDxfId="7671" dataCellStyle="Обычный 4"/>
    <tableColumn id="8718" xr3:uid="{00000000-0010-0000-0000-00000E220000}" name="Столбец8699" dataDxfId="7670" dataCellStyle="Обычный 4"/>
    <tableColumn id="8719" xr3:uid="{00000000-0010-0000-0000-00000F220000}" name="Столбец8700" dataDxfId="7669" dataCellStyle="Обычный 4"/>
    <tableColumn id="8720" xr3:uid="{00000000-0010-0000-0000-000010220000}" name="Столбец8701" dataDxfId="7668" dataCellStyle="Обычный 4"/>
    <tableColumn id="8721" xr3:uid="{00000000-0010-0000-0000-000011220000}" name="Столбец8702" dataDxfId="7667" dataCellStyle="Обычный 4"/>
    <tableColumn id="8722" xr3:uid="{00000000-0010-0000-0000-000012220000}" name="Столбец8703" dataDxfId="7666" dataCellStyle="Обычный 4"/>
    <tableColumn id="8723" xr3:uid="{00000000-0010-0000-0000-000013220000}" name="Столбец8704" dataDxfId="7665" dataCellStyle="Обычный 4"/>
    <tableColumn id="8724" xr3:uid="{00000000-0010-0000-0000-000014220000}" name="Столбец8705" dataDxfId="7664" dataCellStyle="Обычный 4"/>
    <tableColumn id="8725" xr3:uid="{00000000-0010-0000-0000-000015220000}" name="Столбец8706" dataDxfId="7663" dataCellStyle="Обычный 4"/>
    <tableColumn id="8726" xr3:uid="{00000000-0010-0000-0000-000016220000}" name="Столбец8707" dataDxfId="7662" dataCellStyle="Обычный 4"/>
    <tableColumn id="8727" xr3:uid="{00000000-0010-0000-0000-000017220000}" name="Столбец8708" dataDxfId="7661" dataCellStyle="Обычный 4"/>
    <tableColumn id="8728" xr3:uid="{00000000-0010-0000-0000-000018220000}" name="Столбец8709" dataDxfId="7660" dataCellStyle="Обычный 4"/>
    <tableColumn id="8729" xr3:uid="{00000000-0010-0000-0000-000019220000}" name="Столбец8710" dataDxfId="7659" dataCellStyle="Обычный 4"/>
    <tableColumn id="8730" xr3:uid="{00000000-0010-0000-0000-00001A220000}" name="Столбец8711" dataDxfId="7658" dataCellStyle="Обычный 4"/>
    <tableColumn id="8731" xr3:uid="{00000000-0010-0000-0000-00001B220000}" name="Столбец8712" dataDxfId="7657" dataCellStyle="Обычный 4"/>
    <tableColumn id="8732" xr3:uid="{00000000-0010-0000-0000-00001C220000}" name="Столбец8713" dataDxfId="7656" dataCellStyle="Обычный 4"/>
    <tableColumn id="8733" xr3:uid="{00000000-0010-0000-0000-00001D220000}" name="Столбец8714" dataDxfId="7655" dataCellStyle="Обычный 4"/>
    <tableColumn id="8734" xr3:uid="{00000000-0010-0000-0000-00001E220000}" name="Столбец8715" dataDxfId="7654" dataCellStyle="Обычный 4"/>
    <tableColumn id="8735" xr3:uid="{00000000-0010-0000-0000-00001F220000}" name="Столбец8716" dataDxfId="7653" dataCellStyle="Обычный 4"/>
    <tableColumn id="8736" xr3:uid="{00000000-0010-0000-0000-000020220000}" name="Столбец8717" dataDxfId="7652" dataCellStyle="Обычный 4"/>
    <tableColumn id="8737" xr3:uid="{00000000-0010-0000-0000-000021220000}" name="Столбец8718" dataDxfId="7651" dataCellStyle="Обычный 4"/>
    <tableColumn id="8738" xr3:uid="{00000000-0010-0000-0000-000022220000}" name="Столбец8719" dataDxfId="7650" dataCellStyle="Обычный 4"/>
    <tableColumn id="8739" xr3:uid="{00000000-0010-0000-0000-000023220000}" name="Столбец8720" dataDxfId="7649" dataCellStyle="Обычный 4"/>
    <tableColumn id="8740" xr3:uid="{00000000-0010-0000-0000-000024220000}" name="Столбец8721" dataDxfId="7648" dataCellStyle="Обычный 4"/>
    <tableColumn id="8741" xr3:uid="{00000000-0010-0000-0000-000025220000}" name="Столбец8722" dataDxfId="7647" dataCellStyle="Обычный 4"/>
    <tableColumn id="8742" xr3:uid="{00000000-0010-0000-0000-000026220000}" name="Столбец8723" dataDxfId="7646" dataCellStyle="Обычный 4"/>
    <tableColumn id="8743" xr3:uid="{00000000-0010-0000-0000-000027220000}" name="Столбец8724" dataDxfId="7645" dataCellStyle="Обычный 4"/>
    <tableColumn id="8744" xr3:uid="{00000000-0010-0000-0000-000028220000}" name="Столбец8725" dataDxfId="7644" dataCellStyle="Обычный 4"/>
    <tableColumn id="8745" xr3:uid="{00000000-0010-0000-0000-000029220000}" name="Столбец8726" dataDxfId="7643" dataCellStyle="Обычный 4"/>
    <tableColumn id="8746" xr3:uid="{00000000-0010-0000-0000-00002A220000}" name="Столбец8727" dataDxfId="7642" dataCellStyle="Обычный 4"/>
    <tableColumn id="8747" xr3:uid="{00000000-0010-0000-0000-00002B220000}" name="Столбец8728" dataDxfId="7641" dataCellStyle="Обычный 4"/>
    <tableColumn id="8748" xr3:uid="{00000000-0010-0000-0000-00002C220000}" name="Столбец8729" dataDxfId="7640" dataCellStyle="Обычный 4"/>
    <tableColumn id="8749" xr3:uid="{00000000-0010-0000-0000-00002D220000}" name="Столбец8730" dataDxfId="7639" dataCellStyle="Обычный 4"/>
    <tableColumn id="8750" xr3:uid="{00000000-0010-0000-0000-00002E220000}" name="Столбец8731" dataDxfId="7638" dataCellStyle="Обычный 4"/>
    <tableColumn id="8751" xr3:uid="{00000000-0010-0000-0000-00002F220000}" name="Столбец8732" dataDxfId="7637" dataCellStyle="Обычный 4"/>
    <tableColumn id="8752" xr3:uid="{00000000-0010-0000-0000-000030220000}" name="Столбец8733" dataDxfId="7636" dataCellStyle="Обычный 4"/>
    <tableColumn id="8753" xr3:uid="{00000000-0010-0000-0000-000031220000}" name="Столбец8734" dataDxfId="7635" dataCellStyle="Обычный 4"/>
    <tableColumn id="8754" xr3:uid="{00000000-0010-0000-0000-000032220000}" name="Столбец8735" dataDxfId="7634" dataCellStyle="Обычный 4"/>
    <tableColumn id="8755" xr3:uid="{00000000-0010-0000-0000-000033220000}" name="Столбец8736" dataDxfId="7633" dataCellStyle="Обычный 4"/>
    <tableColumn id="8756" xr3:uid="{00000000-0010-0000-0000-000034220000}" name="Столбец8737" dataDxfId="7632" dataCellStyle="Обычный 4"/>
    <tableColumn id="8757" xr3:uid="{00000000-0010-0000-0000-000035220000}" name="Столбец8738" dataDxfId="7631" dataCellStyle="Обычный 4"/>
    <tableColumn id="8758" xr3:uid="{00000000-0010-0000-0000-000036220000}" name="Столбец8739" dataDxfId="7630" dataCellStyle="Обычный 4"/>
    <tableColumn id="8759" xr3:uid="{00000000-0010-0000-0000-000037220000}" name="Столбец8740" dataDxfId="7629" dataCellStyle="Обычный 4"/>
    <tableColumn id="8760" xr3:uid="{00000000-0010-0000-0000-000038220000}" name="Столбец8741" dataDxfId="7628" dataCellStyle="Обычный 4"/>
    <tableColumn id="8761" xr3:uid="{00000000-0010-0000-0000-000039220000}" name="Столбец8742" dataDxfId="7627" dataCellStyle="Обычный 4"/>
    <tableColumn id="8762" xr3:uid="{00000000-0010-0000-0000-00003A220000}" name="Столбец8743" dataDxfId="7626" dataCellStyle="Обычный 4"/>
    <tableColumn id="8763" xr3:uid="{00000000-0010-0000-0000-00003B220000}" name="Столбец8744" dataDxfId="7625" dataCellStyle="Обычный 4"/>
    <tableColumn id="8764" xr3:uid="{00000000-0010-0000-0000-00003C220000}" name="Столбец8745" dataDxfId="7624" dataCellStyle="Обычный 4"/>
    <tableColumn id="8765" xr3:uid="{00000000-0010-0000-0000-00003D220000}" name="Столбец8746" dataDxfId="7623" dataCellStyle="Обычный 4"/>
    <tableColumn id="8766" xr3:uid="{00000000-0010-0000-0000-00003E220000}" name="Столбец8747" dataDxfId="7622" dataCellStyle="Обычный 4"/>
    <tableColumn id="8767" xr3:uid="{00000000-0010-0000-0000-00003F220000}" name="Столбец8748" dataDxfId="7621" dataCellStyle="Обычный 4"/>
    <tableColumn id="8768" xr3:uid="{00000000-0010-0000-0000-000040220000}" name="Столбец8749" dataDxfId="7620" dataCellStyle="Обычный 4"/>
    <tableColumn id="8769" xr3:uid="{00000000-0010-0000-0000-000041220000}" name="Столбец8750" dataDxfId="7619" dataCellStyle="Обычный 4"/>
    <tableColumn id="8770" xr3:uid="{00000000-0010-0000-0000-000042220000}" name="Столбец8751" dataDxfId="7618" dataCellStyle="Обычный 4"/>
    <tableColumn id="8771" xr3:uid="{00000000-0010-0000-0000-000043220000}" name="Столбец8752" dataDxfId="7617" dataCellStyle="Обычный 4"/>
    <tableColumn id="8772" xr3:uid="{00000000-0010-0000-0000-000044220000}" name="Столбец8753" dataDxfId="7616" dataCellStyle="Обычный 4"/>
    <tableColumn id="8773" xr3:uid="{00000000-0010-0000-0000-000045220000}" name="Столбец8754" dataDxfId="7615" dataCellStyle="Обычный 4"/>
    <tableColumn id="8774" xr3:uid="{00000000-0010-0000-0000-000046220000}" name="Столбец8755" dataDxfId="7614" dataCellStyle="Обычный 4"/>
    <tableColumn id="8775" xr3:uid="{00000000-0010-0000-0000-000047220000}" name="Столбец8756" dataDxfId="7613" dataCellStyle="Обычный 4"/>
    <tableColumn id="8776" xr3:uid="{00000000-0010-0000-0000-000048220000}" name="Столбец8757" dataDxfId="7612" dataCellStyle="Обычный 4"/>
    <tableColumn id="8777" xr3:uid="{00000000-0010-0000-0000-000049220000}" name="Столбец8758" dataDxfId="7611" dataCellStyle="Обычный 4"/>
    <tableColumn id="8778" xr3:uid="{00000000-0010-0000-0000-00004A220000}" name="Столбец8759" dataDxfId="7610" dataCellStyle="Обычный 4"/>
    <tableColumn id="8779" xr3:uid="{00000000-0010-0000-0000-00004B220000}" name="Столбец8760" dataDxfId="7609" dataCellStyle="Обычный 4"/>
    <tableColumn id="8780" xr3:uid="{00000000-0010-0000-0000-00004C220000}" name="Столбец8761" dataDxfId="7608" dataCellStyle="Обычный 4"/>
    <tableColumn id="8781" xr3:uid="{00000000-0010-0000-0000-00004D220000}" name="Столбец8762" dataDxfId="7607" dataCellStyle="Обычный 4"/>
    <tableColumn id="8782" xr3:uid="{00000000-0010-0000-0000-00004E220000}" name="Столбец8763" dataDxfId="7606" dataCellStyle="Обычный 4"/>
    <tableColumn id="8783" xr3:uid="{00000000-0010-0000-0000-00004F220000}" name="Столбец8764" dataDxfId="7605" dataCellStyle="Обычный 4"/>
    <tableColumn id="8784" xr3:uid="{00000000-0010-0000-0000-000050220000}" name="Столбец8765" dataDxfId="7604" dataCellStyle="Обычный 4"/>
    <tableColumn id="8785" xr3:uid="{00000000-0010-0000-0000-000051220000}" name="Столбец8766" dataDxfId="7603" dataCellStyle="Обычный 4"/>
    <tableColumn id="8786" xr3:uid="{00000000-0010-0000-0000-000052220000}" name="Столбец8767" dataDxfId="7602" dataCellStyle="Обычный 4"/>
    <tableColumn id="8787" xr3:uid="{00000000-0010-0000-0000-000053220000}" name="Столбец8768" dataDxfId="7601" dataCellStyle="Обычный 4"/>
    <tableColumn id="8788" xr3:uid="{00000000-0010-0000-0000-000054220000}" name="Столбец8769" dataDxfId="7600" dataCellStyle="Обычный 4"/>
    <tableColumn id="8789" xr3:uid="{00000000-0010-0000-0000-000055220000}" name="Столбец8770" dataDxfId="7599" dataCellStyle="Обычный 4"/>
    <tableColumn id="8790" xr3:uid="{00000000-0010-0000-0000-000056220000}" name="Столбец8771" dataDxfId="7598" dataCellStyle="Обычный 4"/>
    <tableColumn id="8791" xr3:uid="{00000000-0010-0000-0000-000057220000}" name="Столбец8772" dataDxfId="7597" dataCellStyle="Обычный 4"/>
    <tableColumn id="8792" xr3:uid="{00000000-0010-0000-0000-000058220000}" name="Столбец8773" dataDxfId="7596" dataCellStyle="Обычный 4"/>
    <tableColumn id="8793" xr3:uid="{00000000-0010-0000-0000-000059220000}" name="Столбец8774" dataDxfId="7595" dataCellStyle="Обычный 4"/>
    <tableColumn id="8794" xr3:uid="{00000000-0010-0000-0000-00005A220000}" name="Столбец8775" dataDxfId="7594" dataCellStyle="Обычный 4"/>
    <tableColumn id="8795" xr3:uid="{00000000-0010-0000-0000-00005B220000}" name="Столбец8776" dataDxfId="7593" dataCellStyle="Обычный 4"/>
    <tableColumn id="8796" xr3:uid="{00000000-0010-0000-0000-00005C220000}" name="Столбец8777" dataDxfId="7592" dataCellStyle="Обычный 4"/>
    <tableColumn id="8797" xr3:uid="{00000000-0010-0000-0000-00005D220000}" name="Столбец8778" dataDxfId="7591" dataCellStyle="Обычный 4"/>
    <tableColumn id="8798" xr3:uid="{00000000-0010-0000-0000-00005E220000}" name="Столбец8779" dataDxfId="7590" dataCellStyle="Обычный 4"/>
    <tableColumn id="8799" xr3:uid="{00000000-0010-0000-0000-00005F220000}" name="Столбец8780" dataDxfId="7589" dataCellStyle="Обычный 4"/>
    <tableColumn id="8800" xr3:uid="{00000000-0010-0000-0000-000060220000}" name="Столбец8781" dataDxfId="7588" dataCellStyle="Обычный 4"/>
    <tableColumn id="8801" xr3:uid="{00000000-0010-0000-0000-000061220000}" name="Столбец8782" dataDxfId="7587" dataCellStyle="Обычный 4"/>
    <tableColumn id="8802" xr3:uid="{00000000-0010-0000-0000-000062220000}" name="Столбец8783" dataDxfId="7586" dataCellStyle="Обычный 4"/>
    <tableColumn id="8803" xr3:uid="{00000000-0010-0000-0000-000063220000}" name="Столбец8784" dataDxfId="7585" dataCellStyle="Обычный 4"/>
    <tableColumn id="8804" xr3:uid="{00000000-0010-0000-0000-000064220000}" name="Столбец8785" dataDxfId="7584" dataCellStyle="Обычный 4"/>
    <tableColumn id="8805" xr3:uid="{00000000-0010-0000-0000-000065220000}" name="Столбец8786" dataDxfId="7583" dataCellStyle="Обычный 4"/>
    <tableColumn id="8806" xr3:uid="{00000000-0010-0000-0000-000066220000}" name="Столбец8787" dataDxfId="7582" dataCellStyle="Обычный 4"/>
    <tableColumn id="8807" xr3:uid="{00000000-0010-0000-0000-000067220000}" name="Столбец8788" dataDxfId="7581" dataCellStyle="Обычный 4"/>
    <tableColumn id="8808" xr3:uid="{00000000-0010-0000-0000-000068220000}" name="Столбец8789" dataDxfId="7580" dataCellStyle="Обычный 4"/>
    <tableColumn id="8809" xr3:uid="{00000000-0010-0000-0000-000069220000}" name="Столбец8790" dataDxfId="7579" dataCellStyle="Обычный 4"/>
    <tableColumn id="8810" xr3:uid="{00000000-0010-0000-0000-00006A220000}" name="Столбец8791" dataDxfId="7578" dataCellStyle="Обычный 4"/>
    <tableColumn id="8811" xr3:uid="{00000000-0010-0000-0000-00006B220000}" name="Столбец8792" dataDxfId="7577" dataCellStyle="Обычный 4"/>
    <tableColumn id="8812" xr3:uid="{00000000-0010-0000-0000-00006C220000}" name="Столбец8793" dataDxfId="7576" dataCellStyle="Обычный 4"/>
    <tableColumn id="8813" xr3:uid="{00000000-0010-0000-0000-00006D220000}" name="Столбец8794" dataDxfId="7575" dataCellStyle="Обычный 4"/>
    <tableColumn id="8814" xr3:uid="{00000000-0010-0000-0000-00006E220000}" name="Столбец8795" dataDxfId="7574" dataCellStyle="Обычный 4"/>
    <tableColumn id="8815" xr3:uid="{00000000-0010-0000-0000-00006F220000}" name="Столбец8796" dataDxfId="7573" dataCellStyle="Обычный 4"/>
    <tableColumn id="8816" xr3:uid="{00000000-0010-0000-0000-000070220000}" name="Столбец8797" dataDxfId="7572" dataCellStyle="Обычный 4"/>
    <tableColumn id="8817" xr3:uid="{00000000-0010-0000-0000-000071220000}" name="Столбец8798" dataDxfId="7571" dataCellStyle="Обычный 4"/>
    <tableColumn id="8818" xr3:uid="{00000000-0010-0000-0000-000072220000}" name="Столбец8799" dataDxfId="7570" dataCellStyle="Обычный 4"/>
    <tableColumn id="8819" xr3:uid="{00000000-0010-0000-0000-000073220000}" name="Столбец8800" dataDxfId="7569" dataCellStyle="Обычный 4"/>
    <tableColumn id="8820" xr3:uid="{00000000-0010-0000-0000-000074220000}" name="Столбец8801" dataDxfId="7568" dataCellStyle="Обычный 4"/>
    <tableColumn id="8821" xr3:uid="{00000000-0010-0000-0000-000075220000}" name="Столбец8802" dataDxfId="7567" dataCellStyle="Обычный 4"/>
    <tableColumn id="8822" xr3:uid="{00000000-0010-0000-0000-000076220000}" name="Столбец8803" dataDxfId="7566" dataCellStyle="Обычный 4"/>
    <tableColumn id="8823" xr3:uid="{00000000-0010-0000-0000-000077220000}" name="Столбец8804" dataDxfId="7565" dataCellStyle="Обычный 4"/>
    <tableColumn id="8824" xr3:uid="{00000000-0010-0000-0000-000078220000}" name="Столбец8805" dataDxfId="7564" dataCellStyle="Обычный 4"/>
    <tableColumn id="8825" xr3:uid="{00000000-0010-0000-0000-000079220000}" name="Столбец8806" dataDxfId="7563" dataCellStyle="Обычный 4"/>
    <tableColumn id="8826" xr3:uid="{00000000-0010-0000-0000-00007A220000}" name="Столбец8807" dataDxfId="7562" dataCellStyle="Обычный 4"/>
    <tableColumn id="8827" xr3:uid="{00000000-0010-0000-0000-00007B220000}" name="Столбец8808" dataDxfId="7561" dataCellStyle="Обычный 4"/>
    <tableColumn id="8828" xr3:uid="{00000000-0010-0000-0000-00007C220000}" name="Столбец8809" dataDxfId="7560" dataCellStyle="Обычный 4"/>
    <tableColumn id="8829" xr3:uid="{00000000-0010-0000-0000-00007D220000}" name="Столбец8810" dataDxfId="7559" dataCellStyle="Обычный 4"/>
    <tableColumn id="8830" xr3:uid="{00000000-0010-0000-0000-00007E220000}" name="Столбец8811" dataDxfId="7558" dataCellStyle="Обычный 4"/>
    <tableColumn id="8831" xr3:uid="{00000000-0010-0000-0000-00007F220000}" name="Столбец8812" dataDxfId="7557" dataCellStyle="Обычный 4"/>
    <tableColumn id="8832" xr3:uid="{00000000-0010-0000-0000-000080220000}" name="Столбец8813" dataDxfId="7556" dataCellStyle="Обычный 4"/>
    <tableColumn id="8833" xr3:uid="{00000000-0010-0000-0000-000081220000}" name="Столбец8814" dataDxfId="7555" dataCellStyle="Обычный 4"/>
    <tableColumn id="8834" xr3:uid="{00000000-0010-0000-0000-000082220000}" name="Столбец8815" dataDxfId="7554" dataCellStyle="Обычный 4"/>
    <tableColumn id="8835" xr3:uid="{00000000-0010-0000-0000-000083220000}" name="Столбец8816" dataDxfId="7553" dataCellStyle="Обычный 4"/>
    <tableColumn id="8836" xr3:uid="{00000000-0010-0000-0000-000084220000}" name="Столбец8817" dataDxfId="7552" dataCellStyle="Обычный 4"/>
    <tableColumn id="8837" xr3:uid="{00000000-0010-0000-0000-000085220000}" name="Столбец8818" dataDxfId="7551" dataCellStyle="Обычный 4"/>
    <tableColumn id="8838" xr3:uid="{00000000-0010-0000-0000-000086220000}" name="Столбец8819" dataDxfId="7550" dataCellStyle="Обычный 4"/>
    <tableColumn id="8839" xr3:uid="{00000000-0010-0000-0000-000087220000}" name="Столбец8820" dataDxfId="7549" dataCellStyle="Обычный 4"/>
    <tableColumn id="8840" xr3:uid="{00000000-0010-0000-0000-000088220000}" name="Столбец8821" dataDxfId="7548" dataCellStyle="Обычный 4"/>
    <tableColumn id="8841" xr3:uid="{00000000-0010-0000-0000-000089220000}" name="Столбец8822" dataDxfId="7547" dataCellStyle="Обычный 4"/>
    <tableColumn id="8842" xr3:uid="{00000000-0010-0000-0000-00008A220000}" name="Столбец8823" dataDxfId="7546" dataCellStyle="Обычный 4"/>
    <tableColumn id="8843" xr3:uid="{00000000-0010-0000-0000-00008B220000}" name="Столбец8824" dataDxfId="7545" dataCellStyle="Обычный 4"/>
    <tableColumn id="8844" xr3:uid="{00000000-0010-0000-0000-00008C220000}" name="Столбец8825" dataDxfId="7544" dataCellStyle="Обычный 4"/>
    <tableColumn id="8845" xr3:uid="{00000000-0010-0000-0000-00008D220000}" name="Столбец8826" dataDxfId="7543" dataCellStyle="Обычный 4"/>
    <tableColumn id="8846" xr3:uid="{00000000-0010-0000-0000-00008E220000}" name="Столбец8827" dataDxfId="7542" dataCellStyle="Обычный 4"/>
    <tableColumn id="8847" xr3:uid="{00000000-0010-0000-0000-00008F220000}" name="Столбец8828" dataDxfId="7541" dataCellStyle="Обычный 4"/>
    <tableColumn id="8848" xr3:uid="{00000000-0010-0000-0000-000090220000}" name="Столбец8829" dataDxfId="7540" dataCellStyle="Обычный 4"/>
    <tableColumn id="8849" xr3:uid="{00000000-0010-0000-0000-000091220000}" name="Столбец8830" dataDxfId="7539" dataCellStyle="Обычный 4"/>
    <tableColumn id="8850" xr3:uid="{00000000-0010-0000-0000-000092220000}" name="Столбец8831" dataDxfId="7538" dataCellStyle="Обычный 4"/>
    <tableColumn id="8851" xr3:uid="{00000000-0010-0000-0000-000093220000}" name="Столбец8832" dataDxfId="7537" dataCellStyle="Обычный 4"/>
    <tableColumn id="8852" xr3:uid="{00000000-0010-0000-0000-000094220000}" name="Столбец8833" dataDxfId="7536" dataCellStyle="Обычный 4"/>
    <tableColumn id="8853" xr3:uid="{00000000-0010-0000-0000-000095220000}" name="Столбец8834" dataDxfId="7535" dataCellStyle="Обычный 4"/>
    <tableColumn id="8854" xr3:uid="{00000000-0010-0000-0000-000096220000}" name="Столбец8835" dataDxfId="7534" dataCellStyle="Обычный 4"/>
    <tableColumn id="8855" xr3:uid="{00000000-0010-0000-0000-000097220000}" name="Столбец8836" dataDxfId="7533" dataCellStyle="Обычный 4"/>
    <tableColumn id="8856" xr3:uid="{00000000-0010-0000-0000-000098220000}" name="Столбец8837" dataDxfId="7532" dataCellStyle="Обычный 4"/>
    <tableColumn id="8857" xr3:uid="{00000000-0010-0000-0000-000099220000}" name="Столбец8838" dataDxfId="7531" dataCellStyle="Обычный 4"/>
    <tableColumn id="8858" xr3:uid="{00000000-0010-0000-0000-00009A220000}" name="Столбец8839" dataDxfId="7530" dataCellStyle="Обычный 4"/>
    <tableColumn id="8859" xr3:uid="{00000000-0010-0000-0000-00009B220000}" name="Столбец8840" dataDxfId="7529" dataCellStyle="Обычный 4"/>
    <tableColumn id="8860" xr3:uid="{00000000-0010-0000-0000-00009C220000}" name="Столбец8841" dataDxfId="7528" dataCellStyle="Обычный 4"/>
    <tableColumn id="8861" xr3:uid="{00000000-0010-0000-0000-00009D220000}" name="Столбец8842" dataDxfId="7527" dataCellStyle="Обычный 4"/>
    <tableColumn id="8862" xr3:uid="{00000000-0010-0000-0000-00009E220000}" name="Столбец8843" dataDxfId="7526" dataCellStyle="Обычный 4"/>
    <tableColumn id="8863" xr3:uid="{00000000-0010-0000-0000-00009F220000}" name="Столбец8844" dataDxfId="7525" dataCellStyle="Обычный 4"/>
    <tableColumn id="8864" xr3:uid="{00000000-0010-0000-0000-0000A0220000}" name="Столбец8845" dataDxfId="7524" dataCellStyle="Обычный 4"/>
    <tableColumn id="8865" xr3:uid="{00000000-0010-0000-0000-0000A1220000}" name="Столбец8846" dataDxfId="7523" dataCellStyle="Обычный 4"/>
    <tableColumn id="8866" xr3:uid="{00000000-0010-0000-0000-0000A2220000}" name="Столбец8847" dataDxfId="7522" dataCellStyle="Обычный 4"/>
    <tableColumn id="8867" xr3:uid="{00000000-0010-0000-0000-0000A3220000}" name="Столбец8848" dataDxfId="7521" dataCellStyle="Обычный 4"/>
    <tableColumn id="8868" xr3:uid="{00000000-0010-0000-0000-0000A4220000}" name="Столбец8849" dataDxfId="7520" dataCellStyle="Обычный 4"/>
    <tableColumn id="8869" xr3:uid="{00000000-0010-0000-0000-0000A5220000}" name="Столбец8850" dataDxfId="7519" dataCellStyle="Обычный 4"/>
    <tableColumn id="8870" xr3:uid="{00000000-0010-0000-0000-0000A6220000}" name="Столбец8851" dataDxfId="7518" dataCellStyle="Обычный 4"/>
    <tableColumn id="8871" xr3:uid="{00000000-0010-0000-0000-0000A7220000}" name="Столбец8852" dataDxfId="7517" dataCellStyle="Обычный 4"/>
    <tableColumn id="8872" xr3:uid="{00000000-0010-0000-0000-0000A8220000}" name="Столбец8853" dataDxfId="7516" dataCellStyle="Обычный 4"/>
    <tableColumn id="8873" xr3:uid="{00000000-0010-0000-0000-0000A9220000}" name="Столбец8854" dataDxfId="7515" dataCellStyle="Обычный 4"/>
    <tableColumn id="8874" xr3:uid="{00000000-0010-0000-0000-0000AA220000}" name="Столбец8855" dataDxfId="7514" dataCellStyle="Обычный 4"/>
    <tableColumn id="8875" xr3:uid="{00000000-0010-0000-0000-0000AB220000}" name="Столбец8856" dataDxfId="7513" dataCellStyle="Обычный 4"/>
    <tableColumn id="8876" xr3:uid="{00000000-0010-0000-0000-0000AC220000}" name="Столбец8857" dataDxfId="7512" dataCellStyle="Обычный 4"/>
    <tableColumn id="8877" xr3:uid="{00000000-0010-0000-0000-0000AD220000}" name="Столбец8858" dataDxfId="7511" dataCellStyle="Обычный 4"/>
    <tableColumn id="8878" xr3:uid="{00000000-0010-0000-0000-0000AE220000}" name="Столбец8859" dataDxfId="7510" dataCellStyle="Обычный 4"/>
    <tableColumn id="8879" xr3:uid="{00000000-0010-0000-0000-0000AF220000}" name="Столбец8860" dataDxfId="7509" dataCellStyle="Обычный 4"/>
    <tableColumn id="8880" xr3:uid="{00000000-0010-0000-0000-0000B0220000}" name="Столбец8861" dataDxfId="7508" dataCellStyle="Обычный 4"/>
    <tableColumn id="8881" xr3:uid="{00000000-0010-0000-0000-0000B1220000}" name="Столбец8862" dataDxfId="7507" dataCellStyle="Обычный 4"/>
    <tableColumn id="8882" xr3:uid="{00000000-0010-0000-0000-0000B2220000}" name="Столбец8863" dataDxfId="7506" dataCellStyle="Обычный 4"/>
    <tableColumn id="8883" xr3:uid="{00000000-0010-0000-0000-0000B3220000}" name="Столбец8864" dataDxfId="7505" dataCellStyle="Обычный 4"/>
    <tableColumn id="8884" xr3:uid="{00000000-0010-0000-0000-0000B4220000}" name="Столбец8865" dataDxfId="7504" dataCellStyle="Обычный 4"/>
    <tableColumn id="8885" xr3:uid="{00000000-0010-0000-0000-0000B5220000}" name="Столбец8866" dataDxfId="7503" dataCellStyle="Обычный 4"/>
    <tableColumn id="8886" xr3:uid="{00000000-0010-0000-0000-0000B6220000}" name="Столбец8867" dataDxfId="7502" dataCellStyle="Обычный 4"/>
    <tableColumn id="8887" xr3:uid="{00000000-0010-0000-0000-0000B7220000}" name="Столбец8868" dataDxfId="7501" dataCellStyle="Обычный 4"/>
    <tableColumn id="8888" xr3:uid="{00000000-0010-0000-0000-0000B8220000}" name="Столбец8869" dataDxfId="7500" dataCellStyle="Обычный 4"/>
    <tableColumn id="8889" xr3:uid="{00000000-0010-0000-0000-0000B9220000}" name="Столбец8870" dataDxfId="7499" dataCellStyle="Обычный 4"/>
    <tableColumn id="8890" xr3:uid="{00000000-0010-0000-0000-0000BA220000}" name="Столбец8871" dataDxfId="7498" dataCellStyle="Обычный 4"/>
    <tableColumn id="8891" xr3:uid="{00000000-0010-0000-0000-0000BB220000}" name="Столбец8872" dataDxfId="7497" dataCellStyle="Обычный 4"/>
    <tableColumn id="8892" xr3:uid="{00000000-0010-0000-0000-0000BC220000}" name="Столбец8873" dataDxfId="7496" dataCellStyle="Обычный 4"/>
    <tableColumn id="8893" xr3:uid="{00000000-0010-0000-0000-0000BD220000}" name="Столбец8874" dataDxfId="7495" dataCellStyle="Обычный 4"/>
    <tableColumn id="8894" xr3:uid="{00000000-0010-0000-0000-0000BE220000}" name="Столбец8875" dataDxfId="7494" dataCellStyle="Обычный 4"/>
    <tableColumn id="8895" xr3:uid="{00000000-0010-0000-0000-0000BF220000}" name="Столбец8876" dataDxfId="7493" dataCellStyle="Обычный 4"/>
    <tableColumn id="8896" xr3:uid="{00000000-0010-0000-0000-0000C0220000}" name="Столбец8877" dataDxfId="7492" dataCellStyle="Обычный 4"/>
    <tableColumn id="8897" xr3:uid="{00000000-0010-0000-0000-0000C1220000}" name="Столбец8878" dataDxfId="7491" dataCellStyle="Обычный 4"/>
    <tableColumn id="8898" xr3:uid="{00000000-0010-0000-0000-0000C2220000}" name="Столбец8879" dataDxfId="7490" dataCellStyle="Обычный 4"/>
    <tableColumn id="8899" xr3:uid="{00000000-0010-0000-0000-0000C3220000}" name="Столбец8880" dataDxfId="7489" dataCellStyle="Обычный 4"/>
    <tableColumn id="8900" xr3:uid="{00000000-0010-0000-0000-0000C4220000}" name="Столбец8881" dataDxfId="7488" dataCellStyle="Обычный 4"/>
    <tableColumn id="8901" xr3:uid="{00000000-0010-0000-0000-0000C5220000}" name="Столбец8882" dataDxfId="7487" dataCellStyle="Обычный 4"/>
    <tableColumn id="8902" xr3:uid="{00000000-0010-0000-0000-0000C6220000}" name="Столбец8883" dataDxfId="7486" dataCellStyle="Обычный 4"/>
    <tableColumn id="8903" xr3:uid="{00000000-0010-0000-0000-0000C7220000}" name="Столбец8884" dataDxfId="7485" dataCellStyle="Обычный 4"/>
    <tableColumn id="8904" xr3:uid="{00000000-0010-0000-0000-0000C8220000}" name="Столбец8885" dataDxfId="7484" dataCellStyle="Обычный 4"/>
    <tableColumn id="8905" xr3:uid="{00000000-0010-0000-0000-0000C9220000}" name="Столбец8886" dataDxfId="7483" dataCellStyle="Обычный 4"/>
    <tableColumn id="8906" xr3:uid="{00000000-0010-0000-0000-0000CA220000}" name="Столбец8887" dataDxfId="7482" dataCellStyle="Обычный 4"/>
    <tableColumn id="8907" xr3:uid="{00000000-0010-0000-0000-0000CB220000}" name="Столбец8888" dataDxfId="7481" dataCellStyle="Обычный 4"/>
    <tableColumn id="8908" xr3:uid="{00000000-0010-0000-0000-0000CC220000}" name="Столбец8889" dataDxfId="7480" dataCellStyle="Обычный 4"/>
    <tableColumn id="8909" xr3:uid="{00000000-0010-0000-0000-0000CD220000}" name="Столбец8890" dataDxfId="7479" dataCellStyle="Обычный 4"/>
    <tableColumn id="8910" xr3:uid="{00000000-0010-0000-0000-0000CE220000}" name="Столбец8891" dataDxfId="7478" dataCellStyle="Обычный 4"/>
    <tableColumn id="8911" xr3:uid="{00000000-0010-0000-0000-0000CF220000}" name="Столбец8892" dataDxfId="7477" dataCellStyle="Обычный 4"/>
    <tableColumn id="8912" xr3:uid="{00000000-0010-0000-0000-0000D0220000}" name="Столбец8893" dataDxfId="7476" dataCellStyle="Обычный 4"/>
    <tableColumn id="8913" xr3:uid="{00000000-0010-0000-0000-0000D1220000}" name="Столбец8894" dataDxfId="7475" dataCellStyle="Обычный 4"/>
    <tableColumn id="8914" xr3:uid="{00000000-0010-0000-0000-0000D2220000}" name="Столбец8895" dataDxfId="7474" dataCellStyle="Обычный 4"/>
    <tableColumn id="8915" xr3:uid="{00000000-0010-0000-0000-0000D3220000}" name="Столбец8896" dataDxfId="7473" dataCellStyle="Обычный 4"/>
    <tableColumn id="8916" xr3:uid="{00000000-0010-0000-0000-0000D4220000}" name="Столбец8897" dataDxfId="7472" dataCellStyle="Обычный 4"/>
    <tableColumn id="8917" xr3:uid="{00000000-0010-0000-0000-0000D5220000}" name="Столбец8898" dataDxfId="7471" dataCellStyle="Обычный 4"/>
    <tableColumn id="8918" xr3:uid="{00000000-0010-0000-0000-0000D6220000}" name="Столбец8899" dataDxfId="7470" dataCellStyle="Обычный 4"/>
    <tableColumn id="8919" xr3:uid="{00000000-0010-0000-0000-0000D7220000}" name="Столбец8900" dataDxfId="7469" dataCellStyle="Обычный 4"/>
    <tableColumn id="8920" xr3:uid="{00000000-0010-0000-0000-0000D8220000}" name="Столбец8901" dataDxfId="7468" dataCellStyle="Обычный 4"/>
    <tableColumn id="8921" xr3:uid="{00000000-0010-0000-0000-0000D9220000}" name="Столбец8902" dataDxfId="7467" dataCellStyle="Обычный 4"/>
    <tableColumn id="8922" xr3:uid="{00000000-0010-0000-0000-0000DA220000}" name="Столбец8903" dataDxfId="7466" dataCellStyle="Обычный 4"/>
    <tableColumn id="8923" xr3:uid="{00000000-0010-0000-0000-0000DB220000}" name="Столбец8904" dataDxfId="7465" dataCellStyle="Обычный 4"/>
    <tableColumn id="8924" xr3:uid="{00000000-0010-0000-0000-0000DC220000}" name="Столбец8905" dataDxfId="7464" dataCellStyle="Обычный 4"/>
    <tableColumn id="8925" xr3:uid="{00000000-0010-0000-0000-0000DD220000}" name="Столбец8906" dataDxfId="7463" dataCellStyle="Обычный 4"/>
    <tableColumn id="8926" xr3:uid="{00000000-0010-0000-0000-0000DE220000}" name="Столбец8907" dataDxfId="7462" dataCellStyle="Обычный 4"/>
    <tableColumn id="8927" xr3:uid="{00000000-0010-0000-0000-0000DF220000}" name="Столбец8908" dataDxfId="7461" dataCellStyle="Обычный 4"/>
    <tableColumn id="8928" xr3:uid="{00000000-0010-0000-0000-0000E0220000}" name="Столбец8909" dataDxfId="7460" dataCellStyle="Обычный 4"/>
    <tableColumn id="8929" xr3:uid="{00000000-0010-0000-0000-0000E1220000}" name="Столбец8910" dataDxfId="7459" dataCellStyle="Обычный 4"/>
    <tableColumn id="8930" xr3:uid="{00000000-0010-0000-0000-0000E2220000}" name="Столбец8911" dataDxfId="7458" dataCellStyle="Обычный 4"/>
    <tableColumn id="8931" xr3:uid="{00000000-0010-0000-0000-0000E3220000}" name="Столбец8912" dataDxfId="7457" dataCellStyle="Обычный 4"/>
    <tableColumn id="8932" xr3:uid="{00000000-0010-0000-0000-0000E4220000}" name="Столбец8913" dataDxfId="7456" dataCellStyle="Обычный 4"/>
    <tableColumn id="8933" xr3:uid="{00000000-0010-0000-0000-0000E5220000}" name="Столбец8914" dataDxfId="7455" dataCellStyle="Обычный 4"/>
    <tableColumn id="8934" xr3:uid="{00000000-0010-0000-0000-0000E6220000}" name="Столбец8915" dataDxfId="7454" dataCellStyle="Обычный 4"/>
    <tableColumn id="8935" xr3:uid="{00000000-0010-0000-0000-0000E7220000}" name="Столбец8916" dataDxfId="7453" dataCellStyle="Обычный 4"/>
    <tableColumn id="8936" xr3:uid="{00000000-0010-0000-0000-0000E8220000}" name="Столбец8917" dataDxfId="7452" dataCellStyle="Обычный 4"/>
    <tableColumn id="8937" xr3:uid="{00000000-0010-0000-0000-0000E9220000}" name="Столбец8918" dataDxfId="7451" dataCellStyle="Обычный 4"/>
    <tableColumn id="8938" xr3:uid="{00000000-0010-0000-0000-0000EA220000}" name="Столбец8919" dataDxfId="7450" dataCellStyle="Обычный 4"/>
    <tableColumn id="8939" xr3:uid="{00000000-0010-0000-0000-0000EB220000}" name="Столбец8920" dataDxfId="7449" dataCellStyle="Обычный 4"/>
    <tableColumn id="8940" xr3:uid="{00000000-0010-0000-0000-0000EC220000}" name="Столбец8921" dataDxfId="7448" dataCellStyle="Обычный 4"/>
    <tableColumn id="8941" xr3:uid="{00000000-0010-0000-0000-0000ED220000}" name="Столбец8922" dataDxfId="7447" dataCellStyle="Обычный 4"/>
    <tableColumn id="8942" xr3:uid="{00000000-0010-0000-0000-0000EE220000}" name="Столбец8923" dataDxfId="7446" dataCellStyle="Обычный 4"/>
    <tableColumn id="8943" xr3:uid="{00000000-0010-0000-0000-0000EF220000}" name="Столбец8924" dataDxfId="7445" dataCellStyle="Обычный 4"/>
    <tableColumn id="8944" xr3:uid="{00000000-0010-0000-0000-0000F0220000}" name="Столбец8925" dataDxfId="7444" dataCellStyle="Обычный 4"/>
    <tableColumn id="8945" xr3:uid="{00000000-0010-0000-0000-0000F1220000}" name="Столбец8926" dataDxfId="7443" dataCellStyle="Обычный 4"/>
    <tableColumn id="8946" xr3:uid="{00000000-0010-0000-0000-0000F2220000}" name="Столбец8927" dataDxfId="7442" dataCellStyle="Обычный 4"/>
    <tableColumn id="8947" xr3:uid="{00000000-0010-0000-0000-0000F3220000}" name="Столбец8928" dataDxfId="7441" dataCellStyle="Обычный 4"/>
    <tableColumn id="8948" xr3:uid="{00000000-0010-0000-0000-0000F4220000}" name="Столбец8929" dataDxfId="7440" dataCellStyle="Обычный 4"/>
    <tableColumn id="8949" xr3:uid="{00000000-0010-0000-0000-0000F5220000}" name="Столбец8930" dataDxfId="7439" dataCellStyle="Обычный 4"/>
    <tableColumn id="8950" xr3:uid="{00000000-0010-0000-0000-0000F6220000}" name="Столбец8931" dataDxfId="7438" dataCellStyle="Обычный 4"/>
    <tableColumn id="8951" xr3:uid="{00000000-0010-0000-0000-0000F7220000}" name="Столбец8932" dataDxfId="7437" dataCellStyle="Обычный 4"/>
    <tableColumn id="8952" xr3:uid="{00000000-0010-0000-0000-0000F8220000}" name="Столбец8933" dataDxfId="7436" dataCellStyle="Обычный 4"/>
    <tableColumn id="8953" xr3:uid="{00000000-0010-0000-0000-0000F9220000}" name="Столбец8934" dataDxfId="7435" dataCellStyle="Обычный 4"/>
    <tableColumn id="8954" xr3:uid="{00000000-0010-0000-0000-0000FA220000}" name="Столбец8935" dataDxfId="7434" dataCellStyle="Обычный 4"/>
    <tableColumn id="8955" xr3:uid="{00000000-0010-0000-0000-0000FB220000}" name="Столбец8936" dataDxfId="7433" dataCellStyle="Обычный 4"/>
    <tableColumn id="8956" xr3:uid="{00000000-0010-0000-0000-0000FC220000}" name="Столбец8937" dataDxfId="7432" dataCellStyle="Обычный 4"/>
    <tableColumn id="8957" xr3:uid="{00000000-0010-0000-0000-0000FD220000}" name="Столбец8938" dataDxfId="7431" dataCellStyle="Обычный 4"/>
    <tableColumn id="8958" xr3:uid="{00000000-0010-0000-0000-0000FE220000}" name="Столбец8939" dataDxfId="7430" dataCellStyle="Обычный 4"/>
    <tableColumn id="8959" xr3:uid="{00000000-0010-0000-0000-0000FF220000}" name="Столбец8940" dataDxfId="7429" dataCellStyle="Обычный 4"/>
    <tableColumn id="8960" xr3:uid="{00000000-0010-0000-0000-000000230000}" name="Столбец8941" dataDxfId="7428" dataCellStyle="Обычный 4"/>
    <tableColumn id="8961" xr3:uid="{00000000-0010-0000-0000-000001230000}" name="Столбец8942" dataDxfId="7427" dataCellStyle="Обычный 4"/>
    <tableColumn id="8962" xr3:uid="{00000000-0010-0000-0000-000002230000}" name="Столбец8943" dataDxfId="7426" dataCellStyle="Обычный 4"/>
    <tableColumn id="8963" xr3:uid="{00000000-0010-0000-0000-000003230000}" name="Столбец8944" dataDxfId="7425" dataCellStyle="Обычный 4"/>
    <tableColumn id="8964" xr3:uid="{00000000-0010-0000-0000-000004230000}" name="Столбец8945" dataDxfId="7424" dataCellStyle="Обычный 4"/>
    <tableColumn id="8965" xr3:uid="{00000000-0010-0000-0000-000005230000}" name="Столбец8946" dataDxfId="7423" dataCellStyle="Обычный 4"/>
    <tableColumn id="8966" xr3:uid="{00000000-0010-0000-0000-000006230000}" name="Столбец8947" dataDxfId="7422" dataCellStyle="Обычный 4"/>
    <tableColumn id="8967" xr3:uid="{00000000-0010-0000-0000-000007230000}" name="Столбец8948" dataDxfId="7421" dataCellStyle="Обычный 4"/>
    <tableColumn id="8968" xr3:uid="{00000000-0010-0000-0000-000008230000}" name="Столбец8949" dataDxfId="7420" dataCellStyle="Обычный 4"/>
    <tableColumn id="8969" xr3:uid="{00000000-0010-0000-0000-000009230000}" name="Столбец8950" dataDxfId="7419" dataCellStyle="Обычный 4"/>
    <tableColumn id="8970" xr3:uid="{00000000-0010-0000-0000-00000A230000}" name="Столбец8951" dataDxfId="7418" dataCellStyle="Обычный 4"/>
    <tableColumn id="8971" xr3:uid="{00000000-0010-0000-0000-00000B230000}" name="Столбец8952" dataDxfId="7417" dataCellStyle="Обычный 4"/>
    <tableColumn id="8972" xr3:uid="{00000000-0010-0000-0000-00000C230000}" name="Столбец8953" dataDxfId="7416" dataCellStyle="Обычный 4"/>
    <tableColumn id="8973" xr3:uid="{00000000-0010-0000-0000-00000D230000}" name="Столбец8954" dataDxfId="7415" dataCellStyle="Обычный 4"/>
    <tableColumn id="8974" xr3:uid="{00000000-0010-0000-0000-00000E230000}" name="Столбец8955" dataDxfId="7414" dataCellStyle="Обычный 4"/>
    <tableColumn id="8975" xr3:uid="{00000000-0010-0000-0000-00000F230000}" name="Столбец8956" dataDxfId="7413" dataCellStyle="Обычный 4"/>
    <tableColumn id="8976" xr3:uid="{00000000-0010-0000-0000-000010230000}" name="Столбец8957" dataDxfId="7412" dataCellStyle="Обычный 4"/>
    <tableColumn id="8977" xr3:uid="{00000000-0010-0000-0000-000011230000}" name="Столбец8958" dataDxfId="7411" dataCellStyle="Обычный 4"/>
    <tableColumn id="8978" xr3:uid="{00000000-0010-0000-0000-000012230000}" name="Столбец8959" dataDxfId="7410" dataCellStyle="Обычный 4"/>
    <tableColumn id="8979" xr3:uid="{00000000-0010-0000-0000-000013230000}" name="Столбец8960" dataDxfId="7409" dataCellStyle="Обычный 4"/>
    <tableColumn id="8980" xr3:uid="{00000000-0010-0000-0000-000014230000}" name="Столбец8961" dataDxfId="7408" dataCellStyle="Обычный 4"/>
    <tableColumn id="8981" xr3:uid="{00000000-0010-0000-0000-000015230000}" name="Столбец8962" dataDxfId="7407" dataCellStyle="Обычный 4"/>
    <tableColumn id="8982" xr3:uid="{00000000-0010-0000-0000-000016230000}" name="Столбец8963" dataDxfId="7406" dataCellStyle="Обычный 4"/>
    <tableColumn id="8983" xr3:uid="{00000000-0010-0000-0000-000017230000}" name="Столбец8964" dataDxfId="7405" dataCellStyle="Обычный 4"/>
    <tableColumn id="8984" xr3:uid="{00000000-0010-0000-0000-000018230000}" name="Столбец8965" dataDxfId="7404" dataCellStyle="Обычный 4"/>
    <tableColumn id="8985" xr3:uid="{00000000-0010-0000-0000-000019230000}" name="Столбец8966" dataDxfId="7403" dataCellStyle="Обычный 4"/>
    <tableColumn id="8986" xr3:uid="{00000000-0010-0000-0000-00001A230000}" name="Столбец8967" dataDxfId="7402" dataCellStyle="Обычный 4"/>
    <tableColumn id="8987" xr3:uid="{00000000-0010-0000-0000-00001B230000}" name="Столбец8968" dataDxfId="7401" dataCellStyle="Обычный 4"/>
    <tableColumn id="8988" xr3:uid="{00000000-0010-0000-0000-00001C230000}" name="Столбец8969" dataDxfId="7400" dataCellStyle="Обычный 4"/>
    <tableColumn id="8989" xr3:uid="{00000000-0010-0000-0000-00001D230000}" name="Столбец8970" dataDxfId="7399" dataCellStyle="Обычный 4"/>
    <tableColumn id="8990" xr3:uid="{00000000-0010-0000-0000-00001E230000}" name="Столбец8971" dataDxfId="7398" dataCellStyle="Обычный 4"/>
    <tableColumn id="8991" xr3:uid="{00000000-0010-0000-0000-00001F230000}" name="Столбец8972" dataDxfId="7397" dataCellStyle="Обычный 4"/>
    <tableColumn id="8992" xr3:uid="{00000000-0010-0000-0000-000020230000}" name="Столбец8973" dataDxfId="7396" dataCellStyle="Обычный 4"/>
    <tableColumn id="8993" xr3:uid="{00000000-0010-0000-0000-000021230000}" name="Столбец8974" dataDxfId="7395" dataCellStyle="Обычный 4"/>
    <tableColumn id="8994" xr3:uid="{00000000-0010-0000-0000-000022230000}" name="Столбец8975" dataDxfId="7394" dataCellStyle="Обычный 4"/>
    <tableColumn id="8995" xr3:uid="{00000000-0010-0000-0000-000023230000}" name="Столбец8976" dataDxfId="7393" dataCellStyle="Обычный 4"/>
    <tableColumn id="8996" xr3:uid="{00000000-0010-0000-0000-000024230000}" name="Столбец8977" dataDxfId="7392" dataCellStyle="Обычный 4"/>
    <tableColumn id="8997" xr3:uid="{00000000-0010-0000-0000-000025230000}" name="Столбец8978" dataDxfId="7391" dataCellStyle="Обычный 4"/>
    <tableColumn id="8998" xr3:uid="{00000000-0010-0000-0000-000026230000}" name="Столбец8979" dataDxfId="7390" dataCellStyle="Обычный 4"/>
    <tableColumn id="8999" xr3:uid="{00000000-0010-0000-0000-000027230000}" name="Столбец8980" dataDxfId="7389" dataCellStyle="Обычный 4"/>
    <tableColumn id="9000" xr3:uid="{00000000-0010-0000-0000-000028230000}" name="Столбец8981" dataDxfId="7388" dataCellStyle="Обычный 4"/>
    <tableColumn id="9001" xr3:uid="{00000000-0010-0000-0000-000029230000}" name="Столбец8982" dataDxfId="7387" dataCellStyle="Обычный 4"/>
    <tableColumn id="9002" xr3:uid="{00000000-0010-0000-0000-00002A230000}" name="Столбец8983" dataDxfId="7386" dataCellStyle="Обычный 4"/>
    <tableColumn id="9003" xr3:uid="{00000000-0010-0000-0000-00002B230000}" name="Столбец8984" dataDxfId="7385" dataCellStyle="Обычный 4"/>
    <tableColumn id="9004" xr3:uid="{00000000-0010-0000-0000-00002C230000}" name="Столбец8985" dataDxfId="7384" dataCellStyle="Обычный 4"/>
    <tableColumn id="9005" xr3:uid="{00000000-0010-0000-0000-00002D230000}" name="Столбец8986" dataDxfId="7383" dataCellStyle="Обычный 4"/>
    <tableColumn id="9006" xr3:uid="{00000000-0010-0000-0000-00002E230000}" name="Столбец8987" dataDxfId="7382" dataCellStyle="Обычный 4"/>
    <tableColumn id="9007" xr3:uid="{00000000-0010-0000-0000-00002F230000}" name="Столбец8988" dataDxfId="7381" dataCellStyle="Обычный 4"/>
    <tableColumn id="9008" xr3:uid="{00000000-0010-0000-0000-000030230000}" name="Столбец8989" dataDxfId="7380" dataCellStyle="Обычный 4"/>
    <tableColumn id="9009" xr3:uid="{00000000-0010-0000-0000-000031230000}" name="Столбец8990" dataDxfId="7379" dataCellStyle="Обычный 4"/>
    <tableColumn id="9010" xr3:uid="{00000000-0010-0000-0000-000032230000}" name="Столбец8991" dataDxfId="7378" dataCellStyle="Обычный 4"/>
    <tableColumn id="9011" xr3:uid="{00000000-0010-0000-0000-000033230000}" name="Столбец8992" dataDxfId="7377" dataCellStyle="Обычный 4"/>
    <tableColumn id="9012" xr3:uid="{00000000-0010-0000-0000-000034230000}" name="Столбец8993" dataDxfId="7376" dataCellStyle="Обычный 4"/>
    <tableColumn id="9013" xr3:uid="{00000000-0010-0000-0000-000035230000}" name="Столбец8994" dataDxfId="7375" dataCellStyle="Обычный 4"/>
    <tableColumn id="9014" xr3:uid="{00000000-0010-0000-0000-000036230000}" name="Столбец8995" dataDxfId="7374" dataCellStyle="Обычный 4"/>
    <tableColumn id="9015" xr3:uid="{00000000-0010-0000-0000-000037230000}" name="Столбец8996" dataDxfId="7373" dataCellStyle="Обычный 4"/>
    <tableColumn id="9016" xr3:uid="{00000000-0010-0000-0000-000038230000}" name="Столбец8997" dataDxfId="7372" dataCellStyle="Обычный 4"/>
    <tableColumn id="9017" xr3:uid="{00000000-0010-0000-0000-000039230000}" name="Столбец8998" dataDxfId="7371" dataCellStyle="Обычный 4"/>
    <tableColumn id="9018" xr3:uid="{00000000-0010-0000-0000-00003A230000}" name="Столбец8999" dataDxfId="7370" dataCellStyle="Обычный 4"/>
    <tableColumn id="9019" xr3:uid="{00000000-0010-0000-0000-00003B230000}" name="Столбец9000" dataDxfId="7369" dataCellStyle="Обычный 4"/>
    <tableColumn id="9020" xr3:uid="{00000000-0010-0000-0000-00003C230000}" name="Столбец9001" dataDxfId="7368" dataCellStyle="Обычный 4"/>
    <tableColumn id="9021" xr3:uid="{00000000-0010-0000-0000-00003D230000}" name="Столбец9002" dataDxfId="7367" dataCellStyle="Обычный 4"/>
    <tableColumn id="9022" xr3:uid="{00000000-0010-0000-0000-00003E230000}" name="Столбец9003" dataDxfId="7366" dataCellStyle="Обычный 4"/>
    <tableColumn id="9023" xr3:uid="{00000000-0010-0000-0000-00003F230000}" name="Столбец9004" dataDxfId="7365" dataCellStyle="Обычный 4"/>
    <tableColumn id="9024" xr3:uid="{00000000-0010-0000-0000-000040230000}" name="Столбец9005" dataDxfId="7364" dataCellStyle="Обычный 4"/>
    <tableColumn id="9025" xr3:uid="{00000000-0010-0000-0000-000041230000}" name="Столбец9006" dataDxfId="7363" dataCellStyle="Обычный 4"/>
    <tableColumn id="9026" xr3:uid="{00000000-0010-0000-0000-000042230000}" name="Столбец9007" dataDxfId="7362" dataCellStyle="Обычный 4"/>
    <tableColumn id="9027" xr3:uid="{00000000-0010-0000-0000-000043230000}" name="Столбец9008" dataDxfId="7361" dataCellStyle="Обычный 4"/>
    <tableColumn id="9028" xr3:uid="{00000000-0010-0000-0000-000044230000}" name="Столбец9009" dataDxfId="7360" dataCellStyle="Обычный 4"/>
    <tableColumn id="9029" xr3:uid="{00000000-0010-0000-0000-000045230000}" name="Столбец9010" dataDxfId="7359" dataCellStyle="Обычный 4"/>
    <tableColumn id="9030" xr3:uid="{00000000-0010-0000-0000-000046230000}" name="Столбец9011" dataDxfId="7358" dataCellStyle="Обычный 4"/>
    <tableColumn id="9031" xr3:uid="{00000000-0010-0000-0000-000047230000}" name="Столбец9012" dataDxfId="7357" dataCellStyle="Обычный 4"/>
    <tableColumn id="9032" xr3:uid="{00000000-0010-0000-0000-000048230000}" name="Столбец9013" dataDxfId="7356" dataCellStyle="Обычный 4"/>
    <tableColumn id="9033" xr3:uid="{00000000-0010-0000-0000-000049230000}" name="Столбец9014" dataDxfId="7355" dataCellStyle="Обычный 4"/>
    <tableColumn id="9034" xr3:uid="{00000000-0010-0000-0000-00004A230000}" name="Столбец9015" dataDxfId="7354" dataCellStyle="Обычный 4"/>
    <tableColumn id="9035" xr3:uid="{00000000-0010-0000-0000-00004B230000}" name="Столбец9016" dataDxfId="7353" dataCellStyle="Обычный 4"/>
    <tableColumn id="9036" xr3:uid="{00000000-0010-0000-0000-00004C230000}" name="Столбец9017" dataDxfId="7352" dataCellStyle="Обычный 4"/>
    <tableColumn id="9037" xr3:uid="{00000000-0010-0000-0000-00004D230000}" name="Столбец9018" dataDxfId="7351" dataCellStyle="Обычный 4"/>
    <tableColumn id="9038" xr3:uid="{00000000-0010-0000-0000-00004E230000}" name="Столбец9019" dataDxfId="7350" dataCellStyle="Обычный 4"/>
    <tableColumn id="9039" xr3:uid="{00000000-0010-0000-0000-00004F230000}" name="Столбец9020" dataDxfId="7349" dataCellStyle="Обычный 4"/>
    <tableColumn id="9040" xr3:uid="{00000000-0010-0000-0000-000050230000}" name="Столбец9021" dataDxfId="7348" dataCellStyle="Обычный 4"/>
    <tableColumn id="9041" xr3:uid="{00000000-0010-0000-0000-000051230000}" name="Столбец9022" dataDxfId="7347" dataCellStyle="Обычный 4"/>
    <tableColumn id="9042" xr3:uid="{00000000-0010-0000-0000-000052230000}" name="Столбец9023" dataDxfId="7346" dataCellStyle="Обычный 4"/>
    <tableColumn id="9043" xr3:uid="{00000000-0010-0000-0000-000053230000}" name="Столбец9024" dataDxfId="7345" dataCellStyle="Обычный 4"/>
    <tableColumn id="9044" xr3:uid="{00000000-0010-0000-0000-000054230000}" name="Столбец9025" dataDxfId="7344" dataCellStyle="Обычный 4"/>
    <tableColumn id="9045" xr3:uid="{00000000-0010-0000-0000-000055230000}" name="Столбец9026" dataDxfId="7343" dataCellStyle="Обычный 4"/>
    <tableColumn id="9046" xr3:uid="{00000000-0010-0000-0000-000056230000}" name="Столбец9027" dataDxfId="7342" dataCellStyle="Обычный 4"/>
    <tableColumn id="9047" xr3:uid="{00000000-0010-0000-0000-000057230000}" name="Столбец9028" dataDxfId="7341" dataCellStyle="Обычный 4"/>
    <tableColumn id="9048" xr3:uid="{00000000-0010-0000-0000-000058230000}" name="Столбец9029" dataDxfId="7340" dataCellStyle="Обычный 4"/>
    <tableColumn id="9049" xr3:uid="{00000000-0010-0000-0000-000059230000}" name="Столбец9030" dataDxfId="7339" dataCellStyle="Обычный 4"/>
    <tableColumn id="9050" xr3:uid="{00000000-0010-0000-0000-00005A230000}" name="Столбец9031" dataDxfId="7338" dataCellStyle="Обычный 4"/>
    <tableColumn id="9051" xr3:uid="{00000000-0010-0000-0000-00005B230000}" name="Столбец9032" dataDxfId="7337" dataCellStyle="Обычный 4"/>
    <tableColumn id="9052" xr3:uid="{00000000-0010-0000-0000-00005C230000}" name="Столбец9033" dataDxfId="7336" dataCellStyle="Обычный 4"/>
    <tableColumn id="9053" xr3:uid="{00000000-0010-0000-0000-00005D230000}" name="Столбец9034" dataDxfId="7335" dataCellStyle="Обычный 4"/>
    <tableColumn id="9054" xr3:uid="{00000000-0010-0000-0000-00005E230000}" name="Столбец9035" dataDxfId="7334" dataCellStyle="Обычный 4"/>
    <tableColumn id="9055" xr3:uid="{00000000-0010-0000-0000-00005F230000}" name="Столбец9036" dataDxfId="7333" dataCellStyle="Обычный 4"/>
    <tableColumn id="9056" xr3:uid="{00000000-0010-0000-0000-000060230000}" name="Столбец9037" dataDxfId="7332" dataCellStyle="Обычный 4"/>
    <tableColumn id="9057" xr3:uid="{00000000-0010-0000-0000-000061230000}" name="Столбец9038" dataDxfId="7331" dataCellStyle="Обычный 4"/>
    <tableColumn id="9058" xr3:uid="{00000000-0010-0000-0000-000062230000}" name="Столбец9039" dataDxfId="7330" dataCellStyle="Обычный 4"/>
    <tableColumn id="9059" xr3:uid="{00000000-0010-0000-0000-000063230000}" name="Столбец9040" dataDxfId="7329" dataCellStyle="Обычный 4"/>
    <tableColumn id="9060" xr3:uid="{00000000-0010-0000-0000-000064230000}" name="Столбец9041" dataDxfId="7328" dataCellStyle="Обычный 4"/>
    <tableColumn id="9061" xr3:uid="{00000000-0010-0000-0000-000065230000}" name="Столбец9042" dataDxfId="7327" dataCellStyle="Обычный 4"/>
    <tableColumn id="9062" xr3:uid="{00000000-0010-0000-0000-000066230000}" name="Столбец9043" dataDxfId="7326" dataCellStyle="Обычный 4"/>
    <tableColumn id="9063" xr3:uid="{00000000-0010-0000-0000-000067230000}" name="Столбец9044" dataDxfId="7325" dataCellStyle="Обычный 4"/>
    <tableColumn id="9064" xr3:uid="{00000000-0010-0000-0000-000068230000}" name="Столбец9045" dataDxfId="7324" dataCellStyle="Обычный 4"/>
    <tableColumn id="9065" xr3:uid="{00000000-0010-0000-0000-000069230000}" name="Столбец9046" dataDxfId="7323" dataCellStyle="Обычный 4"/>
    <tableColumn id="9066" xr3:uid="{00000000-0010-0000-0000-00006A230000}" name="Столбец9047" dataDxfId="7322" dataCellStyle="Обычный 4"/>
    <tableColumn id="9067" xr3:uid="{00000000-0010-0000-0000-00006B230000}" name="Столбец9048" dataDxfId="7321" dataCellStyle="Обычный 4"/>
    <tableColumn id="9068" xr3:uid="{00000000-0010-0000-0000-00006C230000}" name="Столбец9049" dataDxfId="7320" dataCellStyle="Обычный 4"/>
    <tableColumn id="9069" xr3:uid="{00000000-0010-0000-0000-00006D230000}" name="Столбец9050" dataDxfId="7319" dataCellStyle="Обычный 4"/>
    <tableColumn id="9070" xr3:uid="{00000000-0010-0000-0000-00006E230000}" name="Столбец9051" dataDxfId="7318" dataCellStyle="Обычный 4"/>
    <tableColumn id="9071" xr3:uid="{00000000-0010-0000-0000-00006F230000}" name="Столбец9052" dataDxfId="7317" dataCellStyle="Обычный 4"/>
    <tableColumn id="9072" xr3:uid="{00000000-0010-0000-0000-000070230000}" name="Столбец9053" dataDxfId="7316" dataCellStyle="Обычный 4"/>
    <tableColumn id="9073" xr3:uid="{00000000-0010-0000-0000-000071230000}" name="Столбец9054" dataDxfId="7315" dataCellStyle="Обычный 4"/>
    <tableColumn id="9074" xr3:uid="{00000000-0010-0000-0000-000072230000}" name="Столбец9055" dataDxfId="7314" dataCellStyle="Обычный 4"/>
    <tableColumn id="9075" xr3:uid="{00000000-0010-0000-0000-000073230000}" name="Столбец9056" dataDxfId="7313" dataCellStyle="Обычный 4"/>
    <tableColumn id="9076" xr3:uid="{00000000-0010-0000-0000-000074230000}" name="Столбец9057" dataDxfId="7312" dataCellStyle="Обычный 4"/>
    <tableColumn id="9077" xr3:uid="{00000000-0010-0000-0000-000075230000}" name="Столбец9058" dataDxfId="7311" dataCellStyle="Обычный 4"/>
    <tableColumn id="9078" xr3:uid="{00000000-0010-0000-0000-000076230000}" name="Столбец9059" dataDxfId="7310" dataCellStyle="Обычный 4"/>
    <tableColumn id="9079" xr3:uid="{00000000-0010-0000-0000-000077230000}" name="Столбец9060" dataDxfId="7309" dataCellStyle="Обычный 4"/>
    <tableColumn id="9080" xr3:uid="{00000000-0010-0000-0000-000078230000}" name="Столбец9061" dataDxfId="7308" dataCellStyle="Обычный 4"/>
    <tableColumn id="9081" xr3:uid="{00000000-0010-0000-0000-000079230000}" name="Столбец9062" dataDxfId="7307" dataCellStyle="Обычный 4"/>
    <tableColumn id="9082" xr3:uid="{00000000-0010-0000-0000-00007A230000}" name="Столбец9063" dataDxfId="7306" dataCellStyle="Обычный 4"/>
    <tableColumn id="9083" xr3:uid="{00000000-0010-0000-0000-00007B230000}" name="Столбец9064" dataDxfId="7305" dataCellStyle="Обычный 4"/>
    <tableColumn id="9084" xr3:uid="{00000000-0010-0000-0000-00007C230000}" name="Столбец9065" dataDxfId="7304" dataCellStyle="Обычный 4"/>
    <tableColumn id="9085" xr3:uid="{00000000-0010-0000-0000-00007D230000}" name="Столбец9066" dataDxfId="7303" dataCellStyle="Обычный 4"/>
    <tableColumn id="9086" xr3:uid="{00000000-0010-0000-0000-00007E230000}" name="Столбец9067" dataDxfId="7302" dataCellStyle="Обычный 4"/>
    <tableColumn id="9087" xr3:uid="{00000000-0010-0000-0000-00007F230000}" name="Столбец9068" dataDxfId="7301" dataCellStyle="Обычный 4"/>
    <tableColumn id="9088" xr3:uid="{00000000-0010-0000-0000-000080230000}" name="Столбец9069" dataDxfId="7300" dataCellStyle="Обычный 4"/>
    <tableColumn id="9089" xr3:uid="{00000000-0010-0000-0000-000081230000}" name="Столбец9070" dataDxfId="7299" dataCellStyle="Обычный 4"/>
    <tableColumn id="9090" xr3:uid="{00000000-0010-0000-0000-000082230000}" name="Столбец9071" dataDxfId="7298" dataCellStyle="Обычный 4"/>
    <tableColumn id="9091" xr3:uid="{00000000-0010-0000-0000-000083230000}" name="Столбец9072" dataDxfId="7297" dataCellStyle="Обычный 4"/>
    <tableColumn id="9092" xr3:uid="{00000000-0010-0000-0000-000084230000}" name="Столбец9073" dataDxfId="7296" dataCellStyle="Обычный 4"/>
    <tableColumn id="9093" xr3:uid="{00000000-0010-0000-0000-000085230000}" name="Столбец9074" dataDxfId="7295" dataCellStyle="Обычный 4"/>
    <tableColumn id="9094" xr3:uid="{00000000-0010-0000-0000-000086230000}" name="Столбец9075" dataDxfId="7294" dataCellStyle="Обычный 4"/>
    <tableColumn id="9095" xr3:uid="{00000000-0010-0000-0000-000087230000}" name="Столбец9076" dataDxfId="7293" dataCellStyle="Обычный 4"/>
    <tableColumn id="9096" xr3:uid="{00000000-0010-0000-0000-000088230000}" name="Столбец9077" dataDxfId="7292" dataCellStyle="Обычный 4"/>
    <tableColumn id="9097" xr3:uid="{00000000-0010-0000-0000-000089230000}" name="Столбец9078" dataDxfId="7291" dataCellStyle="Обычный 4"/>
    <tableColumn id="9098" xr3:uid="{00000000-0010-0000-0000-00008A230000}" name="Столбец9079" dataDxfId="7290" dataCellStyle="Обычный 4"/>
    <tableColumn id="9099" xr3:uid="{00000000-0010-0000-0000-00008B230000}" name="Столбец9080" dataDxfId="7289" dataCellStyle="Обычный 4"/>
    <tableColumn id="9100" xr3:uid="{00000000-0010-0000-0000-00008C230000}" name="Столбец9081" dataDxfId="7288" dataCellStyle="Обычный 4"/>
    <tableColumn id="9101" xr3:uid="{00000000-0010-0000-0000-00008D230000}" name="Столбец9082" dataDxfId="7287" dataCellStyle="Обычный 4"/>
    <tableColumn id="9102" xr3:uid="{00000000-0010-0000-0000-00008E230000}" name="Столбец9083" dataDxfId="7286" dataCellStyle="Обычный 4"/>
    <tableColumn id="9103" xr3:uid="{00000000-0010-0000-0000-00008F230000}" name="Столбец9084" dataDxfId="7285" dataCellStyle="Обычный 4"/>
    <tableColumn id="9104" xr3:uid="{00000000-0010-0000-0000-000090230000}" name="Столбец9085" dataDxfId="7284" dataCellStyle="Обычный 4"/>
    <tableColumn id="9105" xr3:uid="{00000000-0010-0000-0000-000091230000}" name="Столбец9086" dataDxfId="7283" dataCellStyle="Обычный 4"/>
    <tableColumn id="9106" xr3:uid="{00000000-0010-0000-0000-000092230000}" name="Столбец9087" dataDxfId="7282" dataCellStyle="Обычный 4"/>
    <tableColumn id="9107" xr3:uid="{00000000-0010-0000-0000-000093230000}" name="Столбец9088" dataDxfId="7281" dataCellStyle="Обычный 4"/>
    <tableColumn id="9108" xr3:uid="{00000000-0010-0000-0000-000094230000}" name="Столбец9089" dataDxfId="7280" dataCellStyle="Обычный 4"/>
    <tableColumn id="9109" xr3:uid="{00000000-0010-0000-0000-000095230000}" name="Столбец9090" dataDxfId="7279" dataCellStyle="Обычный 4"/>
    <tableColumn id="9110" xr3:uid="{00000000-0010-0000-0000-000096230000}" name="Столбец9091" dataDxfId="7278" dataCellStyle="Обычный 4"/>
    <tableColumn id="9111" xr3:uid="{00000000-0010-0000-0000-000097230000}" name="Столбец9092" dataDxfId="7277" dataCellStyle="Обычный 4"/>
    <tableColumn id="9112" xr3:uid="{00000000-0010-0000-0000-000098230000}" name="Столбец9093" dataDxfId="7276" dataCellStyle="Обычный 4"/>
    <tableColumn id="9113" xr3:uid="{00000000-0010-0000-0000-000099230000}" name="Столбец9094" dataDxfId="7275" dataCellStyle="Обычный 4"/>
    <tableColumn id="9114" xr3:uid="{00000000-0010-0000-0000-00009A230000}" name="Столбец9095" dataDxfId="7274" dataCellStyle="Обычный 4"/>
    <tableColumn id="9115" xr3:uid="{00000000-0010-0000-0000-00009B230000}" name="Столбец9096" dataDxfId="7273" dataCellStyle="Обычный 4"/>
    <tableColumn id="9116" xr3:uid="{00000000-0010-0000-0000-00009C230000}" name="Столбец9097" dataDxfId="7272" dataCellStyle="Обычный 4"/>
    <tableColumn id="9117" xr3:uid="{00000000-0010-0000-0000-00009D230000}" name="Столбец9098" dataDxfId="7271" dataCellStyle="Обычный 4"/>
    <tableColumn id="9118" xr3:uid="{00000000-0010-0000-0000-00009E230000}" name="Столбец9099" dataDxfId="7270" dataCellStyle="Обычный 4"/>
    <tableColumn id="9119" xr3:uid="{00000000-0010-0000-0000-00009F230000}" name="Столбец9100" dataDxfId="7269" dataCellStyle="Обычный 4"/>
    <tableColumn id="9120" xr3:uid="{00000000-0010-0000-0000-0000A0230000}" name="Столбец9101" dataDxfId="7268" dataCellStyle="Обычный 4"/>
    <tableColumn id="9121" xr3:uid="{00000000-0010-0000-0000-0000A1230000}" name="Столбец9102" dataDxfId="7267" dataCellStyle="Обычный 4"/>
    <tableColumn id="9122" xr3:uid="{00000000-0010-0000-0000-0000A2230000}" name="Столбец9103" dataDxfId="7266" dataCellStyle="Обычный 4"/>
    <tableColumn id="9123" xr3:uid="{00000000-0010-0000-0000-0000A3230000}" name="Столбец9104" dataDxfId="7265" dataCellStyle="Обычный 4"/>
    <tableColumn id="9124" xr3:uid="{00000000-0010-0000-0000-0000A4230000}" name="Столбец9105" dataDxfId="7264" dataCellStyle="Обычный 4"/>
    <tableColumn id="9125" xr3:uid="{00000000-0010-0000-0000-0000A5230000}" name="Столбец9106" dataDxfId="7263" dataCellStyle="Обычный 4"/>
    <tableColumn id="9126" xr3:uid="{00000000-0010-0000-0000-0000A6230000}" name="Столбец9107" dataDxfId="7262" dataCellStyle="Обычный 4"/>
    <tableColumn id="9127" xr3:uid="{00000000-0010-0000-0000-0000A7230000}" name="Столбец9108" dataDxfId="7261" dataCellStyle="Обычный 4"/>
    <tableColumn id="9128" xr3:uid="{00000000-0010-0000-0000-0000A8230000}" name="Столбец9109" dataDxfId="7260" dataCellStyle="Обычный 4"/>
    <tableColumn id="9129" xr3:uid="{00000000-0010-0000-0000-0000A9230000}" name="Столбец9110" dataDxfId="7259" dataCellStyle="Обычный 4"/>
    <tableColumn id="9130" xr3:uid="{00000000-0010-0000-0000-0000AA230000}" name="Столбец9111" dataDxfId="7258" dataCellStyle="Обычный 4"/>
    <tableColumn id="9131" xr3:uid="{00000000-0010-0000-0000-0000AB230000}" name="Столбец9112" dataDxfId="7257" dataCellStyle="Обычный 4"/>
    <tableColumn id="9132" xr3:uid="{00000000-0010-0000-0000-0000AC230000}" name="Столбец9113" dataDxfId="7256" dataCellStyle="Обычный 4"/>
    <tableColumn id="9133" xr3:uid="{00000000-0010-0000-0000-0000AD230000}" name="Столбец9114" dataDxfId="7255" dataCellStyle="Обычный 4"/>
    <tableColumn id="9134" xr3:uid="{00000000-0010-0000-0000-0000AE230000}" name="Столбец9115" dataDxfId="7254" dataCellStyle="Обычный 4"/>
    <tableColumn id="9135" xr3:uid="{00000000-0010-0000-0000-0000AF230000}" name="Столбец9116" dataDxfId="7253" dataCellStyle="Обычный 4"/>
    <tableColumn id="9136" xr3:uid="{00000000-0010-0000-0000-0000B0230000}" name="Столбец9117" dataDxfId="7252" dataCellStyle="Обычный 4"/>
    <tableColumn id="9137" xr3:uid="{00000000-0010-0000-0000-0000B1230000}" name="Столбец9118" dataDxfId="7251" dataCellStyle="Обычный 4"/>
    <tableColumn id="9138" xr3:uid="{00000000-0010-0000-0000-0000B2230000}" name="Столбец9119" dataDxfId="7250" dataCellStyle="Обычный 4"/>
    <tableColumn id="9139" xr3:uid="{00000000-0010-0000-0000-0000B3230000}" name="Столбец9120" dataDxfId="7249" dataCellStyle="Обычный 4"/>
    <tableColumn id="9140" xr3:uid="{00000000-0010-0000-0000-0000B4230000}" name="Столбец9121" dataDxfId="7248" dataCellStyle="Обычный 4"/>
    <tableColumn id="9141" xr3:uid="{00000000-0010-0000-0000-0000B5230000}" name="Столбец9122" dataDxfId="7247" dataCellStyle="Обычный 4"/>
    <tableColumn id="9142" xr3:uid="{00000000-0010-0000-0000-0000B6230000}" name="Столбец9123" dataDxfId="7246" dataCellStyle="Обычный 4"/>
    <tableColumn id="9143" xr3:uid="{00000000-0010-0000-0000-0000B7230000}" name="Столбец9124" dataDxfId="7245" dataCellStyle="Обычный 4"/>
    <tableColumn id="9144" xr3:uid="{00000000-0010-0000-0000-0000B8230000}" name="Столбец9125" dataDxfId="7244" dataCellStyle="Обычный 4"/>
    <tableColumn id="9145" xr3:uid="{00000000-0010-0000-0000-0000B9230000}" name="Столбец9126" dataDxfId="7243" dataCellStyle="Обычный 4"/>
    <tableColumn id="9146" xr3:uid="{00000000-0010-0000-0000-0000BA230000}" name="Столбец9127" dataDxfId="7242" dataCellStyle="Обычный 4"/>
    <tableColumn id="9147" xr3:uid="{00000000-0010-0000-0000-0000BB230000}" name="Столбец9128" dataDxfId="7241" dataCellStyle="Обычный 4"/>
    <tableColumn id="9148" xr3:uid="{00000000-0010-0000-0000-0000BC230000}" name="Столбец9129" dataDxfId="7240" dataCellStyle="Обычный 4"/>
    <tableColumn id="9149" xr3:uid="{00000000-0010-0000-0000-0000BD230000}" name="Столбец9130" dataDxfId="7239" dataCellStyle="Обычный 4"/>
    <tableColumn id="9150" xr3:uid="{00000000-0010-0000-0000-0000BE230000}" name="Столбец9131" dataDxfId="7238" dataCellStyle="Обычный 4"/>
    <tableColumn id="9151" xr3:uid="{00000000-0010-0000-0000-0000BF230000}" name="Столбец9132" dataDxfId="7237" dataCellStyle="Обычный 4"/>
    <tableColumn id="9152" xr3:uid="{00000000-0010-0000-0000-0000C0230000}" name="Столбец9133" dataDxfId="7236" dataCellStyle="Обычный 4"/>
    <tableColumn id="9153" xr3:uid="{00000000-0010-0000-0000-0000C1230000}" name="Столбец9134" dataDxfId="7235" dataCellStyle="Обычный 4"/>
    <tableColumn id="9154" xr3:uid="{00000000-0010-0000-0000-0000C2230000}" name="Столбец9135" dataDxfId="7234" dataCellStyle="Обычный 4"/>
    <tableColumn id="9155" xr3:uid="{00000000-0010-0000-0000-0000C3230000}" name="Столбец9136" dataDxfId="7233" dataCellStyle="Обычный 4"/>
    <tableColumn id="9156" xr3:uid="{00000000-0010-0000-0000-0000C4230000}" name="Столбец9137" dataDxfId="7232" dataCellStyle="Обычный 4"/>
    <tableColumn id="9157" xr3:uid="{00000000-0010-0000-0000-0000C5230000}" name="Столбец9138" dataDxfId="7231" dataCellStyle="Обычный 4"/>
    <tableColumn id="9158" xr3:uid="{00000000-0010-0000-0000-0000C6230000}" name="Столбец9139" dataDxfId="7230" dataCellStyle="Обычный 4"/>
    <tableColumn id="9159" xr3:uid="{00000000-0010-0000-0000-0000C7230000}" name="Столбец9140" dataDxfId="7229" dataCellStyle="Обычный 4"/>
    <tableColumn id="9160" xr3:uid="{00000000-0010-0000-0000-0000C8230000}" name="Столбец9141" dataDxfId="7228" dataCellStyle="Обычный 4"/>
    <tableColumn id="9161" xr3:uid="{00000000-0010-0000-0000-0000C9230000}" name="Столбец9142" dataDxfId="7227" dataCellStyle="Обычный 4"/>
    <tableColumn id="9162" xr3:uid="{00000000-0010-0000-0000-0000CA230000}" name="Столбец9143" dataDxfId="7226" dataCellStyle="Обычный 4"/>
    <tableColumn id="9163" xr3:uid="{00000000-0010-0000-0000-0000CB230000}" name="Столбец9144" dataDxfId="7225" dataCellStyle="Обычный 4"/>
    <tableColumn id="9164" xr3:uid="{00000000-0010-0000-0000-0000CC230000}" name="Столбец9145" dataDxfId="7224" dataCellStyle="Обычный 4"/>
    <tableColumn id="9165" xr3:uid="{00000000-0010-0000-0000-0000CD230000}" name="Столбец9146" dataDxfId="7223" dataCellStyle="Обычный 4"/>
    <tableColumn id="9166" xr3:uid="{00000000-0010-0000-0000-0000CE230000}" name="Столбец9147" dataDxfId="7222" dataCellStyle="Обычный 4"/>
    <tableColumn id="9167" xr3:uid="{00000000-0010-0000-0000-0000CF230000}" name="Столбец9148" dataDxfId="7221" dataCellStyle="Обычный 4"/>
    <tableColumn id="9168" xr3:uid="{00000000-0010-0000-0000-0000D0230000}" name="Столбец9149" dataDxfId="7220" dataCellStyle="Обычный 4"/>
    <tableColumn id="9169" xr3:uid="{00000000-0010-0000-0000-0000D1230000}" name="Столбец9150" dataDxfId="7219" dataCellStyle="Обычный 4"/>
    <tableColumn id="9170" xr3:uid="{00000000-0010-0000-0000-0000D2230000}" name="Столбец9151" dataDxfId="7218" dataCellStyle="Обычный 4"/>
    <tableColumn id="9171" xr3:uid="{00000000-0010-0000-0000-0000D3230000}" name="Столбец9152" dataDxfId="7217" dataCellStyle="Обычный 4"/>
    <tableColumn id="9172" xr3:uid="{00000000-0010-0000-0000-0000D4230000}" name="Столбец9153" dataDxfId="7216" dataCellStyle="Обычный 4"/>
    <tableColumn id="9173" xr3:uid="{00000000-0010-0000-0000-0000D5230000}" name="Столбец9154" dataDxfId="7215" dataCellStyle="Обычный 4"/>
    <tableColumn id="9174" xr3:uid="{00000000-0010-0000-0000-0000D6230000}" name="Столбец9155" dataDxfId="7214" dataCellStyle="Обычный 4"/>
    <tableColumn id="9175" xr3:uid="{00000000-0010-0000-0000-0000D7230000}" name="Столбец9156" dataDxfId="7213" dataCellStyle="Обычный 4"/>
    <tableColumn id="9176" xr3:uid="{00000000-0010-0000-0000-0000D8230000}" name="Столбец9157" dataDxfId="7212" dataCellStyle="Обычный 4"/>
    <tableColumn id="9177" xr3:uid="{00000000-0010-0000-0000-0000D9230000}" name="Столбец9158" dataDxfId="7211" dataCellStyle="Обычный 4"/>
    <tableColumn id="9178" xr3:uid="{00000000-0010-0000-0000-0000DA230000}" name="Столбец9159" dataDxfId="7210" dataCellStyle="Обычный 4"/>
    <tableColumn id="9179" xr3:uid="{00000000-0010-0000-0000-0000DB230000}" name="Столбец9160" dataDxfId="7209" dataCellStyle="Обычный 4"/>
    <tableColumn id="9180" xr3:uid="{00000000-0010-0000-0000-0000DC230000}" name="Столбец9161" dataDxfId="7208" dataCellStyle="Обычный 4"/>
    <tableColumn id="9181" xr3:uid="{00000000-0010-0000-0000-0000DD230000}" name="Столбец9162" dataDxfId="7207" dataCellStyle="Обычный 4"/>
    <tableColumn id="9182" xr3:uid="{00000000-0010-0000-0000-0000DE230000}" name="Столбец9163" dataDxfId="7206" dataCellStyle="Обычный 4"/>
    <tableColumn id="9183" xr3:uid="{00000000-0010-0000-0000-0000DF230000}" name="Столбец9164" dataDxfId="7205" dataCellStyle="Обычный 4"/>
    <tableColumn id="9184" xr3:uid="{00000000-0010-0000-0000-0000E0230000}" name="Столбец9165" dataDxfId="7204" dataCellStyle="Обычный 4"/>
    <tableColumn id="9185" xr3:uid="{00000000-0010-0000-0000-0000E1230000}" name="Столбец9166" dataDxfId="7203" dataCellStyle="Обычный 4"/>
    <tableColumn id="9186" xr3:uid="{00000000-0010-0000-0000-0000E2230000}" name="Столбец9167" dataDxfId="7202" dataCellStyle="Обычный 4"/>
    <tableColumn id="9187" xr3:uid="{00000000-0010-0000-0000-0000E3230000}" name="Столбец9168" dataDxfId="7201" dataCellStyle="Обычный 4"/>
    <tableColumn id="9188" xr3:uid="{00000000-0010-0000-0000-0000E4230000}" name="Столбец9169" dataDxfId="7200" dataCellStyle="Обычный 4"/>
    <tableColumn id="9189" xr3:uid="{00000000-0010-0000-0000-0000E5230000}" name="Столбец9170" dataDxfId="7199" dataCellStyle="Обычный 4"/>
    <tableColumn id="9190" xr3:uid="{00000000-0010-0000-0000-0000E6230000}" name="Столбец9171" dataDxfId="7198" dataCellStyle="Обычный 4"/>
    <tableColumn id="9191" xr3:uid="{00000000-0010-0000-0000-0000E7230000}" name="Столбец9172" dataDxfId="7197" dataCellStyle="Обычный 4"/>
    <tableColumn id="9192" xr3:uid="{00000000-0010-0000-0000-0000E8230000}" name="Столбец9173" dataDxfId="7196" dataCellStyle="Обычный 4"/>
    <tableColumn id="9193" xr3:uid="{00000000-0010-0000-0000-0000E9230000}" name="Столбец9174" dataDxfId="7195" dataCellStyle="Обычный 4"/>
    <tableColumn id="9194" xr3:uid="{00000000-0010-0000-0000-0000EA230000}" name="Столбец9175" dataDxfId="7194" dataCellStyle="Обычный 4"/>
    <tableColumn id="9195" xr3:uid="{00000000-0010-0000-0000-0000EB230000}" name="Столбец9176" dataDxfId="7193" dataCellStyle="Обычный 4"/>
    <tableColumn id="9196" xr3:uid="{00000000-0010-0000-0000-0000EC230000}" name="Столбец9177" dataDxfId="7192" dataCellStyle="Обычный 4"/>
    <tableColumn id="9197" xr3:uid="{00000000-0010-0000-0000-0000ED230000}" name="Столбец9178" dataDxfId="7191" dataCellStyle="Обычный 4"/>
    <tableColumn id="9198" xr3:uid="{00000000-0010-0000-0000-0000EE230000}" name="Столбец9179" dataDxfId="7190" dataCellStyle="Обычный 4"/>
    <tableColumn id="9199" xr3:uid="{00000000-0010-0000-0000-0000EF230000}" name="Столбец9180" dataDxfId="7189" dataCellStyle="Обычный 4"/>
    <tableColumn id="9200" xr3:uid="{00000000-0010-0000-0000-0000F0230000}" name="Столбец9181" dataDxfId="7188" dataCellStyle="Обычный 4"/>
    <tableColumn id="9201" xr3:uid="{00000000-0010-0000-0000-0000F1230000}" name="Столбец9182" dataDxfId="7187" dataCellStyle="Обычный 4"/>
    <tableColumn id="9202" xr3:uid="{00000000-0010-0000-0000-0000F2230000}" name="Столбец9183" dataDxfId="7186" dataCellStyle="Обычный 4"/>
    <tableColumn id="9203" xr3:uid="{00000000-0010-0000-0000-0000F3230000}" name="Столбец9184" dataDxfId="7185" dataCellStyle="Обычный 4"/>
    <tableColumn id="9204" xr3:uid="{00000000-0010-0000-0000-0000F4230000}" name="Столбец9185" dataDxfId="7184" dataCellStyle="Обычный 4"/>
    <tableColumn id="9205" xr3:uid="{00000000-0010-0000-0000-0000F5230000}" name="Столбец9186" dataDxfId="7183" dataCellStyle="Обычный 4"/>
    <tableColumn id="9206" xr3:uid="{00000000-0010-0000-0000-0000F6230000}" name="Столбец9187" dataDxfId="7182" dataCellStyle="Обычный 4"/>
    <tableColumn id="9207" xr3:uid="{00000000-0010-0000-0000-0000F7230000}" name="Столбец9188" dataDxfId="7181" dataCellStyle="Обычный 4"/>
    <tableColumn id="9208" xr3:uid="{00000000-0010-0000-0000-0000F8230000}" name="Столбец9189" dataDxfId="7180" dataCellStyle="Обычный 4"/>
    <tableColumn id="9209" xr3:uid="{00000000-0010-0000-0000-0000F9230000}" name="Столбец9190" dataDxfId="7179" dataCellStyle="Обычный 4"/>
    <tableColumn id="9210" xr3:uid="{00000000-0010-0000-0000-0000FA230000}" name="Столбец9191" dataDxfId="7178" dataCellStyle="Обычный 4"/>
    <tableColumn id="9211" xr3:uid="{00000000-0010-0000-0000-0000FB230000}" name="Столбец9192" dataDxfId="7177" dataCellStyle="Обычный 4"/>
    <tableColumn id="9212" xr3:uid="{00000000-0010-0000-0000-0000FC230000}" name="Столбец9193" dataDxfId="7176" dataCellStyle="Обычный 4"/>
    <tableColumn id="9213" xr3:uid="{00000000-0010-0000-0000-0000FD230000}" name="Столбец9194" dataDxfId="7175" dataCellStyle="Обычный 4"/>
    <tableColumn id="9214" xr3:uid="{00000000-0010-0000-0000-0000FE230000}" name="Столбец9195" dataDxfId="7174" dataCellStyle="Обычный 4"/>
    <tableColumn id="9215" xr3:uid="{00000000-0010-0000-0000-0000FF230000}" name="Столбец9196" dataDxfId="7173" dataCellStyle="Обычный 4"/>
    <tableColumn id="9216" xr3:uid="{00000000-0010-0000-0000-000000240000}" name="Столбец9197" dataDxfId="7172" dataCellStyle="Обычный 4"/>
    <tableColumn id="9217" xr3:uid="{00000000-0010-0000-0000-000001240000}" name="Столбец9198" dataDxfId="7171" dataCellStyle="Обычный 4"/>
    <tableColumn id="9218" xr3:uid="{00000000-0010-0000-0000-000002240000}" name="Столбец9199" dataDxfId="7170" dataCellStyle="Обычный 4"/>
    <tableColumn id="9219" xr3:uid="{00000000-0010-0000-0000-000003240000}" name="Столбец9200" dataDxfId="7169" dataCellStyle="Обычный 4"/>
    <tableColumn id="9220" xr3:uid="{00000000-0010-0000-0000-000004240000}" name="Столбец9201" dataDxfId="7168" dataCellStyle="Обычный 4"/>
    <tableColumn id="9221" xr3:uid="{00000000-0010-0000-0000-000005240000}" name="Столбец9202" dataDxfId="7167" dataCellStyle="Обычный 4"/>
    <tableColumn id="9222" xr3:uid="{00000000-0010-0000-0000-000006240000}" name="Столбец9203" dataDxfId="7166" dataCellStyle="Обычный 4"/>
    <tableColumn id="9223" xr3:uid="{00000000-0010-0000-0000-000007240000}" name="Столбец9204" dataDxfId="7165" dataCellStyle="Обычный 4"/>
    <tableColumn id="9224" xr3:uid="{00000000-0010-0000-0000-000008240000}" name="Столбец9205" dataDxfId="7164" dataCellStyle="Обычный 4"/>
    <tableColumn id="9225" xr3:uid="{00000000-0010-0000-0000-000009240000}" name="Столбец9206" dataDxfId="7163" dataCellStyle="Обычный 4"/>
    <tableColumn id="9226" xr3:uid="{00000000-0010-0000-0000-00000A240000}" name="Столбец9207" dataDxfId="7162" dataCellStyle="Обычный 4"/>
    <tableColumn id="9227" xr3:uid="{00000000-0010-0000-0000-00000B240000}" name="Столбец9208" dataDxfId="7161" dataCellStyle="Обычный 4"/>
    <tableColumn id="9228" xr3:uid="{00000000-0010-0000-0000-00000C240000}" name="Столбец9209" dataDxfId="7160" dataCellStyle="Обычный 4"/>
    <tableColumn id="9229" xr3:uid="{00000000-0010-0000-0000-00000D240000}" name="Столбец9210" dataDxfId="7159" dataCellStyle="Обычный 4"/>
    <tableColumn id="9230" xr3:uid="{00000000-0010-0000-0000-00000E240000}" name="Столбец9211" dataDxfId="7158" dataCellStyle="Обычный 4"/>
    <tableColumn id="9231" xr3:uid="{00000000-0010-0000-0000-00000F240000}" name="Столбец9212" dataDxfId="7157" dataCellStyle="Обычный 4"/>
    <tableColumn id="9232" xr3:uid="{00000000-0010-0000-0000-000010240000}" name="Столбец9213" dataDxfId="7156" dataCellStyle="Обычный 4"/>
    <tableColumn id="9233" xr3:uid="{00000000-0010-0000-0000-000011240000}" name="Столбец9214" dataDxfId="7155" dataCellStyle="Обычный 4"/>
    <tableColumn id="9234" xr3:uid="{00000000-0010-0000-0000-000012240000}" name="Столбец9215" dataDxfId="7154" dataCellStyle="Обычный 4"/>
    <tableColumn id="9235" xr3:uid="{00000000-0010-0000-0000-000013240000}" name="Столбец9216" dataDxfId="7153" dataCellStyle="Обычный 4"/>
    <tableColumn id="9236" xr3:uid="{00000000-0010-0000-0000-000014240000}" name="Столбец9217" dataDxfId="7152" dataCellStyle="Обычный 4"/>
    <tableColumn id="9237" xr3:uid="{00000000-0010-0000-0000-000015240000}" name="Столбец9218" dataDxfId="7151" dataCellStyle="Обычный 4"/>
    <tableColumn id="9238" xr3:uid="{00000000-0010-0000-0000-000016240000}" name="Столбец9219" dataDxfId="7150" dataCellStyle="Обычный 4"/>
    <tableColumn id="9239" xr3:uid="{00000000-0010-0000-0000-000017240000}" name="Столбец9220" dataDxfId="7149" dataCellStyle="Обычный 4"/>
    <tableColumn id="9240" xr3:uid="{00000000-0010-0000-0000-000018240000}" name="Столбец9221" dataDxfId="7148" dataCellStyle="Обычный 4"/>
    <tableColumn id="9241" xr3:uid="{00000000-0010-0000-0000-000019240000}" name="Столбец9222" dataDxfId="7147" dataCellStyle="Обычный 4"/>
    <tableColumn id="9242" xr3:uid="{00000000-0010-0000-0000-00001A240000}" name="Столбец9223" dataDxfId="7146" dataCellStyle="Обычный 4"/>
    <tableColumn id="9243" xr3:uid="{00000000-0010-0000-0000-00001B240000}" name="Столбец9224" dataDxfId="7145" dataCellStyle="Обычный 4"/>
    <tableColumn id="9244" xr3:uid="{00000000-0010-0000-0000-00001C240000}" name="Столбец9225" dataDxfId="7144" dataCellStyle="Обычный 4"/>
    <tableColumn id="9245" xr3:uid="{00000000-0010-0000-0000-00001D240000}" name="Столбец9226" dataDxfId="7143" dataCellStyle="Обычный 4"/>
    <tableColumn id="9246" xr3:uid="{00000000-0010-0000-0000-00001E240000}" name="Столбец9227" dataDxfId="7142" dataCellStyle="Обычный 4"/>
    <tableColumn id="9247" xr3:uid="{00000000-0010-0000-0000-00001F240000}" name="Столбец9228" dataDxfId="7141" dataCellStyle="Обычный 4"/>
    <tableColumn id="9248" xr3:uid="{00000000-0010-0000-0000-000020240000}" name="Столбец9229" dataDxfId="7140" dataCellStyle="Обычный 4"/>
    <tableColumn id="9249" xr3:uid="{00000000-0010-0000-0000-000021240000}" name="Столбец9230" dataDxfId="7139" dataCellStyle="Обычный 4"/>
    <tableColumn id="9250" xr3:uid="{00000000-0010-0000-0000-000022240000}" name="Столбец9231" dataDxfId="7138" dataCellStyle="Обычный 4"/>
    <tableColumn id="9251" xr3:uid="{00000000-0010-0000-0000-000023240000}" name="Столбец9232" dataDxfId="7137" dataCellStyle="Обычный 4"/>
    <tableColumn id="9252" xr3:uid="{00000000-0010-0000-0000-000024240000}" name="Столбец9233" dataDxfId="7136" dataCellStyle="Обычный 4"/>
    <tableColumn id="9253" xr3:uid="{00000000-0010-0000-0000-000025240000}" name="Столбец9234" dataDxfId="7135" dataCellStyle="Обычный 4"/>
    <tableColumn id="9254" xr3:uid="{00000000-0010-0000-0000-000026240000}" name="Столбец9235" dataDxfId="7134" dataCellStyle="Обычный 4"/>
    <tableColumn id="9255" xr3:uid="{00000000-0010-0000-0000-000027240000}" name="Столбец9236" dataDxfId="7133" dataCellStyle="Обычный 4"/>
    <tableColumn id="9256" xr3:uid="{00000000-0010-0000-0000-000028240000}" name="Столбец9237" dataDxfId="7132" dataCellStyle="Обычный 4"/>
    <tableColumn id="9257" xr3:uid="{00000000-0010-0000-0000-000029240000}" name="Столбец9238" dataDxfId="7131" dataCellStyle="Обычный 4"/>
    <tableColumn id="9258" xr3:uid="{00000000-0010-0000-0000-00002A240000}" name="Столбец9239" dataDxfId="7130" dataCellStyle="Обычный 4"/>
    <tableColumn id="9259" xr3:uid="{00000000-0010-0000-0000-00002B240000}" name="Столбец9240" dataDxfId="7129" dataCellStyle="Обычный 4"/>
    <tableColumn id="9260" xr3:uid="{00000000-0010-0000-0000-00002C240000}" name="Столбец9241" dataDxfId="7128" dataCellStyle="Обычный 4"/>
    <tableColumn id="9261" xr3:uid="{00000000-0010-0000-0000-00002D240000}" name="Столбец9242" dataDxfId="7127" dataCellStyle="Обычный 4"/>
    <tableColumn id="9262" xr3:uid="{00000000-0010-0000-0000-00002E240000}" name="Столбец9243" dataDxfId="7126" dataCellStyle="Обычный 4"/>
    <tableColumn id="9263" xr3:uid="{00000000-0010-0000-0000-00002F240000}" name="Столбец9244" dataDxfId="7125" dataCellStyle="Обычный 4"/>
    <tableColumn id="9264" xr3:uid="{00000000-0010-0000-0000-000030240000}" name="Столбец9245" dataDxfId="7124" dataCellStyle="Обычный 4"/>
    <tableColumn id="9265" xr3:uid="{00000000-0010-0000-0000-000031240000}" name="Столбец9246" dataDxfId="7123" dataCellStyle="Обычный 4"/>
    <tableColumn id="9266" xr3:uid="{00000000-0010-0000-0000-000032240000}" name="Столбец9247" dataDxfId="7122" dataCellStyle="Обычный 4"/>
    <tableColumn id="9267" xr3:uid="{00000000-0010-0000-0000-000033240000}" name="Столбец9248" dataDxfId="7121" dataCellStyle="Обычный 4"/>
    <tableColumn id="9268" xr3:uid="{00000000-0010-0000-0000-000034240000}" name="Столбец9249" dataDxfId="7120" dataCellStyle="Обычный 4"/>
    <tableColumn id="9269" xr3:uid="{00000000-0010-0000-0000-000035240000}" name="Столбец9250" dataDxfId="7119" dataCellStyle="Обычный 4"/>
    <tableColumn id="9270" xr3:uid="{00000000-0010-0000-0000-000036240000}" name="Столбец9251" dataDxfId="7118" dataCellStyle="Обычный 4"/>
    <tableColumn id="9271" xr3:uid="{00000000-0010-0000-0000-000037240000}" name="Столбец9252" dataDxfId="7117" dataCellStyle="Обычный 4"/>
    <tableColumn id="9272" xr3:uid="{00000000-0010-0000-0000-000038240000}" name="Столбец9253" dataDxfId="7116" dataCellStyle="Обычный 4"/>
    <tableColumn id="9273" xr3:uid="{00000000-0010-0000-0000-000039240000}" name="Столбец9254" dataDxfId="7115" dataCellStyle="Обычный 4"/>
    <tableColumn id="9274" xr3:uid="{00000000-0010-0000-0000-00003A240000}" name="Столбец9255" dataDxfId="7114" dataCellStyle="Обычный 4"/>
    <tableColumn id="9275" xr3:uid="{00000000-0010-0000-0000-00003B240000}" name="Столбец9256" dataDxfId="7113" dataCellStyle="Обычный 4"/>
    <tableColumn id="9276" xr3:uid="{00000000-0010-0000-0000-00003C240000}" name="Столбец9257" dataDxfId="7112" dataCellStyle="Обычный 4"/>
    <tableColumn id="9277" xr3:uid="{00000000-0010-0000-0000-00003D240000}" name="Столбец9258" dataDxfId="7111" dataCellStyle="Обычный 4"/>
    <tableColumn id="9278" xr3:uid="{00000000-0010-0000-0000-00003E240000}" name="Столбец9259" dataDxfId="7110" dataCellStyle="Обычный 4"/>
    <tableColumn id="9279" xr3:uid="{00000000-0010-0000-0000-00003F240000}" name="Столбец9260" dataDxfId="7109" dataCellStyle="Обычный 4"/>
    <tableColumn id="9280" xr3:uid="{00000000-0010-0000-0000-000040240000}" name="Столбец9261" dataDxfId="7108" dataCellStyle="Обычный 4"/>
    <tableColumn id="9281" xr3:uid="{00000000-0010-0000-0000-000041240000}" name="Столбец9262" dataDxfId="7107" dataCellStyle="Обычный 4"/>
    <tableColumn id="9282" xr3:uid="{00000000-0010-0000-0000-000042240000}" name="Столбец9263" dataDxfId="7106" dataCellStyle="Обычный 4"/>
    <tableColumn id="9283" xr3:uid="{00000000-0010-0000-0000-000043240000}" name="Столбец9264" dataDxfId="7105" dataCellStyle="Обычный 4"/>
    <tableColumn id="9284" xr3:uid="{00000000-0010-0000-0000-000044240000}" name="Столбец9265" dataDxfId="7104" dataCellStyle="Обычный 4"/>
    <tableColumn id="9285" xr3:uid="{00000000-0010-0000-0000-000045240000}" name="Столбец9266" dataDxfId="7103" dataCellStyle="Обычный 4"/>
    <tableColumn id="9286" xr3:uid="{00000000-0010-0000-0000-000046240000}" name="Столбец9267" dataDxfId="7102" dataCellStyle="Обычный 4"/>
    <tableColumn id="9287" xr3:uid="{00000000-0010-0000-0000-000047240000}" name="Столбец9268" dataDxfId="7101" dataCellStyle="Обычный 4"/>
    <tableColumn id="9288" xr3:uid="{00000000-0010-0000-0000-000048240000}" name="Столбец9269" dataDxfId="7100" dataCellStyle="Обычный 4"/>
    <tableColumn id="9289" xr3:uid="{00000000-0010-0000-0000-000049240000}" name="Столбец9270" dataDxfId="7099" dataCellStyle="Обычный 4"/>
    <tableColumn id="9290" xr3:uid="{00000000-0010-0000-0000-00004A240000}" name="Столбец9271" dataDxfId="7098" dataCellStyle="Обычный 4"/>
    <tableColumn id="9291" xr3:uid="{00000000-0010-0000-0000-00004B240000}" name="Столбец9272" dataDxfId="7097" dataCellStyle="Обычный 4"/>
    <tableColumn id="9292" xr3:uid="{00000000-0010-0000-0000-00004C240000}" name="Столбец9273" dataDxfId="7096" dataCellStyle="Обычный 4"/>
    <tableColumn id="9293" xr3:uid="{00000000-0010-0000-0000-00004D240000}" name="Столбец9274" dataDxfId="7095" dataCellStyle="Обычный 4"/>
    <tableColumn id="9294" xr3:uid="{00000000-0010-0000-0000-00004E240000}" name="Столбец9275" dataDxfId="7094" dataCellStyle="Обычный 4"/>
    <tableColumn id="9295" xr3:uid="{00000000-0010-0000-0000-00004F240000}" name="Столбец9276" dataDxfId="7093" dataCellStyle="Обычный 4"/>
    <tableColumn id="9296" xr3:uid="{00000000-0010-0000-0000-000050240000}" name="Столбец9277" dataDxfId="7092" dataCellStyle="Обычный 4"/>
    <tableColumn id="9297" xr3:uid="{00000000-0010-0000-0000-000051240000}" name="Столбец9278" dataDxfId="7091" dataCellStyle="Обычный 4"/>
    <tableColumn id="9298" xr3:uid="{00000000-0010-0000-0000-000052240000}" name="Столбец9279" dataDxfId="7090" dataCellStyle="Обычный 4"/>
    <tableColumn id="9299" xr3:uid="{00000000-0010-0000-0000-000053240000}" name="Столбец9280" dataDxfId="7089" dataCellStyle="Обычный 4"/>
    <tableColumn id="9300" xr3:uid="{00000000-0010-0000-0000-000054240000}" name="Столбец9281" dataDxfId="7088" dataCellStyle="Обычный 4"/>
    <tableColumn id="9301" xr3:uid="{00000000-0010-0000-0000-000055240000}" name="Столбец9282" dataDxfId="7087" dataCellStyle="Обычный 4"/>
    <tableColumn id="9302" xr3:uid="{00000000-0010-0000-0000-000056240000}" name="Столбец9283" dataDxfId="7086" dataCellStyle="Обычный 4"/>
    <tableColumn id="9303" xr3:uid="{00000000-0010-0000-0000-000057240000}" name="Столбец9284" dataDxfId="7085" dataCellStyle="Обычный 4"/>
    <tableColumn id="9304" xr3:uid="{00000000-0010-0000-0000-000058240000}" name="Столбец9285" dataDxfId="7084" dataCellStyle="Обычный 4"/>
    <tableColumn id="9305" xr3:uid="{00000000-0010-0000-0000-000059240000}" name="Столбец9286" dataDxfId="7083" dataCellStyle="Обычный 4"/>
    <tableColumn id="9306" xr3:uid="{00000000-0010-0000-0000-00005A240000}" name="Столбец9287" dataDxfId="7082" dataCellStyle="Обычный 4"/>
    <tableColumn id="9307" xr3:uid="{00000000-0010-0000-0000-00005B240000}" name="Столбец9288" dataDxfId="7081" dataCellStyle="Обычный 4"/>
    <tableColumn id="9308" xr3:uid="{00000000-0010-0000-0000-00005C240000}" name="Столбец9289" dataDxfId="7080" dataCellStyle="Обычный 4"/>
    <tableColumn id="9309" xr3:uid="{00000000-0010-0000-0000-00005D240000}" name="Столбец9290" dataDxfId="7079" dataCellStyle="Обычный 4"/>
    <tableColumn id="9310" xr3:uid="{00000000-0010-0000-0000-00005E240000}" name="Столбец9291" dataDxfId="7078" dataCellStyle="Обычный 4"/>
    <tableColumn id="9311" xr3:uid="{00000000-0010-0000-0000-00005F240000}" name="Столбец9292" dataDxfId="7077" dataCellStyle="Обычный 4"/>
    <tableColumn id="9312" xr3:uid="{00000000-0010-0000-0000-000060240000}" name="Столбец9293" dataDxfId="7076" dataCellStyle="Обычный 4"/>
    <tableColumn id="9313" xr3:uid="{00000000-0010-0000-0000-000061240000}" name="Столбец9294" dataDxfId="7075" dataCellStyle="Обычный 4"/>
    <tableColumn id="9314" xr3:uid="{00000000-0010-0000-0000-000062240000}" name="Столбец9295" dataDxfId="7074" dataCellStyle="Обычный 4"/>
    <tableColumn id="9315" xr3:uid="{00000000-0010-0000-0000-000063240000}" name="Столбец9296" dataDxfId="7073" dataCellStyle="Обычный 4"/>
    <tableColumn id="9316" xr3:uid="{00000000-0010-0000-0000-000064240000}" name="Столбец9297" dataDxfId="7072" dataCellStyle="Обычный 4"/>
    <tableColumn id="9317" xr3:uid="{00000000-0010-0000-0000-000065240000}" name="Столбец9298" dataDxfId="7071" dataCellStyle="Обычный 4"/>
    <tableColumn id="9318" xr3:uid="{00000000-0010-0000-0000-000066240000}" name="Столбец9299" dataDxfId="7070" dataCellStyle="Обычный 4"/>
    <tableColumn id="9319" xr3:uid="{00000000-0010-0000-0000-000067240000}" name="Столбец9300" dataDxfId="7069" dataCellStyle="Обычный 4"/>
    <tableColumn id="9320" xr3:uid="{00000000-0010-0000-0000-000068240000}" name="Столбец9301" dataDxfId="7068" dataCellStyle="Обычный 4"/>
    <tableColumn id="9321" xr3:uid="{00000000-0010-0000-0000-000069240000}" name="Столбец9302" dataDxfId="7067" dataCellStyle="Обычный 4"/>
    <tableColumn id="9322" xr3:uid="{00000000-0010-0000-0000-00006A240000}" name="Столбец9303" dataDxfId="7066" dataCellStyle="Обычный 4"/>
    <tableColumn id="9323" xr3:uid="{00000000-0010-0000-0000-00006B240000}" name="Столбец9304" dataDxfId="7065" dataCellStyle="Обычный 4"/>
    <tableColumn id="9324" xr3:uid="{00000000-0010-0000-0000-00006C240000}" name="Столбец9305" dataDxfId="7064" dataCellStyle="Обычный 4"/>
    <tableColumn id="9325" xr3:uid="{00000000-0010-0000-0000-00006D240000}" name="Столбец9306" dataDxfId="7063" dataCellStyle="Обычный 4"/>
    <tableColumn id="9326" xr3:uid="{00000000-0010-0000-0000-00006E240000}" name="Столбец9307" dataDxfId="7062" dataCellStyle="Обычный 4"/>
    <tableColumn id="9327" xr3:uid="{00000000-0010-0000-0000-00006F240000}" name="Столбец9308" dataDxfId="7061" dataCellStyle="Обычный 4"/>
    <tableColumn id="9328" xr3:uid="{00000000-0010-0000-0000-000070240000}" name="Столбец9309" dataDxfId="7060" dataCellStyle="Обычный 4"/>
    <tableColumn id="9329" xr3:uid="{00000000-0010-0000-0000-000071240000}" name="Столбец9310" dataDxfId="7059" dataCellStyle="Обычный 4"/>
    <tableColumn id="9330" xr3:uid="{00000000-0010-0000-0000-000072240000}" name="Столбец9311" dataDxfId="7058" dataCellStyle="Обычный 4"/>
    <tableColumn id="9331" xr3:uid="{00000000-0010-0000-0000-000073240000}" name="Столбец9312" dataDxfId="7057" dataCellStyle="Обычный 4"/>
    <tableColumn id="9332" xr3:uid="{00000000-0010-0000-0000-000074240000}" name="Столбец9313" dataDxfId="7056" dataCellStyle="Обычный 4"/>
    <tableColumn id="9333" xr3:uid="{00000000-0010-0000-0000-000075240000}" name="Столбец9314" dataDxfId="7055" dataCellStyle="Обычный 4"/>
    <tableColumn id="9334" xr3:uid="{00000000-0010-0000-0000-000076240000}" name="Столбец9315" dataDxfId="7054" dataCellStyle="Обычный 4"/>
    <tableColumn id="9335" xr3:uid="{00000000-0010-0000-0000-000077240000}" name="Столбец9316" dataDxfId="7053" dataCellStyle="Обычный 4"/>
    <tableColumn id="9336" xr3:uid="{00000000-0010-0000-0000-000078240000}" name="Столбец9317" dataDxfId="7052" dataCellStyle="Обычный 4"/>
    <tableColumn id="9337" xr3:uid="{00000000-0010-0000-0000-000079240000}" name="Столбец9318" dataDxfId="7051" dataCellStyle="Обычный 4"/>
    <tableColumn id="9338" xr3:uid="{00000000-0010-0000-0000-00007A240000}" name="Столбец9319" dataDxfId="7050" dataCellStyle="Обычный 4"/>
    <tableColumn id="9339" xr3:uid="{00000000-0010-0000-0000-00007B240000}" name="Столбец9320" dataDxfId="7049" dataCellStyle="Обычный 4"/>
    <tableColumn id="9340" xr3:uid="{00000000-0010-0000-0000-00007C240000}" name="Столбец9321" dataDxfId="7048" dataCellStyle="Обычный 4"/>
    <tableColumn id="9341" xr3:uid="{00000000-0010-0000-0000-00007D240000}" name="Столбец9322" dataDxfId="7047" dataCellStyle="Обычный 4"/>
    <tableColumn id="9342" xr3:uid="{00000000-0010-0000-0000-00007E240000}" name="Столбец9323" dataDxfId="7046" dataCellStyle="Обычный 4"/>
    <tableColumn id="9343" xr3:uid="{00000000-0010-0000-0000-00007F240000}" name="Столбец9324" dataDxfId="7045" dataCellStyle="Обычный 4"/>
    <tableColumn id="9344" xr3:uid="{00000000-0010-0000-0000-000080240000}" name="Столбец9325" dataDxfId="7044" dataCellStyle="Обычный 4"/>
    <tableColumn id="9345" xr3:uid="{00000000-0010-0000-0000-000081240000}" name="Столбец9326" dataDxfId="7043" dataCellStyle="Обычный 4"/>
    <tableColumn id="9346" xr3:uid="{00000000-0010-0000-0000-000082240000}" name="Столбец9327" dataDxfId="7042" dataCellStyle="Обычный 4"/>
    <tableColumn id="9347" xr3:uid="{00000000-0010-0000-0000-000083240000}" name="Столбец9328" dataDxfId="7041" dataCellStyle="Обычный 4"/>
    <tableColumn id="9348" xr3:uid="{00000000-0010-0000-0000-000084240000}" name="Столбец9329" dataDxfId="7040" dataCellStyle="Обычный 4"/>
    <tableColumn id="9349" xr3:uid="{00000000-0010-0000-0000-000085240000}" name="Столбец9330" dataDxfId="7039" dataCellStyle="Обычный 4"/>
    <tableColumn id="9350" xr3:uid="{00000000-0010-0000-0000-000086240000}" name="Столбец9331" dataDxfId="7038" dataCellStyle="Обычный 4"/>
    <tableColumn id="9351" xr3:uid="{00000000-0010-0000-0000-000087240000}" name="Столбец9332" dataDxfId="7037" dataCellStyle="Обычный 4"/>
    <tableColumn id="9352" xr3:uid="{00000000-0010-0000-0000-000088240000}" name="Столбец9333" dataDxfId="7036" dataCellStyle="Обычный 4"/>
    <tableColumn id="9353" xr3:uid="{00000000-0010-0000-0000-000089240000}" name="Столбец9334" dataDxfId="7035" dataCellStyle="Обычный 4"/>
    <tableColumn id="9354" xr3:uid="{00000000-0010-0000-0000-00008A240000}" name="Столбец9335" dataDxfId="7034" dataCellStyle="Обычный 4"/>
    <tableColumn id="9355" xr3:uid="{00000000-0010-0000-0000-00008B240000}" name="Столбец9336" dataDxfId="7033" dataCellStyle="Обычный 4"/>
    <tableColumn id="9356" xr3:uid="{00000000-0010-0000-0000-00008C240000}" name="Столбец9337" dataDxfId="7032" dataCellStyle="Обычный 4"/>
    <tableColumn id="9357" xr3:uid="{00000000-0010-0000-0000-00008D240000}" name="Столбец9338" dataDxfId="7031" dataCellStyle="Обычный 4"/>
    <tableColumn id="9358" xr3:uid="{00000000-0010-0000-0000-00008E240000}" name="Столбец9339" dataDxfId="7030" dataCellStyle="Обычный 4"/>
    <tableColumn id="9359" xr3:uid="{00000000-0010-0000-0000-00008F240000}" name="Столбец9340" dataDxfId="7029" dataCellStyle="Обычный 4"/>
    <tableColumn id="9360" xr3:uid="{00000000-0010-0000-0000-000090240000}" name="Столбец9341" dataDxfId="7028" dataCellStyle="Обычный 4"/>
    <tableColumn id="9361" xr3:uid="{00000000-0010-0000-0000-000091240000}" name="Столбец9342" dataDxfId="7027" dataCellStyle="Обычный 4"/>
    <tableColumn id="9362" xr3:uid="{00000000-0010-0000-0000-000092240000}" name="Столбец9343" dataDxfId="7026" dataCellStyle="Обычный 4"/>
    <tableColumn id="9363" xr3:uid="{00000000-0010-0000-0000-000093240000}" name="Столбец9344" dataDxfId="7025" dataCellStyle="Обычный 4"/>
    <tableColumn id="9364" xr3:uid="{00000000-0010-0000-0000-000094240000}" name="Столбец9345" dataDxfId="7024" dataCellStyle="Обычный 4"/>
    <tableColumn id="9365" xr3:uid="{00000000-0010-0000-0000-000095240000}" name="Столбец9346" dataDxfId="7023" dataCellStyle="Обычный 4"/>
    <tableColumn id="9366" xr3:uid="{00000000-0010-0000-0000-000096240000}" name="Столбец9347" dataDxfId="7022" dataCellStyle="Обычный 4"/>
    <tableColumn id="9367" xr3:uid="{00000000-0010-0000-0000-000097240000}" name="Столбец9348" dataDxfId="7021" dataCellStyle="Обычный 4"/>
    <tableColumn id="9368" xr3:uid="{00000000-0010-0000-0000-000098240000}" name="Столбец9349" dataDxfId="7020" dataCellStyle="Обычный 4"/>
    <tableColumn id="9369" xr3:uid="{00000000-0010-0000-0000-000099240000}" name="Столбец9350" dataDxfId="7019" dataCellStyle="Обычный 4"/>
    <tableColumn id="9370" xr3:uid="{00000000-0010-0000-0000-00009A240000}" name="Столбец9351" dataDxfId="7018" dataCellStyle="Обычный 4"/>
    <tableColumn id="9371" xr3:uid="{00000000-0010-0000-0000-00009B240000}" name="Столбец9352" dataDxfId="7017" dataCellStyle="Обычный 4"/>
    <tableColumn id="9372" xr3:uid="{00000000-0010-0000-0000-00009C240000}" name="Столбец9353" dataDxfId="7016" dataCellStyle="Обычный 4"/>
    <tableColumn id="9373" xr3:uid="{00000000-0010-0000-0000-00009D240000}" name="Столбец9354" dataDxfId="7015" dataCellStyle="Обычный 4"/>
    <tableColumn id="9374" xr3:uid="{00000000-0010-0000-0000-00009E240000}" name="Столбец9355" dataDxfId="7014" dataCellStyle="Обычный 4"/>
    <tableColumn id="9375" xr3:uid="{00000000-0010-0000-0000-00009F240000}" name="Столбец9356" dataDxfId="7013" dataCellStyle="Обычный 4"/>
    <tableColumn id="9376" xr3:uid="{00000000-0010-0000-0000-0000A0240000}" name="Столбец9357" dataDxfId="7012" dataCellStyle="Обычный 4"/>
    <tableColumn id="9377" xr3:uid="{00000000-0010-0000-0000-0000A1240000}" name="Столбец9358" dataDxfId="7011" dataCellStyle="Обычный 4"/>
    <tableColumn id="9378" xr3:uid="{00000000-0010-0000-0000-0000A2240000}" name="Столбец9359" dataDxfId="7010" dataCellStyle="Обычный 4"/>
    <tableColumn id="9379" xr3:uid="{00000000-0010-0000-0000-0000A3240000}" name="Столбец9360" dataDxfId="7009" dataCellStyle="Обычный 4"/>
    <tableColumn id="9380" xr3:uid="{00000000-0010-0000-0000-0000A4240000}" name="Столбец9361" dataDxfId="7008" dataCellStyle="Обычный 4"/>
    <tableColumn id="9381" xr3:uid="{00000000-0010-0000-0000-0000A5240000}" name="Столбец9362" dataDxfId="7007" dataCellStyle="Обычный 4"/>
    <tableColumn id="9382" xr3:uid="{00000000-0010-0000-0000-0000A6240000}" name="Столбец9363" dataDxfId="7006" dataCellStyle="Обычный 4"/>
    <tableColumn id="9383" xr3:uid="{00000000-0010-0000-0000-0000A7240000}" name="Столбец9364" dataDxfId="7005" dataCellStyle="Обычный 4"/>
    <tableColumn id="9384" xr3:uid="{00000000-0010-0000-0000-0000A8240000}" name="Столбец9365" dataDxfId="7004" dataCellStyle="Обычный 4"/>
    <tableColumn id="9385" xr3:uid="{00000000-0010-0000-0000-0000A9240000}" name="Столбец9366" dataDxfId="7003" dataCellStyle="Обычный 4"/>
    <tableColumn id="9386" xr3:uid="{00000000-0010-0000-0000-0000AA240000}" name="Столбец9367" dataDxfId="7002" dataCellStyle="Обычный 4"/>
    <tableColumn id="9387" xr3:uid="{00000000-0010-0000-0000-0000AB240000}" name="Столбец9368" dataDxfId="7001" dataCellStyle="Обычный 4"/>
    <tableColumn id="9388" xr3:uid="{00000000-0010-0000-0000-0000AC240000}" name="Столбец9369" dataDxfId="7000" dataCellStyle="Обычный 4"/>
    <tableColumn id="9389" xr3:uid="{00000000-0010-0000-0000-0000AD240000}" name="Столбец9370" dataDxfId="6999" dataCellStyle="Обычный 4"/>
    <tableColumn id="9390" xr3:uid="{00000000-0010-0000-0000-0000AE240000}" name="Столбец9371" dataDxfId="6998" dataCellStyle="Обычный 4"/>
    <tableColumn id="9391" xr3:uid="{00000000-0010-0000-0000-0000AF240000}" name="Столбец9372" dataDxfId="6997" dataCellStyle="Обычный 4"/>
    <tableColumn id="9392" xr3:uid="{00000000-0010-0000-0000-0000B0240000}" name="Столбец9373" dataDxfId="6996" dataCellStyle="Обычный 4"/>
    <tableColumn id="9393" xr3:uid="{00000000-0010-0000-0000-0000B1240000}" name="Столбец9374" dataDxfId="6995" dataCellStyle="Обычный 4"/>
    <tableColumn id="9394" xr3:uid="{00000000-0010-0000-0000-0000B2240000}" name="Столбец9375" dataDxfId="6994" dataCellStyle="Обычный 4"/>
    <tableColumn id="9395" xr3:uid="{00000000-0010-0000-0000-0000B3240000}" name="Столбец9376" dataDxfId="6993" dataCellStyle="Обычный 4"/>
    <tableColumn id="9396" xr3:uid="{00000000-0010-0000-0000-0000B4240000}" name="Столбец9377" dataDxfId="6992" dataCellStyle="Обычный 4"/>
    <tableColumn id="9397" xr3:uid="{00000000-0010-0000-0000-0000B5240000}" name="Столбец9378" dataDxfId="6991" dataCellStyle="Обычный 4"/>
    <tableColumn id="9398" xr3:uid="{00000000-0010-0000-0000-0000B6240000}" name="Столбец9379" dataDxfId="6990" dataCellStyle="Обычный 4"/>
    <tableColumn id="9399" xr3:uid="{00000000-0010-0000-0000-0000B7240000}" name="Столбец9380" dataDxfId="6989" dataCellStyle="Обычный 4"/>
    <tableColumn id="9400" xr3:uid="{00000000-0010-0000-0000-0000B8240000}" name="Столбец9381" dataDxfId="6988" dataCellStyle="Обычный 4"/>
    <tableColumn id="9401" xr3:uid="{00000000-0010-0000-0000-0000B9240000}" name="Столбец9382" dataDxfId="6987" dataCellStyle="Обычный 4"/>
    <tableColumn id="9402" xr3:uid="{00000000-0010-0000-0000-0000BA240000}" name="Столбец9383" dataDxfId="6986" dataCellStyle="Обычный 4"/>
    <tableColumn id="9403" xr3:uid="{00000000-0010-0000-0000-0000BB240000}" name="Столбец9384" dataDxfId="6985" dataCellStyle="Обычный 4"/>
    <tableColumn id="9404" xr3:uid="{00000000-0010-0000-0000-0000BC240000}" name="Столбец9385" dataDxfId="6984" dataCellStyle="Обычный 4"/>
    <tableColumn id="9405" xr3:uid="{00000000-0010-0000-0000-0000BD240000}" name="Столбец9386" dataDxfId="6983" dataCellStyle="Обычный 4"/>
    <tableColumn id="9406" xr3:uid="{00000000-0010-0000-0000-0000BE240000}" name="Столбец9387" dataDxfId="6982" dataCellStyle="Обычный 4"/>
    <tableColumn id="9407" xr3:uid="{00000000-0010-0000-0000-0000BF240000}" name="Столбец9388" dataDxfId="6981" dataCellStyle="Обычный 4"/>
    <tableColumn id="9408" xr3:uid="{00000000-0010-0000-0000-0000C0240000}" name="Столбец9389" dataDxfId="6980" dataCellStyle="Обычный 4"/>
    <tableColumn id="9409" xr3:uid="{00000000-0010-0000-0000-0000C1240000}" name="Столбец9390" dataDxfId="6979" dataCellStyle="Обычный 4"/>
    <tableColumn id="9410" xr3:uid="{00000000-0010-0000-0000-0000C2240000}" name="Столбец9391" dataDxfId="6978" dataCellStyle="Обычный 4"/>
    <tableColumn id="9411" xr3:uid="{00000000-0010-0000-0000-0000C3240000}" name="Столбец9392" dataDxfId="6977" dataCellStyle="Обычный 4"/>
    <tableColumn id="9412" xr3:uid="{00000000-0010-0000-0000-0000C4240000}" name="Столбец9393" dataDxfId="6976" dataCellStyle="Обычный 4"/>
    <tableColumn id="9413" xr3:uid="{00000000-0010-0000-0000-0000C5240000}" name="Столбец9394" dataDxfId="6975" dataCellStyle="Обычный 4"/>
    <tableColumn id="9414" xr3:uid="{00000000-0010-0000-0000-0000C6240000}" name="Столбец9395" dataDxfId="6974" dataCellStyle="Обычный 4"/>
    <tableColumn id="9415" xr3:uid="{00000000-0010-0000-0000-0000C7240000}" name="Столбец9396" dataDxfId="6973" dataCellStyle="Обычный 4"/>
    <tableColumn id="9416" xr3:uid="{00000000-0010-0000-0000-0000C8240000}" name="Столбец9397" dataDxfId="6972" dataCellStyle="Обычный 4"/>
    <tableColumn id="9417" xr3:uid="{00000000-0010-0000-0000-0000C9240000}" name="Столбец9398" dataDxfId="6971" dataCellStyle="Обычный 4"/>
    <tableColumn id="9418" xr3:uid="{00000000-0010-0000-0000-0000CA240000}" name="Столбец9399" dataDxfId="6970" dataCellStyle="Обычный 4"/>
    <tableColumn id="9419" xr3:uid="{00000000-0010-0000-0000-0000CB240000}" name="Столбец9400" dataDxfId="6969" dataCellStyle="Обычный 4"/>
    <tableColumn id="9420" xr3:uid="{00000000-0010-0000-0000-0000CC240000}" name="Столбец9401" dataDxfId="6968" dataCellStyle="Обычный 4"/>
    <tableColumn id="9421" xr3:uid="{00000000-0010-0000-0000-0000CD240000}" name="Столбец9402" dataDxfId="6967" dataCellStyle="Обычный 4"/>
    <tableColumn id="9422" xr3:uid="{00000000-0010-0000-0000-0000CE240000}" name="Столбец9403" dataDxfId="6966" dataCellStyle="Обычный 4"/>
    <tableColumn id="9423" xr3:uid="{00000000-0010-0000-0000-0000CF240000}" name="Столбец9404" dataDxfId="6965" dataCellStyle="Обычный 4"/>
    <tableColumn id="9424" xr3:uid="{00000000-0010-0000-0000-0000D0240000}" name="Столбец9405" dataDxfId="6964" dataCellStyle="Обычный 4"/>
    <tableColumn id="9425" xr3:uid="{00000000-0010-0000-0000-0000D1240000}" name="Столбец9406" dataDxfId="6963" dataCellStyle="Обычный 4"/>
    <tableColumn id="9426" xr3:uid="{00000000-0010-0000-0000-0000D2240000}" name="Столбец9407" dataDxfId="6962" dataCellStyle="Обычный 4"/>
    <tableColumn id="9427" xr3:uid="{00000000-0010-0000-0000-0000D3240000}" name="Столбец9408" dataDxfId="6961" dataCellStyle="Обычный 4"/>
    <tableColumn id="9428" xr3:uid="{00000000-0010-0000-0000-0000D4240000}" name="Столбец9409" dataDxfId="6960" dataCellStyle="Обычный 4"/>
    <tableColumn id="9429" xr3:uid="{00000000-0010-0000-0000-0000D5240000}" name="Столбец9410" dataDxfId="6959" dataCellStyle="Обычный 4"/>
    <tableColumn id="9430" xr3:uid="{00000000-0010-0000-0000-0000D6240000}" name="Столбец9411" dataDxfId="6958" dataCellStyle="Обычный 4"/>
    <tableColumn id="9431" xr3:uid="{00000000-0010-0000-0000-0000D7240000}" name="Столбец9412" dataDxfId="6957" dataCellStyle="Обычный 4"/>
    <tableColumn id="9432" xr3:uid="{00000000-0010-0000-0000-0000D8240000}" name="Столбец9413" dataDxfId="6956" dataCellStyle="Обычный 4"/>
    <tableColumn id="9433" xr3:uid="{00000000-0010-0000-0000-0000D9240000}" name="Столбец9414" dataDxfId="6955" dataCellStyle="Обычный 4"/>
    <tableColumn id="9434" xr3:uid="{00000000-0010-0000-0000-0000DA240000}" name="Столбец9415" dataDxfId="6954" dataCellStyle="Обычный 4"/>
    <tableColumn id="9435" xr3:uid="{00000000-0010-0000-0000-0000DB240000}" name="Столбец9416" dataDxfId="6953" dataCellStyle="Обычный 4"/>
    <tableColumn id="9436" xr3:uid="{00000000-0010-0000-0000-0000DC240000}" name="Столбец9417" dataDxfId="6952" dataCellStyle="Обычный 4"/>
    <tableColumn id="9437" xr3:uid="{00000000-0010-0000-0000-0000DD240000}" name="Столбец9418" dataDxfId="6951" dataCellStyle="Обычный 4"/>
    <tableColumn id="9438" xr3:uid="{00000000-0010-0000-0000-0000DE240000}" name="Столбец9419" dataDxfId="6950" dataCellStyle="Обычный 4"/>
    <tableColumn id="9439" xr3:uid="{00000000-0010-0000-0000-0000DF240000}" name="Столбец9420" dataDxfId="6949" dataCellStyle="Обычный 4"/>
    <tableColumn id="9440" xr3:uid="{00000000-0010-0000-0000-0000E0240000}" name="Столбец9421" dataDxfId="6948" dataCellStyle="Обычный 4"/>
    <tableColumn id="9441" xr3:uid="{00000000-0010-0000-0000-0000E1240000}" name="Столбец9422" dataDxfId="6947" dataCellStyle="Обычный 4"/>
    <tableColumn id="9442" xr3:uid="{00000000-0010-0000-0000-0000E2240000}" name="Столбец9423" dataDxfId="6946" dataCellStyle="Обычный 4"/>
    <tableColumn id="9443" xr3:uid="{00000000-0010-0000-0000-0000E3240000}" name="Столбец9424" dataDxfId="6945" dataCellStyle="Обычный 4"/>
    <tableColumn id="9444" xr3:uid="{00000000-0010-0000-0000-0000E4240000}" name="Столбец9425" dataDxfId="6944" dataCellStyle="Обычный 4"/>
    <tableColumn id="9445" xr3:uid="{00000000-0010-0000-0000-0000E5240000}" name="Столбец9426" dataDxfId="6943" dataCellStyle="Обычный 4"/>
    <tableColumn id="9446" xr3:uid="{00000000-0010-0000-0000-0000E6240000}" name="Столбец9427" dataDxfId="6942" dataCellStyle="Обычный 4"/>
    <tableColumn id="9447" xr3:uid="{00000000-0010-0000-0000-0000E7240000}" name="Столбец9428" dataDxfId="6941" dataCellStyle="Обычный 4"/>
    <tableColumn id="9448" xr3:uid="{00000000-0010-0000-0000-0000E8240000}" name="Столбец9429" dataDxfId="6940" dataCellStyle="Обычный 4"/>
    <tableColumn id="9449" xr3:uid="{00000000-0010-0000-0000-0000E9240000}" name="Столбец9430" dataDxfId="6939" dataCellStyle="Обычный 4"/>
    <tableColumn id="9450" xr3:uid="{00000000-0010-0000-0000-0000EA240000}" name="Столбец9431" dataDxfId="6938" dataCellStyle="Обычный 4"/>
    <tableColumn id="9451" xr3:uid="{00000000-0010-0000-0000-0000EB240000}" name="Столбец9432" dataDxfId="6937" dataCellStyle="Обычный 4"/>
    <tableColumn id="9452" xr3:uid="{00000000-0010-0000-0000-0000EC240000}" name="Столбец9433" dataDxfId="6936" dataCellStyle="Обычный 4"/>
    <tableColumn id="9453" xr3:uid="{00000000-0010-0000-0000-0000ED240000}" name="Столбец9434" dataDxfId="6935" dataCellStyle="Обычный 4"/>
    <tableColumn id="9454" xr3:uid="{00000000-0010-0000-0000-0000EE240000}" name="Столбец9435" dataDxfId="6934" dataCellStyle="Обычный 4"/>
    <tableColumn id="9455" xr3:uid="{00000000-0010-0000-0000-0000EF240000}" name="Столбец9436" dataDxfId="6933" dataCellStyle="Обычный 4"/>
    <tableColumn id="9456" xr3:uid="{00000000-0010-0000-0000-0000F0240000}" name="Столбец9437" dataDxfId="6932" dataCellStyle="Обычный 4"/>
    <tableColumn id="9457" xr3:uid="{00000000-0010-0000-0000-0000F1240000}" name="Столбец9438" dataDxfId="6931" dataCellStyle="Обычный 4"/>
    <tableColumn id="9458" xr3:uid="{00000000-0010-0000-0000-0000F2240000}" name="Столбец9439" dataDxfId="6930" dataCellStyle="Обычный 4"/>
    <tableColumn id="9459" xr3:uid="{00000000-0010-0000-0000-0000F3240000}" name="Столбец9440" dataDxfId="6929" dataCellStyle="Обычный 4"/>
    <tableColumn id="9460" xr3:uid="{00000000-0010-0000-0000-0000F4240000}" name="Столбец9441" dataDxfId="6928" dataCellStyle="Обычный 4"/>
    <tableColumn id="9461" xr3:uid="{00000000-0010-0000-0000-0000F5240000}" name="Столбец9442" dataDxfId="6927" dataCellStyle="Обычный 4"/>
    <tableColumn id="9462" xr3:uid="{00000000-0010-0000-0000-0000F6240000}" name="Столбец9443" dataDxfId="6926" dataCellStyle="Обычный 4"/>
    <tableColumn id="9463" xr3:uid="{00000000-0010-0000-0000-0000F7240000}" name="Столбец9444" dataDxfId="6925" dataCellStyle="Обычный 4"/>
    <tableColumn id="9464" xr3:uid="{00000000-0010-0000-0000-0000F8240000}" name="Столбец9445" dataDxfId="6924" dataCellStyle="Обычный 4"/>
    <tableColumn id="9465" xr3:uid="{00000000-0010-0000-0000-0000F9240000}" name="Столбец9446" dataDxfId="6923" dataCellStyle="Обычный 4"/>
    <tableColumn id="9466" xr3:uid="{00000000-0010-0000-0000-0000FA240000}" name="Столбец9447" dataDxfId="6922" dataCellStyle="Обычный 4"/>
    <tableColumn id="9467" xr3:uid="{00000000-0010-0000-0000-0000FB240000}" name="Столбец9448" dataDxfId="6921" dataCellStyle="Обычный 4"/>
    <tableColumn id="9468" xr3:uid="{00000000-0010-0000-0000-0000FC240000}" name="Столбец9449" dataDxfId="6920" dataCellStyle="Обычный 4"/>
    <tableColumn id="9469" xr3:uid="{00000000-0010-0000-0000-0000FD240000}" name="Столбец9450" dataDxfId="6919" dataCellStyle="Обычный 4"/>
    <tableColumn id="9470" xr3:uid="{00000000-0010-0000-0000-0000FE240000}" name="Столбец9451" dataDxfId="6918" dataCellStyle="Обычный 4"/>
    <tableColumn id="9471" xr3:uid="{00000000-0010-0000-0000-0000FF240000}" name="Столбец9452" dataDxfId="6917" dataCellStyle="Обычный 4"/>
    <tableColumn id="9472" xr3:uid="{00000000-0010-0000-0000-000000250000}" name="Столбец9453" dataDxfId="6916" dataCellStyle="Обычный 4"/>
    <tableColumn id="9473" xr3:uid="{00000000-0010-0000-0000-000001250000}" name="Столбец9454" dataDxfId="6915" dataCellStyle="Обычный 4"/>
    <tableColumn id="9474" xr3:uid="{00000000-0010-0000-0000-000002250000}" name="Столбец9455" dataDxfId="6914" dataCellStyle="Обычный 4"/>
    <tableColumn id="9475" xr3:uid="{00000000-0010-0000-0000-000003250000}" name="Столбец9456" dataDxfId="6913" dataCellStyle="Обычный 4"/>
    <tableColumn id="9476" xr3:uid="{00000000-0010-0000-0000-000004250000}" name="Столбец9457" dataDxfId="6912" dataCellStyle="Обычный 4"/>
    <tableColumn id="9477" xr3:uid="{00000000-0010-0000-0000-000005250000}" name="Столбец9458" dataDxfId="6911" dataCellStyle="Обычный 4"/>
    <tableColumn id="9478" xr3:uid="{00000000-0010-0000-0000-000006250000}" name="Столбец9459" dataDxfId="6910" dataCellStyle="Обычный 4"/>
    <tableColumn id="9479" xr3:uid="{00000000-0010-0000-0000-000007250000}" name="Столбец9460" dataDxfId="6909" dataCellStyle="Обычный 4"/>
    <tableColumn id="9480" xr3:uid="{00000000-0010-0000-0000-000008250000}" name="Столбец9461" dataDxfId="6908" dataCellStyle="Обычный 4"/>
    <tableColumn id="9481" xr3:uid="{00000000-0010-0000-0000-000009250000}" name="Столбец9462" dataDxfId="6907" dataCellStyle="Обычный 4"/>
    <tableColumn id="9482" xr3:uid="{00000000-0010-0000-0000-00000A250000}" name="Столбец9463" dataDxfId="6906" dataCellStyle="Обычный 4"/>
    <tableColumn id="9483" xr3:uid="{00000000-0010-0000-0000-00000B250000}" name="Столбец9464" dataDxfId="6905" dataCellStyle="Обычный 4"/>
    <tableColumn id="9484" xr3:uid="{00000000-0010-0000-0000-00000C250000}" name="Столбец9465" dataDxfId="6904" dataCellStyle="Обычный 4"/>
    <tableColumn id="9485" xr3:uid="{00000000-0010-0000-0000-00000D250000}" name="Столбец9466" dataDxfId="6903" dataCellStyle="Обычный 4"/>
    <tableColumn id="9486" xr3:uid="{00000000-0010-0000-0000-00000E250000}" name="Столбец9467" dataDxfId="6902" dataCellStyle="Обычный 4"/>
    <tableColumn id="9487" xr3:uid="{00000000-0010-0000-0000-00000F250000}" name="Столбец9468" dataDxfId="6901" dataCellStyle="Обычный 4"/>
    <tableColumn id="9488" xr3:uid="{00000000-0010-0000-0000-000010250000}" name="Столбец9469" dataDxfId="6900" dataCellStyle="Обычный 4"/>
    <tableColumn id="9489" xr3:uid="{00000000-0010-0000-0000-000011250000}" name="Столбец9470" dataDxfId="6899" dataCellStyle="Обычный 4"/>
    <tableColumn id="9490" xr3:uid="{00000000-0010-0000-0000-000012250000}" name="Столбец9471" dataDxfId="6898" dataCellStyle="Обычный 4"/>
    <tableColumn id="9491" xr3:uid="{00000000-0010-0000-0000-000013250000}" name="Столбец9472" dataDxfId="6897" dataCellStyle="Обычный 4"/>
    <tableColumn id="9492" xr3:uid="{00000000-0010-0000-0000-000014250000}" name="Столбец9473" dataDxfId="6896" dataCellStyle="Обычный 4"/>
    <tableColumn id="9493" xr3:uid="{00000000-0010-0000-0000-000015250000}" name="Столбец9474" dataDxfId="6895" dataCellStyle="Обычный 4"/>
    <tableColumn id="9494" xr3:uid="{00000000-0010-0000-0000-000016250000}" name="Столбец9475" dataDxfId="6894" dataCellStyle="Обычный 4"/>
    <tableColumn id="9495" xr3:uid="{00000000-0010-0000-0000-000017250000}" name="Столбец9476" dataDxfId="6893" dataCellStyle="Обычный 4"/>
    <tableColumn id="9496" xr3:uid="{00000000-0010-0000-0000-000018250000}" name="Столбец9477" dataDxfId="6892" dataCellStyle="Обычный 4"/>
    <tableColumn id="9497" xr3:uid="{00000000-0010-0000-0000-000019250000}" name="Столбец9478" dataDxfId="6891" dataCellStyle="Обычный 4"/>
    <tableColumn id="9498" xr3:uid="{00000000-0010-0000-0000-00001A250000}" name="Столбец9479" dataDxfId="6890" dataCellStyle="Обычный 4"/>
    <tableColumn id="9499" xr3:uid="{00000000-0010-0000-0000-00001B250000}" name="Столбец9480" dataDxfId="6889" dataCellStyle="Обычный 4"/>
    <tableColumn id="9500" xr3:uid="{00000000-0010-0000-0000-00001C250000}" name="Столбец9481" dataDxfId="6888" dataCellStyle="Обычный 4"/>
    <tableColumn id="9501" xr3:uid="{00000000-0010-0000-0000-00001D250000}" name="Столбец9482" dataDxfId="6887" dataCellStyle="Обычный 4"/>
    <tableColumn id="9502" xr3:uid="{00000000-0010-0000-0000-00001E250000}" name="Столбец9483" dataDxfId="6886" dataCellStyle="Обычный 4"/>
    <tableColumn id="9503" xr3:uid="{00000000-0010-0000-0000-00001F250000}" name="Столбец9484" dataDxfId="6885" dataCellStyle="Обычный 4"/>
    <tableColumn id="9504" xr3:uid="{00000000-0010-0000-0000-000020250000}" name="Столбец9485" dataDxfId="6884" dataCellStyle="Обычный 4"/>
    <tableColumn id="9505" xr3:uid="{00000000-0010-0000-0000-000021250000}" name="Столбец9486" dataDxfId="6883" dataCellStyle="Обычный 4"/>
    <tableColumn id="9506" xr3:uid="{00000000-0010-0000-0000-000022250000}" name="Столбец9487" dataDxfId="6882" dataCellStyle="Обычный 4"/>
    <tableColumn id="9507" xr3:uid="{00000000-0010-0000-0000-000023250000}" name="Столбец9488" dataDxfId="6881" dataCellStyle="Обычный 4"/>
    <tableColumn id="9508" xr3:uid="{00000000-0010-0000-0000-000024250000}" name="Столбец9489" dataDxfId="6880" dataCellStyle="Обычный 4"/>
    <tableColumn id="9509" xr3:uid="{00000000-0010-0000-0000-000025250000}" name="Столбец9490" dataDxfId="6879" dataCellStyle="Обычный 4"/>
    <tableColumn id="9510" xr3:uid="{00000000-0010-0000-0000-000026250000}" name="Столбец9491" dataDxfId="6878" dataCellStyle="Обычный 4"/>
    <tableColumn id="9511" xr3:uid="{00000000-0010-0000-0000-000027250000}" name="Столбец9492" dataDxfId="6877" dataCellStyle="Обычный 4"/>
    <tableColumn id="9512" xr3:uid="{00000000-0010-0000-0000-000028250000}" name="Столбец9493" dataDxfId="6876" dataCellStyle="Обычный 4"/>
    <tableColumn id="9513" xr3:uid="{00000000-0010-0000-0000-000029250000}" name="Столбец9494" dataDxfId="6875" dataCellStyle="Обычный 4"/>
    <tableColumn id="9514" xr3:uid="{00000000-0010-0000-0000-00002A250000}" name="Столбец9495" dataDxfId="6874" dataCellStyle="Обычный 4"/>
    <tableColumn id="9515" xr3:uid="{00000000-0010-0000-0000-00002B250000}" name="Столбец9496" dataDxfId="6873" dataCellStyle="Обычный 4"/>
    <tableColumn id="9516" xr3:uid="{00000000-0010-0000-0000-00002C250000}" name="Столбец9497" dataDxfId="6872" dataCellStyle="Обычный 4"/>
    <tableColumn id="9517" xr3:uid="{00000000-0010-0000-0000-00002D250000}" name="Столбец9498" dataDxfId="6871" dataCellStyle="Обычный 4"/>
    <tableColumn id="9518" xr3:uid="{00000000-0010-0000-0000-00002E250000}" name="Столбец9499" dataDxfId="6870" dataCellStyle="Обычный 4"/>
    <tableColumn id="9519" xr3:uid="{00000000-0010-0000-0000-00002F250000}" name="Столбец9500" dataDxfId="6869" dataCellStyle="Обычный 4"/>
    <tableColumn id="9520" xr3:uid="{00000000-0010-0000-0000-000030250000}" name="Столбец9501" dataDxfId="6868" dataCellStyle="Обычный 4"/>
    <tableColumn id="9521" xr3:uid="{00000000-0010-0000-0000-000031250000}" name="Столбец9502" dataDxfId="6867" dataCellStyle="Обычный 4"/>
    <tableColumn id="9522" xr3:uid="{00000000-0010-0000-0000-000032250000}" name="Столбец9503" dataDxfId="6866" dataCellStyle="Обычный 4"/>
    <tableColumn id="9523" xr3:uid="{00000000-0010-0000-0000-000033250000}" name="Столбец9504" dataDxfId="6865" dataCellStyle="Обычный 4"/>
    <tableColumn id="9524" xr3:uid="{00000000-0010-0000-0000-000034250000}" name="Столбец9505" dataDxfId="6864" dataCellStyle="Обычный 4"/>
    <tableColumn id="9525" xr3:uid="{00000000-0010-0000-0000-000035250000}" name="Столбец9506" dataDxfId="6863" dataCellStyle="Обычный 4"/>
    <tableColumn id="9526" xr3:uid="{00000000-0010-0000-0000-000036250000}" name="Столбец9507" dataDxfId="6862" dataCellStyle="Обычный 4"/>
    <tableColumn id="9527" xr3:uid="{00000000-0010-0000-0000-000037250000}" name="Столбец9508" dataDxfId="6861" dataCellStyle="Обычный 4"/>
    <tableColumn id="9528" xr3:uid="{00000000-0010-0000-0000-000038250000}" name="Столбец9509" dataDxfId="6860" dataCellStyle="Обычный 4"/>
    <tableColumn id="9529" xr3:uid="{00000000-0010-0000-0000-000039250000}" name="Столбец9510" dataDxfId="6859" dataCellStyle="Обычный 4"/>
    <tableColumn id="9530" xr3:uid="{00000000-0010-0000-0000-00003A250000}" name="Столбец9511" dataDxfId="6858" dataCellStyle="Обычный 4"/>
    <tableColumn id="9531" xr3:uid="{00000000-0010-0000-0000-00003B250000}" name="Столбец9512" dataDxfId="6857" dataCellStyle="Обычный 4"/>
    <tableColumn id="9532" xr3:uid="{00000000-0010-0000-0000-00003C250000}" name="Столбец9513" dataDxfId="6856" dataCellStyle="Обычный 4"/>
    <tableColumn id="9533" xr3:uid="{00000000-0010-0000-0000-00003D250000}" name="Столбец9514" dataDxfId="6855" dataCellStyle="Обычный 4"/>
    <tableColumn id="9534" xr3:uid="{00000000-0010-0000-0000-00003E250000}" name="Столбец9515" dataDxfId="6854" dataCellStyle="Обычный 4"/>
    <tableColumn id="9535" xr3:uid="{00000000-0010-0000-0000-00003F250000}" name="Столбец9516" dataDxfId="6853" dataCellStyle="Обычный 4"/>
    <tableColumn id="9536" xr3:uid="{00000000-0010-0000-0000-000040250000}" name="Столбец9517" dataDxfId="6852" dataCellStyle="Обычный 4"/>
    <tableColumn id="9537" xr3:uid="{00000000-0010-0000-0000-000041250000}" name="Столбец9518" dataDxfId="6851" dataCellStyle="Обычный 4"/>
    <tableColumn id="9538" xr3:uid="{00000000-0010-0000-0000-000042250000}" name="Столбец9519" dataDxfId="6850" dataCellStyle="Обычный 4"/>
    <tableColumn id="9539" xr3:uid="{00000000-0010-0000-0000-000043250000}" name="Столбец9520" dataDxfId="6849" dataCellStyle="Обычный 4"/>
    <tableColumn id="9540" xr3:uid="{00000000-0010-0000-0000-000044250000}" name="Столбец9521" dataDxfId="6848" dataCellStyle="Обычный 4"/>
    <tableColumn id="9541" xr3:uid="{00000000-0010-0000-0000-000045250000}" name="Столбец9522" dataDxfId="6847" dataCellStyle="Обычный 4"/>
    <tableColumn id="9542" xr3:uid="{00000000-0010-0000-0000-000046250000}" name="Столбец9523" dataDxfId="6846" dataCellStyle="Обычный 4"/>
    <tableColumn id="9543" xr3:uid="{00000000-0010-0000-0000-000047250000}" name="Столбец9524" dataDxfId="6845" dataCellStyle="Обычный 4"/>
    <tableColumn id="9544" xr3:uid="{00000000-0010-0000-0000-000048250000}" name="Столбец9525" dataDxfId="6844" dataCellStyle="Обычный 4"/>
    <tableColumn id="9545" xr3:uid="{00000000-0010-0000-0000-000049250000}" name="Столбец9526" dataDxfId="6843" dataCellStyle="Обычный 4"/>
    <tableColumn id="9546" xr3:uid="{00000000-0010-0000-0000-00004A250000}" name="Столбец9527" dataDxfId="6842" dataCellStyle="Обычный 4"/>
    <tableColumn id="9547" xr3:uid="{00000000-0010-0000-0000-00004B250000}" name="Столбец9528" dataDxfId="6841" dataCellStyle="Обычный 4"/>
    <tableColumn id="9548" xr3:uid="{00000000-0010-0000-0000-00004C250000}" name="Столбец9529" dataDxfId="6840" dataCellStyle="Обычный 4"/>
    <tableColumn id="9549" xr3:uid="{00000000-0010-0000-0000-00004D250000}" name="Столбец9530" dataDxfId="6839" dataCellStyle="Обычный 4"/>
    <tableColumn id="9550" xr3:uid="{00000000-0010-0000-0000-00004E250000}" name="Столбец9531" dataDxfId="6838" dataCellStyle="Обычный 4"/>
    <tableColumn id="9551" xr3:uid="{00000000-0010-0000-0000-00004F250000}" name="Столбец9532" dataDxfId="6837" dataCellStyle="Обычный 4"/>
    <tableColumn id="9552" xr3:uid="{00000000-0010-0000-0000-000050250000}" name="Столбец9533" dataDxfId="6836" dataCellStyle="Обычный 4"/>
    <tableColumn id="9553" xr3:uid="{00000000-0010-0000-0000-000051250000}" name="Столбец9534" dataDxfId="6835" dataCellStyle="Обычный 4"/>
    <tableColumn id="9554" xr3:uid="{00000000-0010-0000-0000-000052250000}" name="Столбец9535" dataDxfId="6834" dataCellStyle="Обычный 4"/>
    <tableColumn id="9555" xr3:uid="{00000000-0010-0000-0000-000053250000}" name="Столбец9536" dataDxfId="6833" dataCellStyle="Обычный 4"/>
    <tableColumn id="9556" xr3:uid="{00000000-0010-0000-0000-000054250000}" name="Столбец9537" dataDxfId="6832" dataCellStyle="Обычный 4"/>
    <tableColumn id="9557" xr3:uid="{00000000-0010-0000-0000-000055250000}" name="Столбец9538" dataDxfId="6831" dataCellStyle="Обычный 4"/>
    <tableColumn id="9558" xr3:uid="{00000000-0010-0000-0000-000056250000}" name="Столбец9539" dataDxfId="6830" dataCellStyle="Обычный 4"/>
    <tableColumn id="9559" xr3:uid="{00000000-0010-0000-0000-000057250000}" name="Столбец9540" dataDxfId="6829" dataCellStyle="Обычный 4"/>
    <tableColumn id="9560" xr3:uid="{00000000-0010-0000-0000-000058250000}" name="Столбец9541" dataDxfId="6828" dataCellStyle="Обычный 4"/>
    <tableColumn id="9561" xr3:uid="{00000000-0010-0000-0000-000059250000}" name="Столбец9542" dataDxfId="6827" dataCellStyle="Обычный 4"/>
    <tableColumn id="9562" xr3:uid="{00000000-0010-0000-0000-00005A250000}" name="Столбец9543" dataDxfId="6826" dataCellStyle="Обычный 4"/>
    <tableColumn id="9563" xr3:uid="{00000000-0010-0000-0000-00005B250000}" name="Столбец9544" dataDxfId="6825" dataCellStyle="Обычный 4"/>
    <tableColumn id="9564" xr3:uid="{00000000-0010-0000-0000-00005C250000}" name="Столбец9545" dataDxfId="6824" dataCellStyle="Обычный 4"/>
    <tableColumn id="9565" xr3:uid="{00000000-0010-0000-0000-00005D250000}" name="Столбец9546" dataDxfId="6823" dataCellStyle="Обычный 4"/>
    <tableColumn id="9566" xr3:uid="{00000000-0010-0000-0000-00005E250000}" name="Столбец9547" dataDxfId="6822" dataCellStyle="Обычный 4"/>
    <tableColumn id="9567" xr3:uid="{00000000-0010-0000-0000-00005F250000}" name="Столбец9548" dataDxfId="6821" dataCellStyle="Обычный 4"/>
    <tableColumn id="9568" xr3:uid="{00000000-0010-0000-0000-000060250000}" name="Столбец9549" dataDxfId="6820" dataCellStyle="Обычный 4"/>
    <tableColumn id="9569" xr3:uid="{00000000-0010-0000-0000-000061250000}" name="Столбец9550" dataDxfId="6819" dataCellStyle="Обычный 4"/>
    <tableColumn id="9570" xr3:uid="{00000000-0010-0000-0000-000062250000}" name="Столбец9551" dataDxfId="6818" dataCellStyle="Обычный 4"/>
    <tableColumn id="9571" xr3:uid="{00000000-0010-0000-0000-000063250000}" name="Столбец9552" dataDxfId="6817" dataCellStyle="Обычный 4"/>
    <tableColumn id="9572" xr3:uid="{00000000-0010-0000-0000-000064250000}" name="Столбец9553" dataDxfId="6816" dataCellStyle="Обычный 4"/>
    <tableColumn id="9573" xr3:uid="{00000000-0010-0000-0000-000065250000}" name="Столбец9554" dataDxfId="6815" dataCellStyle="Обычный 4"/>
    <tableColumn id="9574" xr3:uid="{00000000-0010-0000-0000-000066250000}" name="Столбец9555" dataDxfId="6814" dataCellStyle="Обычный 4"/>
    <tableColumn id="9575" xr3:uid="{00000000-0010-0000-0000-000067250000}" name="Столбец9556" dataDxfId="6813" dataCellStyle="Обычный 4"/>
    <tableColumn id="9576" xr3:uid="{00000000-0010-0000-0000-000068250000}" name="Столбец9557" dataDxfId="6812" dataCellStyle="Обычный 4"/>
    <tableColumn id="9577" xr3:uid="{00000000-0010-0000-0000-000069250000}" name="Столбец9558" dataDxfId="6811" dataCellStyle="Обычный 4"/>
    <tableColumn id="9578" xr3:uid="{00000000-0010-0000-0000-00006A250000}" name="Столбец9559" dataDxfId="6810" dataCellStyle="Обычный 4"/>
    <tableColumn id="9579" xr3:uid="{00000000-0010-0000-0000-00006B250000}" name="Столбец9560" dataDxfId="6809" dataCellStyle="Обычный 4"/>
    <tableColumn id="9580" xr3:uid="{00000000-0010-0000-0000-00006C250000}" name="Столбец9561" dataDxfId="6808" dataCellStyle="Обычный 4"/>
    <tableColumn id="9581" xr3:uid="{00000000-0010-0000-0000-00006D250000}" name="Столбец9562" dataDxfId="6807" dataCellStyle="Обычный 4"/>
    <tableColumn id="9582" xr3:uid="{00000000-0010-0000-0000-00006E250000}" name="Столбец9563" dataDxfId="6806" dataCellStyle="Обычный 4"/>
    <tableColumn id="9583" xr3:uid="{00000000-0010-0000-0000-00006F250000}" name="Столбец9564" dataDxfId="6805" dataCellStyle="Обычный 4"/>
    <tableColumn id="9584" xr3:uid="{00000000-0010-0000-0000-000070250000}" name="Столбец9565" dataDxfId="6804" dataCellStyle="Обычный 4"/>
    <tableColumn id="9585" xr3:uid="{00000000-0010-0000-0000-000071250000}" name="Столбец9566" dataDxfId="6803" dataCellStyle="Обычный 4"/>
    <tableColumn id="9586" xr3:uid="{00000000-0010-0000-0000-000072250000}" name="Столбец9567" dataDxfId="6802" dataCellStyle="Обычный 4"/>
    <tableColumn id="9587" xr3:uid="{00000000-0010-0000-0000-000073250000}" name="Столбец9568" dataDxfId="6801" dataCellStyle="Обычный 4"/>
    <tableColumn id="9588" xr3:uid="{00000000-0010-0000-0000-000074250000}" name="Столбец9569" dataDxfId="6800" dataCellStyle="Обычный 4"/>
    <tableColumn id="9589" xr3:uid="{00000000-0010-0000-0000-000075250000}" name="Столбец9570" dataDxfId="6799" dataCellStyle="Обычный 4"/>
    <tableColumn id="9590" xr3:uid="{00000000-0010-0000-0000-000076250000}" name="Столбец9571" dataDxfId="6798" dataCellStyle="Обычный 4"/>
    <tableColumn id="9591" xr3:uid="{00000000-0010-0000-0000-000077250000}" name="Столбец9572" dataDxfId="6797" dataCellStyle="Обычный 4"/>
    <tableColumn id="9592" xr3:uid="{00000000-0010-0000-0000-000078250000}" name="Столбец9573" dataDxfId="6796" dataCellStyle="Обычный 4"/>
    <tableColumn id="9593" xr3:uid="{00000000-0010-0000-0000-000079250000}" name="Столбец9574" dataDxfId="6795" dataCellStyle="Обычный 4"/>
    <tableColumn id="9594" xr3:uid="{00000000-0010-0000-0000-00007A250000}" name="Столбец9575" dataDxfId="6794" dataCellStyle="Обычный 4"/>
    <tableColumn id="9595" xr3:uid="{00000000-0010-0000-0000-00007B250000}" name="Столбец9576" dataDxfId="6793" dataCellStyle="Обычный 4"/>
    <tableColumn id="9596" xr3:uid="{00000000-0010-0000-0000-00007C250000}" name="Столбец9577" dataDxfId="6792" dataCellStyle="Обычный 4"/>
    <tableColumn id="9597" xr3:uid="{00000000-0010-0000-0000-00007D250000}" name="Столбец9578" dataDxfId="6791" dataCellStyle="Обычный 4"/>
    <tableColumn id="9598" xr3:uid="{00000000-0010-0000-0000-00007E250000}" name="Столбец9579" dataDxfId="6790" dataCellStyle="Обычный 4"/>
    <tableColumn id="9599" xr3:uid="{00000000-0010-0000-0000-00007F250000}" name="Столбец9580" dataDxfId="6789" dataCellStyle="Обычный 4"/>
    <tableColumn id="9600" xr3:uid="{00000000-0010-0000-0000-000080250000}" name="Столбец9581" dataDxfId="6788" dataCellStyle="Обычный 4"/>
    <tableColumn id="9601" xr3:uid="{00000000-0010-0000-0000-000081250000}" name="Столбец9582" dataDxfId="6787" dataCellStyle="Обычный 4"/>
    <tableColumn id="9602" xr3:uid="{00000000-0010-0000-0000-000082250000}" name="Столбец9583" dataDxfId="6786" dataCellStyle="Обычный 4"/>
    <tableColumn id="9603" xr3:uid="{00000000-0010-0000-0000-000083250000}" name="Столбец9584" dataDxfId="6785" dataCellStyle="Обычный 4"/>
    <tableColumn id="9604" xr3:uid="{00000000-0010-0000-0000-000084250000}" name="Столбец9585" dataDxfId="6784" dataCellStyle="Обычный 4"/>
    <tableColumn id="9605" xr3:uid="{00000000-0010-0000-0000-000085250000}" name="Столбец9586" dataDxfId="6783" dataCellStyle="Обычный 4"/>
    <tableColumn id="9606" xr3:uid="{00000000-0010-0000-0000-000086250000}" name="Столбец9587" dataDxfId="6782" dataCellStyle="Обычный 4"/>
    <tableColumn id="9607" xr3:uid="{00000000-0010-0000-0000-000087250000}" name="Столбец9588" dataDxfId="6781" dataCellStyle="Обычный 4"/>
    <tableColumn id="9608" xr3:uid="{00000000-0010-0000-0000-000088250000}" name="Столбец9589" dataDxfId="6780" dataCellStyle="Обычный 4"/>
    <tableColumn id="9609" xr3:uid="{00000000-0010-0000-0000-000089250000}" name="Столбец9590" dataDxfId="6779" dataCellStyle="Обычный 4"/>
    <tableColumn id="9610" xr3:uid="{00000000-0010-0000-0000-00008A250000}" name="Столбец9591" dataDxfId="6778" dataCellStyle="Обычный 4"/>
    <tableColumn id="9611" xr3:uid="{00000000-0010-0000-0000-00008B250000}" name="Столбец9592" dataDxfId="6777" dataCellStyle="Обычный 4"/>
    <tableColumn id="9612" xr3:uid="{00000000-0010-0000-0000-00008C250000}" name="Столбец9593" dataDxfId="6776" dataCellStyle="Обычный 4"/>
    <tableColumn id="9613" xr3:uid="{00000000-0010-0000-0000-00008D250000}" name="Столбец9594" dataDxfId="6775" dataCellStyle="Обычный 4"/>
    <tableColumn id="9614" xr3:uid="{00000000-0010-0000-0000-00008E250000}" name="Столбец9595" dataDxfId="6774" dataCellStyle="Обычный 4"/>
    <tableColumn id="9615" xr3:uid="{00000000-0010-0000-0000-00008F250000}" name="Столбец9596" dataDxfId="6773" dataCellStyle="Обычный 4"/>
    <tableColumn id="9616" xr3:uid="{00000000-0010-0000-0000-000090250000}" name="Столбец9597" dataDxfId="6772" dataCellStyle="Обычный 4"/>
    <tableColumn id="9617" xr3:uid="{00000000-0010-0000-0000-000091250000}" name="Столбец9598" dataDxfId="6771" dataCellStyle="Обычный 4"/>
    <tableColumn id="9618" xr3:uid="{00000000-0010-0000-0000-000092250000}" name="Столбец9599" dataDxfId="6770" dataCellStyle="Обычный 4"/>
    <tableColumn id="9619" xr3:uid="{00000000-0010-0000-0000-000093250000}" name="Столбец9600" dataDxfId="6769" dataCellStyle="Обычный 4"/>
    <tableColumn id="9620" xr3:uid="{00000000-0010-0000-0000-000094250000}" name="Столбец9601" dataDxfId="6768" dataCellStyle="Обычный 4"/>
    <tableColumn id="9621" xr3:uid="{00000000-0010-0000-0000-000095250000}" name="Столбец9602" dataDxfId="6767" dataCellStyle="Обычный 4"/>
    <tableColumn id="9622" xr3:uid="{00000000-0010-0000-0000-000096250000}" name="Столбец9603" dataDxfId="6766" dataCellStyle="Обычный 4"/>
    <tableColumn id="9623" xr3:uid="{00000000-0010-0000-0000-000097250000}" name="Столбец9604" dataDxfId="6765" dataCellStyle="Обычный 4"/>
    <tableColumn id="9624" xr3:uid="{00000000-0010-0000-0000-000098250000}" name="Столбец9605" dataDxfId="6764" dataCellStyle="Обычный 4"/>
    <tableColumn id="9625" xr3:uid="{00000000-0010-0000-0000-000099250000}" name="Столбец9606" dataDxfId="6763" dataCellStyle="Обычный 4"/>
    <tableColumn id="9626" xr3:uid="{00000000-0010-0000-0000-00009A250000}" name="Столбец9607" dataDxfId="6762" dataCellStyle="Обычный 4"/>
    <tableColumn id="9627" xr3:uid="{00000000-0010-0000-0000-00009B250000}" name="Столбец9608" dataDxfId="6761" dataCellStyle="Обычный 4"/>
    <tableColumn id="9628" xr3:uid="{00000000-0010-0000-0000-00009C250000}" name="Столбец9609" dataDxfId="6760" dataCellStyle="Обычный 4"/>
    <tableColumn id="9629" xr3:uid="{00000000-0010-0000-0000-00009D250000}" name="Столбец9610" dataDxfId="6759" dataCellStyle="Обычный 4"/>
    <tableColumn id="9630" xr3:uid="{00000000-0010-0000-0000-00009E250000}" name="Столбец9611" dataDxfId="6758" dataCellStyle="Обычный 4"/>
    <tableColumn id="9631" xr3:uid="{00000000-0010-0000-0000-00009F250000}" name="Столбец9612" dataDxfId="6757" dataCellStyle="Обычный 4"/>
    <tableColumn id="9632" xr3:uid="{00000000-0010-0000-0000-0000A0250000}" name="Столбец9613" dataDxfId="6756" dataCellStyle="Обычный 4"/>
    <tableColumn id="9633" xr3:uid="{00000000-0010-0000-0000-0000A1250000}" name="Столбец9614" dataDxfId="6755" dataCellStyle="Обычный 4"/>
    <tableColumn id="9634" xr3:uid="{00000000-0010-0000-0000-0000A2250000}" name="Столбец9615" dataDxfId="6754" dataCellStyle="Обычный 4"/>
    <tableColumn id="9635" xr3:uid="{00000000-0010-0000-0000-0000A3250000}" name="Столбец9616" dataDxfId="6753" dataCellStyle="Обычный 4"/>
    <tableColumn id="9636" xr3:uid="{00000000-0010-0000-0000-0000A4250000}" name="Столбец9617" dataDxfId="6752" dataCellStyle="Обычный 4"/>
    <tableColumn id="9637" xr3:uid="{00000000-0010-0000-0000-0000A5250000}" name="Столбец9618" dataDxfId="6751" dataCellStyle="Обычный 4"/>
    <tableColumn id="9638" xr3:uid="{00000000-0010-0000-0000-0000A6250000}" name="Столбец9619" dataDxfId="6750" dataCellStyle="Обычный 4"/>
    <tableColumn id="9639" xr3:uid="{00000000-0010-0000-0000-0000A7250000}" name="Столбец9620" dataDxfId="6749" dataCellStyle="Обычный 4"/>
    <tableColumn id="9640" xr3:uid="{00000000-0010-0000-0000-0000A8250000}" name="Столбец9621" dataDxfId="6748" dataCellStyle="Обычный 4"/>
    <tableColumn id="9641" xr3:uid="{00000000-0010-0000-0000-0000A9250000}" name="Столбец9622" dataDxfId="6747" dataCellStyle="Обычный 4"/>
    <tableColumn id="9642" xr3:uid="{00000000-0010-0000-0000-0000AA250000}" name="Столбец9623" dataDxfId="6746" dataCellStyle="Обычный 4"/>
    <tableColumn id="9643" xr3:uid="{00000000-0010-0000-0000-0000AB250000}" name="Столбец9624" dataDxfId="6745" dataCellStyle="Обычный 4"/>
    <tableColumn id="9644" xr3:uid="{00000000-0010-0000-0000-0000AC250000}" name="Столбец9625" dataDxfId="6744" dataCellStyle="Обычный 4"/>
    <tableColumn id="9645" xr3:uid="{00000000-0010-0000-0000-0000AD250000}" name="Столбец9626" dataDxfId="6743" dataCellStyle="Обычный 4"/>
    <tableColumn id="9646" xr3:uid="{00000000-0010-0000-0000-0000AE250000}" name="Столбец9627" dataDxfId="6742" dataCellStyle="Обычный 4"/>
    <tableColumn id="9647" xr3:uid="{00000000-0010-0000-0000-0000AF250000}" name="Столбец9628" dataDxfId="6741" dataCellStyle="Обычный 4"/>
    <tableColumn id="9648" xr3:uid="{00000000-0010-0000-0000-0000B0250000}" name="Столбец9629" dataDxfId="6740" dataCellStyle="Обычный 4"/>
    <tableColumn id="9649" xr3:uid="{00000000-0010-0000-0000-0000B1250000}" name="Столбец9630" dataDxfId="6739" dataCellStyle="Обычный 4"/>
    <tableColumn id="9650" xr3:uid="{00000000-0010-0000-0000-0000B2250000}" name="Столбец9631" dataDxfId="6738" dataCellStyle="Обычный 4"/>
    <tableColumn id="9651" xr3:uid="{00000000-0010-0000-0000-0000B3250000}" name="Столбец9632" dataDxfId="6737" dataCellStyle="Обычный 4"/>
    <tableColumn id="9652" xr3:uid="{00000000-0010-0000-0000-0000B4250000}" name="Столбец9633" dataDxfId="6736" dataCellStyle="Обычный 4"/>
    <tableColumn id="9653" xr3:uid="{00000000-0010-0000-0000-0000B5250000}" name="Столбец9634" dataDxfId="6735" dataCellStyle="Обычный 4"/>
    <tableColumn id="9654" xr3:uid="{00000000-0010-0000-0000-0000B6250000}" name="Столбец9635" dataDxfId="6734" dataCellStyle="Обычный 4"/>
    <tableColumn id="9655" xr3:uid="{00000000-0010-0000-0000-0000B7250000}" name="Столбец9636" dataDxfId="6733" dataCellStyle="Обычный 4"/>
    <tableColumn id="9656" xr3:uid="{00000000-0010-0000-0000-0000B8250000}" name="Столбец9637" dataDxfId="6732" dataCellStyle="Обычный 4"/>
    <tableColumn id="9657" xr3:uid="{00000000-0010-0000-0000-0000B9250000}" name="Столбец9638" dataDxfId="6731" dataCellStyle="Обычный 4"/>
    <tableColumn id="9658" xr3:uid="{00000000-0010-0000-0000-0000BA250000}" name="Столбец9639" dataDxfId="6730" dataCellStyle="Обычный 4"/>
    <tableColumn id="9659" xr3:uid="{00000000-0010-0000-0000-0000BB250000}" name="Столбец9640" dataDxfId="6729" dataCellStyle="Обычный 4"/>
    <tableColumn id="9660" xr3:uid="{00000000-0010-0000-0000-0000BC250000}" name="Столбец9641" dataDxfId="6728" dataCellStyle="Обычный 4"/>
    <tableColumn id="9661" xr3:uid="{00000000-0010-0000-0000-0000BD250000}" name="Столбец9642" dataDxfId="6727" dataCellStyle="Обычный 4"/>
    <tableColumn id="9662" xr3:uid="{00000000-0010-0000-0000-0000BE250000}" name="Столбец9643" dataDxfId="6726" dataCellStyle="Обычный 4"/>
    <tableColumn id="9663" xr3:uid="{00000000-0010-0000-0000-0000BF250000}" name="Столбец9644" dataDxfId="6725" dataCellStyle="Обычный 4"/>
    <tableColumn id="9664" xr3:uid="{00000000-0010-0000-0000-0000C0250000}" name="Столбец9645" dataDxfId="6724" dataCellStyle="Обычный 4"/>
    <tableColumn id="9665" xr3:uid="{00000000-0010-0000-0000-0000C1250000}" name="Столбец9646" dataDxfId="6723" dataCellStyle="Обычный 4"/>
    <tableColumn id="9666" xr3:uid="{00000000-0010-0000-0000-0000C2250000}" name="Столбец9647" dataDxfId="6722" dataCellStyle="Обычный 4"/>
    <tableColumn id="9667" xr3:uid="{00000000-0010-0000-0000-0000C3250000}" name="Столбец9648" dataDxfId="6721" dataCellStyle="Обычный 4"/>
    <tableColumn id="9668" xr3:uid="{00000000-0010-0000-0000-0000C4250000}" name="Столбец9649" dataDxfId="6720" dataCellStyle="Обычный 4"/>
    <tableColumn id="9669" xr3:uid="{00000000-0010-0000-0000-0000C5250000}" name="Столбец9650" dataDxfId="6719" dataCellStyle="Обычный 4"/>
    <tableColumn id="9670" xr3:uid="{00000000-0010-0000-0000-0000C6250000}" name="Столбец9651" dataDxfId="6718" dataCellStyle="Обычный 4"/>
    <tableColumn id="9671" xr3:uid="{00000000-0010-0000-0000-0000C7250000}" name="Столбец9652" dataDxfId="6717" dataCellStyle="Обычный 4"/>
    <tableColumn id="9672" xr3:uid="{00000000-0010-0000-0000-0000C8250000}" name="Столбец9653" dataDxfId="6716" dataCellStyle="Обычный 4"/>
    <tableColumn id="9673" xr3:uid="{00000000-0010-0000-0000-0000C9250000}" name="Столбец9654" dataDxfId="6715" dataCellStyle="Обычный 4"/>
    <tableColumn id="9674" xr3:uid="{00000000-0010-0000-0000-0000CA250000}" name="Столбец9655" dataDxfId="6714" dataCellStyle="Обычный 4"/>
    <tableColumn id="9675" xr3:uid="{00000000-0010-0000-0000-0000CB250000}" name="Столбец9656" dataDxfId="6713" dataCellStyle="Обычный 4"/>
    <tableColumn id="9676" xr3:uid="{00000000-0010-0000-0000-0000CC250000}" name="Столбец9657" dataDxfId="6712" dataCellStyle="Обычный 4"/>
    <tableColumn id="9677" xr3:uid="{00000000-0010-0000-0000-0000CD250000}" name="Столбец9658" dataDxfId="6711" dataCellStyle="Обычный 4"/>
    <tableColumn id="9678" xr3:uid="{00000000-0010-0000-0000-0000CE250000}" name="Столбец9659" dataDxfId="6710" dataCellStyle="Обычный 4"/>
    <tableColumn id="9679" xr3:uid="{00000000-0010-0000-0000-0000CF250000}" name="Столбец9660" dataDxfId="6709" dataCellStyle="Обычный 4"/>
    <tableColumn id="9680" xr3:uid="{00000000-0010-0000-0000-0000D0250000}" name="Столбец9661" dataDxfId="6708" dataCellStyle="Обычный 4"/>
    <tableColumn id="9681" xr3:uid="{00000000-0010-0000-0000-0000D1250000}" name="Столбец9662" dataDxfId="6707" dataCellStyle="Обычный 4"/>
    <tableColumn id="9682" xr3:uid="{00000000-0010-0000-0000-0000D2250000}" name="Столбец9663" dataDxfId="6706" dataCellStyle="Обычный 4"/>
    <tableColumn id="9683" xr3:uid="{00000000-0010-0000-0000-0000D3250000}" name="Столбец9664" dataDxfId="6705" dataCellStyle="Обычный 4"/>
    <tableColumn id="9684" xr3:uid="{00000000-0010-0000-0000-0000D4250000}" name="Столбец9665" dataDxfId="6704" dataCellStyle="Обычный 4"/>
    <tableColumn id="9685" xr3:uid="{00000000-0010-0000-0000-0000D5250000}" name="Столбец9666" dataDxfId="6703" dataCellStyle="Обычный 4"/>
    <tableColumn id="9686" xr3:uid="{00000000-0010-0000-0000-0000D6250000}" name="Столбец9667" dataDxfId="6702" dataCellStyle="Обычный 4"/>
    <tableColumn id="9687" xr3:uid="{00000000-0010-0000-0000-0000D7250000}" name="Столбец9668" dataDxfId="6701" dataCellStyle="Обычный 4"/>
    <tableColumn id="9688" xr3:uid="{00000000-0010-0000-0000-0000D8250000}" name="Столбец9669" dataDxfId="6700" dataCellStyle="Обычный 4"/>
    <tableColumn id="9689" xr3:uid="{00000000-0010-0000-0000-0000D9250000}" name="Столбец9670" dataDxfId="6699" dataCellStyle="Обычный 4"/>
    <tableColumn id="9690" xr3:uid="{00000000-0010-0000-0000-0000DA250000}" name="Столбец9671" dataDxfId="6698" dataCellStyle="Обычный 4"/>
    <tableColumn id="9691" xr3:uid="{00000000-0010-0000-0000-0000DB250000}" name="Столбец9672" dataDxfId="6697" dataCellStyle="Обычный 4"/>
    <tableColumn id="9692" xr3:uid="{00000000-0010-0000-0000-0000DC250000}" name="Столбец9673" dataDxfId="6696" dataCellStyle="Обычный 4"/>
    <tableColumn id="9693" xr3:uid="{00000000-0010-0000-0000-0000DD250000}" name="Столбец9674" dataDxfId="6695" dataCellStyle="Обычный 4"/>
    <tableColumn id="9694" xr3:uid="{00000000-0010-0000-0000-0000DE250000}" name="Столбец9675" dataDxfId="6694" dataCellStyle="Обычный 4"/>
    <tableColumn id="9695" xr3:uid="{00000000-0010-0000-0000-0000DF250000}" name="Столбец9676" dataDxfId="6693" dataCellStyle="Обычный 4"/>
    <tableColumn id="9696" xr3:uid="{00000000-0010-0000-0000-0000E0250000}" name="Столбец9677" dataDxfId="6692" dataCellStyle="Обычный 4"/>
    <tableColumn id="9697" xr3:uid="{00000000-0010-0000-0000-0000E1250000}" name="Столбец9678" dataDxfId="6691" dataCellStyle="Обычный 4"/>
    <tableColumn id="9698" xr3:uid="{00000000-0010-0000-0000-0000E2250000}" name="Столбец9679" dataDxfId="6690" dataCellStyle="Обычный 4"/>
    <tableColumn id="9699" xr3:uid="{00000000-0010-0000-0000-0000E3250000}" name="Столбец9680" dataDxfId="6689" dataCellStyle="Обычный 4"/>
    <tableColumn id="9700" xr3:uid="{00000000-0010-0000-0000-0000E4250000}" name="Столбец9681" dataDxfId="6688" dataCellStyle="Обычный 4"/>
    <tableColumn id="9701" xr3:uid="{00000000-0010-0000-0000-0000E5250000}" name="Столбец9682" dataDxfId="6687" dataCellStyle="Обычный 4"/>
    <tableColumn id="9702" xr3:uid="{00000000-0010-0000-0000-0000E6250000}" name="Столбец9683" dataDxfId="6686" dataCellStyle="Обычный 4"/>
    <tableColumn id="9703" xr3:uid="{00000000-0010-0000-0000-0000E7250000}" name="Столбец9684" dataDxfId="6685" dataCellStyle="Обычный 4"/>
    <tableColumn id="9704" xr3:uid="{00000000-0010-0000-0000-0000E8250000}" name="Столбец9685" dataDxfId="6684" dataCellStyle="Обычный 4"/>
    <tableColumn id="9705" xr3:uid="{00000000-0010-0000-0000-0000E9250000}" name="Столбец9686" dataDxfId="6683" dataCellStyle="Обычный 4"/>
    <tableColumn id="9706" xr3:uid="{00000000-0010-0000-0000-0000EA250000}" name="Столбец9687" dataDxfId="6682" dataCellStyle="Обычный 4"/>
    <tableColumn id="9707" xr3:uid="{00000000-0010-0000-0000-0000EB250000}" name="Столбец9688" dataDxfId="6681" dataCellStyle="Обычный 4"/>
    <tableColumn id="9708" xr3:uid="{00000000-0010-0000-0000-0000EC250000}" name="Столбец9689" dataDxfId="6680" dataCellStyle="Обычный 4"/>
    <tableColumn id="9709" xr3:uid="{00000000-0010-0000-0000-0000ED250000}" name="Столбец9690" dataDxfId="6679" dataCellStyle="Обычный 4"/>
    <tableColumn id="9710" xr3:uid="{00000000-0010-0000-0000-0000EE250000}" name="Столбец9691" dataDxfId="6678" dataCellStyle="Обычный 4"/>
    <tableColumn id="9711" xr3:uid="{00000000-0010-0000-0000-0000EF250000}" name="Столбец9692" dataDxfId="6677" dataCellStyle="Обычный 4"/>
    <tableColumn id="9712" xr3:uid="{00000000-0010-0000-0000-0000F0250000}" name="Столбец9693" dataDxfId="6676" dataCellStyle="Обычный 4"/>
    <tableColumn id="9713" xr3:uid="{00000000-0010-0000-0000-0000F1250000}" name="Столбец9694" dataDxfId="6675" dataCellStyle="Обычный 4"/>
    <tableColumn id="9714" xr3:uid="{00000000-0010-0000-0000-0000F2250000}" name="Столбец9695" dataDxfId="6674" dataCellStyle="Обычный 4"/>
    <tableColumn id="9715" xr3:uid="{00000000-0010-0000-0000-0000F3250000}" name="Столбец9696" dataDxfId="6673" dataCellStyle="Обычный 4"/>
    <tableColumn id="9716" xr3:uid="{00000000-0010-0000-0000-0000F4250000}" name="Столбец9697" dataDxfId="6672" dataCellStyle="Обычный 4"/>
    <tableColumn id="9717" xr3:uid="{00000000-0010-0000-0000-0000F5250000}" name="Столбец9698" dataDxfId="6671" dataCellStyle="Обычный 4"/>
    <tableColumn id="9718" xr3:uid="{00000000-0010-0000-0000-0000F6250000}" name="Столбец9699" dataDxfId="6670" dataCellStyle="Обычный 4"/>
    <tableColumn id="9719" xr3:uid="{00000000-0010-0000-0000-0000F7250000}" name="Столбец9700" dataDxfId="6669" dataCellStyle="Обычный 4"/>
    <tableColumn id="9720" xr3:uid="{00000000-0010-0000-0000-0000F8250000}" name="Столбец9701" dataDxfId="6668" dataCellStyle="Обычный 4"/>
    <tableColumn id="9721" xr3:uid="{00000000-0010-0000-0000-0000F9250000}" name="Столбец9702" dataDxfId="6667" dataCellStyle="Обычный 4"/>
    <tableColumn id="9722" xr3:uid="{00000000-0010-0000-0000-0000FA250000}" name="Столбец9703" dataDxfId="6666" dataCellStyle="Обычный 4"/>
    <tableColumn id="9723" xr3:uid="{00000000-0010-0000-0000-0000FB250000}" name="Столбец9704" dataDxfId="6665" dataCellStyle="Обычный 4"/>
    <tableColumn id="9724" xr3:uid="{00000000-0010-0000-0000-0000FC250000}" name="Столбец9705" dataDxfId="6664" dataCellStyle="Обычный 4"/>
    <tableColumn id="9725" xr3:uid="{00000000-0010-0000-0000-0000FD250000}" name="Столбец9706" dataDxfId="6663" dataCellStyle="Обычный 4"/>
    <tableColumn id="9726" xr3:uid="{00000000-0010-0000-0000-0000FE250000}" name="Столбец9707" dataDxfId="6662" dataCellStyle="Обычный 4"/>
    <tableColumn id="9727" xr3:uid="{00000000-0010-0000-0000-0000FF250000}" name="Столбец9708" dataDxfId="6661" dataCellStyle="Обычный 4"/>
    <tableColumn id="9728" xr3:uid="{00000000-0010-0000-0000-000000260000}" name="Столбец9709" dataDxfId="6660" dataCellStyle="Обычный 4"/>
    <tableColumn id="9729" xr3:uid="{00000000-0010-0000-0000-000001260000}" name="Столбец9710" dataDxfId="6659" dataCellStyle="Обычный 4"/>
    <tableColumn id="9730" xr3:uid="{00000000-0010-0000-0000-000002260000}" name="Столбец9711" dataDxfId="6658" dataCellStyle="Обычный 4"/>
    <tableColumn id="9731" xr3:uid="{00000000-0010-0000-0000-000003260000}" name="Столбец9712" dataDxfId="6657" dataCellStyle="Обычный 4"/>
    <tableColumn id="9732" xr3:uid="{00000000-0010-0000-0000-000004260000}" name="Столбец9713" dataDxfId="6656" dataCellStyle="Обычный 4"/>
    <tableColumn id="9733" xr3:uid="{00000000-0010-0000-0000-000005260000}" name="Столбец9714" dataDxfId="6655" dataCellStyle="Обычный 4"/>
    <tableColumn id="9734" xr3:uid="{00000000-0010-0000-0000-000006260000}" name="Столбец9715" dataDxfId="6654" dataCellStyle="Обычный 4"/>
    <tableColumn id="9735" xr3:uid="{00000000-0010-0000-0000-000007260000}" name="Столбец9716" dataDxfId="6653" dataCellStyle="Обычный 4"/>
    <tableColumn id="9736" xr3:uid="{00000000-0010-0000-0000-000008260000}" name="Столбец9717" dataDxfId="6652" dataCellStyle="Обычный 4"/>
    <tableColumn id="9737" xr3:uid="{00000000-0010-0000-0000-000009260000}" name="Столбец9718" dataDxfId="6651" dataCellStyle="Обычный 4"/>
    <tableColumn id="9738" xr3:uid="{00000000-0010-0000-0000-00000A260000}" name="Столбец9719" dataDxfId="6650" dataCellStyle="Обычный 4"/>
    <tableColumn id="9739" xr3:uid="{00000000-0010-0000-0000-00000B260000}" name="Столбец9720" dataDxfId="6649" dataCellStyle="Обычный 4"/>
    <tableColumn id="9740" xr3:uid="{00000000-0010-0000-0000-00000C260000}" name="Столбец9721" dataDxfId="6648" dataCellStyle="Обычный 4"/>
    <tableColumn id="9741" xr3:uid="{00000000-0010-0000-0000-00000D260000}" name="Столбец9722" dataDxfId="6647" dataCellStyle="Обычный 4"/>
    <tableColumn id="9742" xr3:uid="{00000000-0010-0000-0000-00000E260000}" name="Столбец9723" dataDxfId="6646" dataCellStyle="Обычный 4"/>
    <tableColumn id="9743" xr3:uid="{00000000-0010-0000-0000-00000F260000}" name="Столбец9724" dataDxfId="6645" dataCellStyle="Обычный 4"/>
    <tableColumn id="9744" xr3:uid="{00000000-0010-0000-0000-000010260000}" name="Столбец9725" dataDxfId="6644" dataCellStyle="Обычный 4"/>
    <tableColumn id="9745" xr3:uid="{00000000-0010-0000-0000-000011260000}" name="Столбец9726" dataDxfId="6643" dataCellStyle="Обычный 4"/>
    <tableColumn id="9746" xr3:uid="{00000000-0010-0000-0000-000012260000}" name="Столбец9727" dataDxfId="6642" dataCellStyle="Обычный 4"/>
    <tableColumn id="9747" xr3:uid="{00000000-0010-0000-0000-000013260000}" name="Столбец9728" dataDxfId="6641" dataCellStyle="Обычный 4"/>
    <tableColumn id="9748" xr3:uid="{00000000-0010-0000-0000-000014260000}" name="Столбец9729" dataDxfId="6640" dataCellStyle="Обычный 4"/>
    <tableColumn id="9749" xr3:uid="{00000000-0010-0000-0000-000015260000}" name="Столбец9730" dataDxfId="6639" dataCellStyle="Обычный 4"/>
    <tableColumn id="9750" xr3:uid="{00000000-0010-0000-0000-000016260000}" name="Столбец9731" dataDxfId="6638" dataCellStyle="Обычный 4"/>
    <tableColumn id="9751" xr3:uid="{00000000-0010-0000-0000-000017260000}" name="Столбец9732" dataDxfId="6637" dataCellStyle="Обычный 4"/>
    <tableColumn id="9752" xr3:uid="{00000000-0010-0000-0000-000018260000}" name="Столбец9733" dataDxfId="6636" dataCellStyle="Обычный 4"/>
    <tableColumn id="9753" xr3:uid="{00000000-0010-0000-0000-000019260000}" name="Столбец9734" dataDxfId="6635" dataCellStyle="Обычный 4"/>
    <tableColumn id="9754" xr3:uid="{00000000-0010-0000-0000-00001A260000}" name="Столбец9735" dataDxfId="6634" dataCellStyle="Обычный 4"/>
    <tableColumn id="9755" xr3:uid="{00000000-0010-0000-0000-00001B260000}" name="Столбец9736" dataDxfId="6633" dataCellStyle="Обычный 4"/>
    <tableColumn id="9756" xr3:uid="{00000000-0010-0000-0000-00001C260000}" name="Столбец9737" dataDxfId="6632" dataCellStyle="Обычный 4"/>
    <tableColumn id="9757" xr3:uid="{00000000-0010-0000-0000-00001D260000}" name="Столбец9738" dataDxfId="6631" dataCellStyle="Обычный 4"/>
    <tableColumn id="9758" xr3:uid="{00000000-0010-0000-0000-00001E260000}" name="Столбец9739" dataDxfId="6630" dataCellStyle="Обычный 4"/>
    <tableColumn id="9759" xr3:uid="{00000000-0010-0000-0000-00001F260000}" name="Столбец9740" dataDxfId="6629" dataCellStyle="Обычный 4"/>
    <tableColumn id="9760" xr3:uid="{00000000-0010-0000-0000-000020260000}" name="Столбец9741" dataDxfId="6628" dataCellStyle="Обычный 4"/>
    <tableColumn id="9761" xr3:uid="{00000000-0010-0000-0000-000021260000}" name="Столбец9742" dataDxfId="6627" dataCellStyle="Обычный 4"/>
    <tableColumn id="9762" xr3:uid="{00000000-0010-0000-0000-000022260000}" name="Столбец9743" dataDxfId="6626" dataCellStyle="Обычный 4"/>
    <tableColumn id="9763" xr3:uid="{00000000-0010-0000-0000-000023260000}" name="Столбец9744" dataDxfId="6625" dataCellStyle="Обычный 4"/>
    <tableColumn id="9764" xr3:uid="{00000000-0010-0000-0000-000024260000}" name="Столбец9745" dataDxfId="6624" dataCellStyle="Обычный 4"/>
    <tableColumn id="9765" xr3:uid="{00000000-0010-0000-0000-000025260000}" name="Столбец9746" dataDxfId="6623" dataCellStyle="Обычный 4"/>
    <tableColumn id="9766" xr3:uid="{00000000-0010-0000-0000-000026260000}" name="Столбец9747" dataDxfId="6622" dataCellStyle="Обычный 4"/>
    <tableColumn id="9767" xr3:uid="{00000000-0010-0000-0000-000027260000}" name="Столбец9748" dataDxfId="6621" dataCellStyle="Обычный 4"/>
    <tableColumn id="9768" xr3:uid="{00000000-0010-0000-0000-000028260000}" name="Столбец9749" dataDxfId="6620" dataCellStyle="Обычный 4"/>
    <tableColumn id="9769" xr3:uid="{00000000-0010-0000-0000-000029260000}" name="Столбец9750" dataDxfId="6619" dataCellStyle="Обычный 4"/>
    <tableColumn id="9770" xr3:uid="{00000000-0010-0000-0000-00002A260000}" name="Столбец9751" dataDxfId="6618" dataCellStyle="Обычный 4"/>
    <tableColumn id="9771" xr3:uid="{00000000-0010-0000-0000-00002B260000}" name="Столбец9752" dataDxfId="6617" dataCellStyle="Обычный 4"/>
    <tableColumn id="9772" xr3:uid="{00000000-0010-0000-0000-00002C260000}" name="Столбец9753" dataDxfId="6616" dataCellStyle="Обычный 4"/>
    <tableColumn id="9773" xr3:uid="{00000000-0010-0000-0000-00002D260000}" name="Столбец9754" dataDxfId="6615" dataCellStyle="Обычный 4"/>
    <tableColumn id="9774" xr3:uid="{00000000-0010-0000-0000-00002E260000}" name="Столбец9755" dataDxfId="6614" dataCellStyle="Обычный 4"/>
    <tableColumn id="9775" xr3:uid="{00000000-0010-0000-0000-00002F260000}" name="Столбец9756" dataDxfId="6613" dataCellStyle="Обычный 4"/>
    <tableColumn id="9776" xr3:uid="{00000000-0010-0000-0000-000030260000}" name="Столбец9757" dataDxfId="6612" dataCellStyle="Обычный 4"/>
    <tableColumn id="9777" xr3:uid="{00000000-0010-0000-0000-000031260000}" name="Столбец9758" dataDxfId="6611" dataCellStyle="Обычный 4"/>
    <tableColumn id="9778" xr3:uid="{00000000-0010-0000-0000-000032260000}" name="Столбец9759" dataDxfId="6610" dataCellStyle="Обычный 4"/>
    <tableColumn id="9779" xr3:uid="{00000000-0010-0000-0000-000033260000}" name="Столбец9760" dataDxfId="6609" dataCellStyle="Обычный 4"/>
    <tableColumn id="9780" xr3:uid="{00000000-0010-0000-0000-000034260000}" name="Столбец9761" dataDxfId="6608" dataCellStyle="Обычный 4"/>
    <tableColumn id="9781" xr3:uid="{00000000-0010-0000-0000-000035260000}" name="Столбец9762" dataDxfId="6607" dataCellStyle="Обычный 4"/>
    <tableColumn id="9782" xr3:uid="{00000000-0010-0000-0000-000036260000}" name="Столбец9763" dataDxfId="6606" dataCellStyle="Обычный 4"/>
    <tableColumn id="9783" xr3:uid="{00000000-0010-0000-0000-000037260000}" name="Столбец9764" dataDxfId="6605" dataCellStyle="Обычный 4"/>
    <tableColumn id="9784" xr3:uid="{00000000-0010-0000-0000-000038260000}" name="Столбец9765" dataDxfId="6604" dataCellStyle="Обычный 4"/>
    <tableColumn id="9785" xr3:uid="{00000000-0010-0000-0000-000039260000}" name="Столбец9766" dataDxfId="6603" dataCellStyle="Обычный 4"/>
    <tableColumn id="9786" xr3:uid="{00000000-0010-0000-0000-00003A260000}" name="Столбец9767" dataDxfId="6602" dataCellStyle="Обычный 4"/>
    <tableColumn id="9787" xr3:uid="{00000000-0010-0000-0000-00003B260000}" name="Столбец9768" dataDxfId="6601" dataCellStyle="Обычный 4"/>
    <tableColumn id="9788" xr3:uid="{00000000-0010-0000-0000-00003C260000}" name="Столбец9769" dataDxfId="6600" dataCellStyle="Обычный 4"/>
    <tableColumn id="9789" xr3:uid="{00000000-0010-0000-0000-00003D260000}" name="Столбец9770" dataDxfId="6599" dataCellStyle="Обычный 4"/>
    <tableColumn id="9790" xr3:uid="{00000000-0010-0000-0000-00003E260000}" name="Столбец9771" dataDxfId="6598" dataCellStyle="Обычный 4"/>
    <tableColumn id="9791" xr3:uid="{00000000-0010-0000-0000-00003F260000}" name="Столбец9772" dataDxfId="6597" dataCellStyle="Обычный 4"/>
    <tableColumn id="9792" xr3:uid="{00000000-0010-0000-0000-000040260000}" name="Столбец9773" dataDxfId="6596" dataCellStyle="Обычный 4"/>
    <tableColumn id="9793" xr3:uid="{00000000-0010-0000-0000-000041260000}" name="Столбец9774" dataDxfId="6595" dataCellStyle="Обычный 4"/>
    <tableColumn id="9794" xr3:uid="{00000000-0010-0000-0000-000042260000}" name="Столбец9775" dataDxfId="6594" dataCellStyle="Обычный 4"/>
    <tableColumn id="9795" xr3:uid="{00000000-0010-0000-0000-000043260000}" name="Столбец9776" dataDxfId="6593" dataCellStyle="Обычный 4"/>
    <tableColumn id="9796" xr3:uid="{00000000-0010-0000-0000-000044260000}" name="Столбец9777" dataDxfId="6592" dataCellStyle="Обычный 4"/>
    <tableColumn id="9797" xr3:uid="{00000000-0010-0000-0000-000045260000}" name="Столбец9778" dataDxfId="6591" dataCellStyle="Обычный 4"/>
    <tableColumn id="9798" xr3:uid="{00000000-0010-0000-0000-000046260000}" name="Столбец9779" dataDxfId="6590" dataCellStyle="Обычный 4"/>
    <tableColumn id="9799" xr3:uid="{00000000-0010-0000-0000-000047260000}" name="Столбец9780" dataDxfId="6589" dataCellStyle="Обычный 4"/>
    <tableColumn id="9800" xr3:uid="{00000000-0010-0000-0000-000048260000}" name="Столбец9781" dataDxfId="6588" dataCellStyle="Обычный 4"/>
    <tableColumn id="9801" xr3:uid="{00000000-0010-0000-0000-000049260000}" name="Столбец9782" dataDxfId="6587" dataCellStyle="Обычный 4"/>
    <tableColumn id="9802" xr3:uid="{00000000-0010-0000-0000-00004A260000}" name="Столбец9783" dataDxfId="6586" dataCellStyle="Обычный 4"/>
    <tableColumn id="9803" xr3:uid="{00000000-0010-0000-0000-00004B260000}" name="Столбец9784" dataDxfId="6585" dataCellStyle="Обычный 4"/>
    <tableColumn id="9804" xr3:uid="{00000000-0010-0000-0000-00004C260000}" name="Столбец9785" dataDxfId="6584" dataCellStyle="Обычный 4"/>
    <tableColumn id="9805" xr3:uid="{00000000-0010-0000-0000-00004D260000}" name="Столбец9786" dataDxfId="6583" dataCellStyle="Обычный 4"/>
    <tableColumn id="9806" xr3:uid="{00000000-0010-0000-0000-00004E260000}" name="Столбец9787" dataDxfId="6582" dataCellStyle="Обычный 4"/>
    <tableColumn id="9807" xr3:uid="{00000000-0010-0000-0000-00004F260000}" name="Столбец9788" dataDxfId="6581" dataCellStyle="Обычный 4"/>
    <tableColumn id="9808" xr3:uid="{00000000-0010-0000-0000-000050260000}" name="Столбец9789" dataDxfId="6580" dataCellStyle="Обычный 4"/>
    <tableColumn id="9809" xr3:uid="{00000000-0010-0000-0000-000051260000}" name="Столбец9790" dataDxfId="6579" dataCellStyle="Обычный 4"/>
    <tableColumn id="9810" xr3:uid="{00000000-0010-0000-0000-000052260000}" name="Столбец9791" dataDxfId="6578" dataCellStyle="Обычный 4"/>
    <tableColumn id="9811" xr3:uid="{00000000-0010-0000-0000-000053260000}" name="Столбец9792" dataDxfId="6577" dataCellStyle="Обычный 4"/>
    <tableColumn id="9812" xr3:uid="{00000000-0010-0000-0000-000054260000}" name="Столбец9793" dataDxfId="6576" dataCellStyle="Обычный 4"/>
    <tableColumn id="9813" xr3:uid="{00000000-0010-0000-0000-000055260000}" name="Столбец9794" dataDxfId="6575" dataCellStyle="Обычный 4"/>
    <tableColumn id="9814" xr3:uid="{00000000-0010-0000-0000-000056260000}" name="Столбец9795" dataDxfId="6574" dataCellStyle="Обычный 4"/>
    <tableColumn id="9815" xr3:uid="{00000000-0010-0000-0000-000057260000}" name="Столбец9796" dataDxfId="6573" dataCellStyle="Обычный 4"/>
    <tableColumn id="9816" xr3:uid="{00000000-0010-0000-0000-000058260000}" name="Столбец9797" dataDxfId="6572" dataCellStyle="Обычный 4"/>
    <tableColumn id="9817" xr3:uid="{00000000-0010-0000-0000-000059260000}" name="Столбец9798" dataDxfId="6571" dataCellStyle="Обычный 4"/>
    <tableColumn id="9818" xr3:uid="{00000000-0010-0000-0000-00005A260000}" name="Столбец9799" dataDxfId="6570" dataCellStyle="Обычный 4"/>
    <tableColumn id="9819" xr3:uid="{00000000-0010-0000-0000-00005B260000}" name="Столбец9800" dataDxfId="6569" dataCellStyle="Обычный 4"/>
    <tableColumn id="9820" xr3:uid="{00000000-0010-0000-0000-00005C260000}" name="Столбец9801" dataDxfId="6568" dataCellStyle="Обычный 4"/>
    <tableColumn id="9821" xr3:uid="{00000000-0010-0000-0000-00005D260000}" name="Столбец9802" dataDxfId="6567" dataCellStyle="Обычный 4"/>
    <tableColumn id="9822" xr3:uid="{00000000-0010-0000-0000-00005E260000}" name="Столбец9803" dataDxfId="6566" dataCellStyle="Обычный 4"/>
    <tableColumn id="9823" xr3:uid="{00000000-0010-0000-0000-00005F260000}" name="Столбец9804" dataDxfId="6565" dataCellStyle="Обычный 4"/>
    <tableColumn id="9824" xr3:uid="{00000000-0010-0000-0000-000060260000}" name="Столбец9805" dataDxfId="6564" dataCellStyle="Обычный 4"/>
    <tableColumn id="9825" xr3:uid="{00000000-0010-0000-0000-000061260000}" name="Столбец9806" dataDxfId="6563" dataCellStyle="Обычный 4"/>
    <tableColumn id="9826" xr3:uid="{00000000-0010-0000-0000-000062260000}" name="Столбец9807" dataDxfId="6562" dataCellStyle="Обычный 4"/>
    <tableColumn id="9827" xr3:uid="{00000000-0010-0000-0000-000063260000}" name="Столбец9808" dataDxfId="6561" dataCellStyle="Обычный 4"/>
    <tableColumn id="9828" xr3:uid="{00000000-0010-0000-0000-000064260000}" name="Столбец9809" dataDxfId="6560" dataCellStyle="Обычный 4"/>
    <tableColumn id="9829" xr3:uid="{00000000-0010-0000-0000-000065260000}" name="Столбец9810" dataDxfId="6559" dataCellStyle="Обычный 4"/>
    <tableColumn id="9830" xr3:uid="{00000000-0010-0000-0000-000066260000}" name="Столбец9811" dataDxfId="6558" dataCellStyle="Обычный 4"/>
    <tableColumn id="9831" xr3:uid="{00000000-0010-0000-0000-000067260000}" name="Столбец9812" dataDxfId="6557" dataCellStyle="Обычный 4"/>
    <tableColumn id="9832" xr3:uid="{00000000-0010-0000-0000-000068260000}" name="Столбец9813" dataDxfId="6556" dataCellStyle="Обычный 4"/>
    <tableColumn id="9833" xr3:uid="{00000000-0010-0000-0000-000069260000}" name="Столбец9814" dataDxfId="6555" dataCellStyle="Обычный 4"/>
    <tableColumn id="9834" xr3:uid="{00000000-0010-0000-0000-00006A260000}" name="Столбец9815" dataDxfId="6554" dataCellStyle="Обычный 4"/>
    <tableColumn id="9835" xr3:uid="{00000000-0010-0000-0000-00006B260000}" name="Столбец9816" dataDxfId="6553" dataCellStyle="Обычный 4"/>
    <tableColumn id="9836" xr3:uid="{00000000-0010-0000-0000-00006C260000}" name="Столбец9817" dataDxfId="6552" dataCellStyle="Обычный 4"/>
    <tableColumn id="9837" xr3:uid="{00000000-0010-0000-0000-00006D260000}" name="Столбец9818" dataDxfId="6551" dataCellStyle="Обычный 4"/>
    <tableColumn id="9838" xr3:uid="{00000000-0010-0000-0000-00006E260000}" name="Столбец9819" dataDxfId="6550" dataCellStyle="Обычный 4"/>
    <tableColumn id="9839" xr3:uid="{00000000-0010-0000-0000-00006F260000}" name="Столбец9820" dataDxfId="6549" dataCellStyle="Обычный 4"/>
    <tableColumn id="9840" xr3:uid="{00000000-0010-0000-0000-000070260000}" name="Столбец9821" dataDxfId="6548" dataCellStyle="Обычный 4"/>
    <tableColumn id="9841" xr3:uid="{00000000-0010-0000-0000-000071260000}" name="Столбец9822" dataDxfId="6547" dataCellStyle="Обычный 4"/>
    <tableColumn id="9842" xr3:uid="{00000000-0010-0000-0000-000072260000}" name="Столбец9823" dataDxfId="6546" dataCellStyle="Обычный 4"/>
    <tableColumn id="9843" xr3:uid="{00000000-0010-0000-0000-000073260000}" name="Столбец9824" dataDxfId="6545" dataCellStyle="Обычный 4"/>
    <tableColumn id="9844" xr3:uid="{00000000-0010-0000-0000-000074260000}" name="Столбец9825" dataDxfId="6544" dataCellStyle="Обычный 4"/>
    <tableColumn id="9845" xr3:uid="{00000000-0010-0000-0000-000075260000}" name="Столбец9826" dataDxfId="6543" dataCellStyle="Обычный 4"/>
    <tableColumn id="9846" xr3:uid="{00000000-0010-0000-0000-000076260000}" name="Столбец9827" dataDxfId="6542" dataCellStyle="Обычный 4"/>
    <tableColumn id="9847" xr3:uid="{00000000-0010-0000-0000-000077260000}" name="Столбец9828" dataDxfId="6541" dataCellStyle="Обычный 4"/>
    <tableColumn id="9848" xr3:uid="{00000000-0010-0000-0000-000078260000}" name="Столбец9829" dataDxfId="6540" dataCellStyle="Обычный 4"/>
    <tableColumn id="9849" xr3:uid="{00000000-0010-0000-0000-000079260000}" name="Столбец9830" dataDxfId="6539" dataCellStyle="Обычный 4"/>
    <tableColumn id="9850" xr3:uid="{00000000-0010-0000-0000-00007A260000}" name="Столбец9831" dataDxfId="6538" dataCellStyle="Обычный 4"/>
    <tableColumn id="9851" xr3:uid="{00000000-0010-0000-0000-00007B260000}" name="Столбец9832" dataDxfId="6537" dataCellStyle="Обычный 4"/>
    <tableColumn id="9852" xr3:uid="{00000000-0010-0000-0000-00007C260000}" name="Столбец9833" dataDxfId="6536" dataCellStyle="Обычный 4"/>
    <tableColumn id="9853" xr3:uid="{00000000-0010-0000-0000-00007D260000}" name="Столбец9834" dataDxfId="6535" dataCellStyle="Обычный 4"/>
    <tableColumn id="9854" xr3:uid="{00000000-0010-0000-0000-00007E260000}" name="Столбец9835" dataDxfId="6534" dataCellStyle="Обычный 4"/>
    <tableColumn id="9855" xr3:uid="{00000000-0010-0000-0000-00007F260000}" name="Столбец9836" dataDxfId="6533" dataCellStyle="Обычный 4"/>
    <tableColumn id="9856" xr3:uid="{00000000-0010-0000-0000-000080260000}" name="Столбец9837" dataDxfId="6532" dataCellStyle="Обычный 4"/>
    <tableColumn id="9857" xr3:uid="{00000000-0010-0000-0000-000081260000}" name="Столбец9838" dataDxfId="6531" dataCellStyle="Обычный 4"/>
    <tableColumn id="9858" xr3:uid="{00000000-0010-0000-0000-000082260000}" name="Столбец9839" dataDxfId="6530" dataCellStyle="Обычный 4"/>
    <tableColumn id="9859" xr3:uid="{00000000-0010-0000-0000-000083260000}" name="Столбец9840" dataDxfId="6529" dataCellStyle="Обычный 4"/>
    <tableColumn id="9860" xr3:uid="{00000000-0010-0000-0000-000084260000}" name="Столбец9841" dataDxfId="6528" dataCellStyle="Обычный 4"/>
    <tableColumn id="9861" xr3:uid="{00000000-0010-0000-0000-000085260000}" name="Столбец9842" dataDxfId="6527" dataCellStyle="Обычный 4"/>
    <tableColumn id="9862" xr3:uid="{00000000-0010-0000-0000-000086260000}" name="Столбец9843" dataDxfId="6526" dataCellStyle="Обычный 4"/>
    <tableColumn id="9863" xr3:uid="{00000000-0010-0000-0000-000087260000}" name="Столбец9844" dataDxfId="6525" dataCellStyle="Обычный 4"/>
    <tableColumn id="9864" xr3:uid="{00000000-0010-0000-0000-000088260000}" name="Столбец9845" dataDxfId="6524" dataCellStyle="Обычный 4"/>
    <tableColumn id="9865" xr3:uid="{00000000-0010-0000-0000-000089260000}" name="Столбец9846" dataDxfId="6523" dataCellStyle="Обычный 4"/>
    <tableColumn id="9866" xr3:uid="{00000000-0010-0000-0000-00008A260000}" name="Столбец9847" dataDxfId="6522" dataCellStyle="Обычный 4"/>
    <tableColumn id="9867" xr3:uid="{00000000-0010-0000-0000-00008B260000}" name="Столбец9848" dataDxfId="6521" dataCellStyle="Обычный 4"/>
    <tableColumn id="9868" xr3:uid="{00000000-0010-0000-0000-00008C260000}" name="Столбец9849" dataDxfId="6520" dataCellStyle="Обычный 4"/>
    <tableColumn id="9869" xr3:uid="{00000000-0010-0000-0000-00008D260000}" name="Столбец9850" dataDxfId="6519" dataCellStyle="Обычный 4"/>
    <tableColumn id="9870" xr3:uid="{00000000-0010-0000-0000-00008E260000}" name="Столбец9851" dataDxfId="6518" dataCellStyle="Обычный 4"/>
    <tableColumn id="9871" xr3:uid="{00000000-0010-0000-0000-00008F260000}" name="Столбец9852" dataDxfId="6517" dataCellStyle="Обычный 4"/>
    <tableColumn id="9872" xr3:uid="{00000000-0010-0000-0000-000090260000}" name="Столбец9853" dataDxfId="6516" dataCellStyle="Обычный 4"/>
    <tableColumn id="9873" xr3:uid="{00000000-0010-0000-0000-000091260000}" name="Столбец9854" dataDxfId="6515" dataCellStyle="Обычный 4"/>
    <tableColumn id="9874" xr3:uid="{00000000-0010-0000-0000-000092260000}" name="Столбец9855" dataDxfId="6514" dataCellStyle="Обычный 4"/>
    <tableColumn id="9875" xr3:uid="{00000000-0010-0000-0000-000093260000}" name="Столбец9856" dataDxfId="6513" dataCellStyle="Обычный 4"/>
    <tableColumn id="9876" xr3:uid="{00000000-0010-0000-0000-000094260000}" name="Столбец9857" dataDxfId="6512" dataCellStyle="Обычный 4"/>
    <tableColumn id="9877" xr3:uid="{00000000-0010-0000-0000-000095260000}" name="Столбец9858" dataDxfId="6511" dataCellStyle="Обычный 4"/>
    <tableColumn id="9878" xr3:uid="{00000000-0010-0000-0000-000096260000}" name="Столбец9859" dataDxfId="6510" dataCellStyle="Обычный 4"/>
    <tableColumn id="9879" xr3:uid="{00000000-0010-0000-0000-000097260000}" name="Столбец9860" dataDxfId="6509" dataCellStyle="Обычный 4"/>
    <tableColumn id="9880" xr3:uid="{00000000-0010-0000-0000-000098260000}" name="Столбец9861" dataDxfId="6508" dataCellStyle="Обычный 4"/>
    <tableColumn id="9881" xr3:uid="{00000000-0010-0000-0000-000099260000}" name="Столбец9862" dataDxfId="6507" dataCellStyle="Обычный 4"/>
    <tableColumn id="9882" xr3:uid="{00000000-0010-0000-0000-00009A260000}" name="Столбец9863" dataDxfId="6506" dataCellStyle="Обычный 4"/>
    <tableColumn id="9883" xr3:uid="{00000000-0010-0000-0000-00009B260000}" name="Столбец9864" dataDxfId="6505" dataCellStyle="Обычный 4"/>
    <tableColumn id="9884" xr3:uid="{00000000-0010-0000-0000-00009C260000}" name="Столбец9865" dataDxfId="6504" dataCellStyle="Обычный 4"/>
    <tableColumn id="9885" xr3:uid="{00000000-0010-0000-0000-00009D260000}" name="Столбец9866" dataDxfId="6503" dataCellStyle="Обычный 4"/>
    <tableColumn id="9886" xr3:uid="{00000000-0010-0000-0000-00009E260000}" name="Столбец9867" dataDxfId="6502" dataCellStyle="Обычный 4"/>
    <tableColumn id="9887" xr3:uid="{00000000-0010-0000-0000-00009F260000}" name="Столбец9868" dataDxfId="6501" dataCellStyle="Обычный 4"/>
    <tableColumn id="9888" xr3:uid="{00000000-0010-0000-0000-0000A0260000}" name="Столбец9869" dataDxfId="6500" dataCellStyle="Обычный 4"/>
    <tableColumn id="9889" xr3:uid="{00000000-0010-0000-0000-0000A1260000}" name="Столбец9870" dataDxfId="6499" dataCellStyle="Обычный 4"/>
    <tableColumn id="9890" xr3:uid="{00000000-0010-0000-0000-0000A2260000}" name="Столбец9871" dataDxfId="6498" dataCellStyle="Обычный 4"/>
    <tableColumn id="9891" xr3:uid="{00000000-0010-0000-0000-0000A3260000}" name="Столбец9872" dataDxfId="6497" dataCellStyle="Обычный 4"/>
    <tableColumn id="9892" xr3:uid="{00000000-0010-0000-0000-0000A4260000}" name="Столбец9873" dataDxfId="6496" dataCellStyle="Обычный 4"/>
    <tableColumn id="9893" xr3:uid="{00000000-0010-0000-0000-0000A5260000}" name="Столбец9874" dataDxfId="6495" dataCellStyle="Обычный 4"/>
    <tableColumn id="9894" xr3:uid="{00000000-0010-0000-0000-0000A6260000}" name="Столбец9875" dataDxfId="6494" dataCellStyle="Обычный 4"/>
    <tableColumn id="9895" xr3:uid="{00000000-0010-0000-0000-0000A7260000}" name="Столбец9876" dataDxfId="6493" dataCellStyle="Обычный 4"/>
    <tableColumn id="9896" xr3:uid="{00000000-0010-0000-0000-0000A8260000}" name="Столбец9877" dataDxfId="6492" dataCellStyle="Обычный 4"/>
    <tableColumn id="9897" xr3:uid="{00000000-0010-0000-0000-0000A9260000}" name="Столбец9878" dataDxfId="6491" dataCellStyle="Обычный 4"/>
    <tableColumn id="9898" xr3:uid="{00000000-0010-0000-0000-0000AA260000}" name="Столбец9879" dataDxfId="6490" dataCellStyle="Обычный 4"/>
    <tableColumn id="9899" xr3:uid="{00000000-0010-0000-0000-0000AB260000}" name="Столбец9880" dataDxfId="6489" dataCellStyle="Обычный 4"/>
    <tableColumn id="9900" xr3:uid="{00000000-0010-0000-0000-0000AC260000}" name="Столбец9881" dataDxfId="6488" dataCellStyle="Обычный 4"/>
    <tableColumn id="9901" xr3:uid="{00000000-0010-0000-0000-0000AD260000}" name="Столбец9882" dataDxfId="6487" dataCellStyle="Обычный 4"/>
    <tableColumn id="9902" xr3:uid="{00000000-0010-0000-0000-0000AE260000}" name="Столбец9883" dataDxfId="6486" dataCellStyle="Обычный 4"/>
    <tableColumn id="9903" xr3:uid="{00000000-0010-0000-0000-0000AF260000}" name="Столбец9884" dataDxfId="6485" dataCellStyle="Обычный 4"/>
    <tableColumn id="9904" xr3:uid="{00000000-0010-0000-0000-0000B0260000}" name="Столбец9885" dataDxfId="6484" dataCellStyle="Обычный 4"/>
    <tableColumn id="9905" xr3:uid="{00000000-0010-0000-0000-0000B1260000}" name="Столбец9886" dataDxfId="6483" dataCellStyle="Обычный 4"/>
    <tableColumn id="9906" xr3:uid="{00000000-0010-0000-0000-0000B2260000}" name="Столбец9887" dataDxfId="6482" dataCellStyle="Обычный 4"/>
    <tableColumn id="9907" xr3:uid="{00000000-0010-0000-0000-0000B3260000}" name="Столбец9888" dataDxfId="6481" dataCellStyle="Обычный 4"/>
    <tableColumn id="9908" xr3:uid="{00000000-0010-0000-0000-0000B4260000}" name="Столбец9889" dataDxfId="6480" dataCellStyle="Обычный 4"/>
    <tableColumn id="9909" xr3:uid="{00000000-0010-0000-0000-0000B5260000}" name="Столбец9890" dataDxfId="6479" dataCellStyle="Обычный 4"/>
    <tableColumn id="9910" xr3:uid="{00000000-0010-0000-0000-0000B6260000}" name="Столбец9891" dataDxfId="6478" dataCellStyle="Обычный 4"/>
    <tableColumn id="9911" xr3:uid="{00000000-0010-0000-0000-0000B7260000}" name="Столбец9892" dataDxfId="6477" dataCellStyle="Обычный 4"/>
    <tableColumn id="9912" xr3:uid="{00000000-0010-0000-0000-0000B8260000}" name="Столбец9893" dataDxfId="6476" dataCellStyle="Обычный 4"/>
    <tableColumn id="9913" xr3:uid="{00000000-0010-0000-0000-0000B9260000}" name="Столбец9894" dataDxfId="6475" dataCellStyle="Обычный 4"/>
    <tableColumn id="9914" xr3:uid="{00000000-0010-0000-0000-0000BA260000}" name="Столбец9895" dataDxfId="6474" dataCellStyle="Обычный 4"/>
    <tableColumn id="9915" xr3:uid="{00000000-0010-0000-0000-0000BB260000}" name="Столбец9896" dataDxfId="6473" dataCellStyle="Обычный 4"/>
    <tableColumn id="9916" xr3:uid="{00000000-0010-0000-0000-0000BC260000}" name="Столбец9897" dataDxfId="6472" dataCellStyle="Обычный 4"/>
    <tableColumn id="9917" xr3:uid="{00000000-0010-0000-0000-0000BD260000}" name="Столбец9898" dataDxfId="6471" dataCellStyle="Обычный 4"/>
    <tableColumn id="9918" xr3:uid="{00000000-0010-0000-0000-0000BE260000}" name="Столбец9899" dataDxfId="6470" dataCellStyle="Обычный 4"/>
    <tableColumn id="9919" xr3:uid="{00000000-0010-0000-0000-0000BF260000}" name="Столбец9900" dataDxfId="6469" dataCellStyle="Обычный 4"/>
    <tableColumn id="9920" xr3:uid="{00000000-0010-0000-0000-0000C0260000}" name="Столбец9901" dataDxfId="6468" dataCellStyle="Обычный 4"/>
    <tableColumn id="9921" xr3:uid="{00000000-0010-0000-0000-0000C1260000}" name="Столбец9902" dataDxfId="6467" dataCellStyle="Обычный 4"/>
    <tableColumn id="9922" xr3:uid="{00000000-0010-0000-0000-0000C2260000}" name="Столбец9903" dataDxfId="6466" dataCellStyle="Обычный 4"/>
    <tableColumn id="9923" xr3:uid="{00000000-0010-0000-0000-0000C3260000}" name="Столбец9904" dataDxfId="6465" dataCellStyle="Обычный 4"/>
    <tableColumn id="9924" xr3:uid="{00000000-0010-0000-0000-0000C4260000}" name="Столбец9905" dataDxfId="6464" dataCellStyle="Обычный 4"/>
    <tableColumn id="9925" xr3:uid="{00000000-0010-0000-0000-0000C5260000}" name="Столбец9906" dataDxfId="6463" dataCellStyle="Обычный 4"/>
    <tableColumn id="9926" xr3:uid="{00000000-0010-0000-0000-0000C6260000}" name="Столбец9907" dataDxfId="6462" dataCellStyle="Обычный 4"/>
    <tableColumn id="9927" xr3:uid="{00000000-0010-0000-0000-0000C7260000}" name="Столбец9908" dataDxfId="6461" dataCellStyle="Обычный 4"/>
    <tableColumn id="9928" xr3:uid="{00000000-0010-0000-0000-0000C8260000}" name="Столбец9909" dataDxfId="6460" dataCellStyle="Обычный 4"/>
    <tableColumn id="9929" xr3:uid="{00000000-0010-0000-0000-0000C9260000}" name="Столбец9910" dataDxfId="6459" dataCellStyle="Обычный 4"/>
    <tableColumn id="9930" xr3:uid="{00000000-0010-0000-0000-0000CA260000}" name="Столбец9911" dataDxfId="6458" dataCellStyle="Обычный 4"/>
    <tableColumn id="9931" xr3:uid="{00000000-0010-0000-0000-0000CB260000}" name="Столбец9912" dataDxfId="6457" dataCellStyle="Обычный 4"/>
    <tableColumn id="9932" xr3:uid="{00000000-0010-0000-0000-0000CC260000}" name="Столбец9913" dataDxfId="6456" dataCellStyle="Обычный 4"/>
    <tableColumn id="9933" xr3:uid="{00000000-0010-0000-0000-0000CD260000}" name="Столбец9914" dataDxfId="6455" dataCellStyle="Обычный 4"/>
    <tableColumn id="9934" xr3:uid="{00000000-0010-0000-0000-0000CE260000}" name="Столбец9915" dataDxfId="6454" dataCellStyle="Обычный 4"/>
    <tableColumn id="9935" xr3:uid="{00000000-0010-0000-0000-0000CF260000}" name="Столбец9916" dataDxfId="6453" dataCellStyle="Обычный 4"/>
    <tableColumn id="9936" xr3:uid="{00000000-0010-0000-0000-0000D0260000}" name="Столбец9917" dataDxfId="6452" dataCellStyle="Обычный 4"/>
    <tableColumn id="9937" xr3:uid="{00000000-0010-0000-0000-0000D1260000}" name="Столбец9918" dataDxfId="6451" dataCellStyle="Обычный 4"/>
    <tableColumn id="9938" xr3:uid="{00000000-0010-0000-0000-0000D2260000}" name="Столбец9919" dataDxfId="6450" dataCellStyle="Обычный 4"/>
    <tableColumn id="9939" xr3:uid="{00000000-0010-0000-0000-0000D3260000}" name="Столбец9920" dataDxfId="6449" dataCellStyle="Обычный 4"/>
    <tableColumn id="9940" xr3:uid="{00000000-0010-0000-0000-0000D4260000}" name="Столбец9921" dataDxfId="6448" dataCellStyle="Обычный 4"/>
    <tableColumn id="9941" xr3:uid="{00000000-0010-0000-0000-0000D5260000}" name="Столбец9922" dataDxfId="6447" dataCellStyle="Обычный 4"/>
    <tableColumn id="9942" xr3:uid="{00000000-0010-0000-0000-0000D6260000}" name="Столбец9923" dataDxfId="6446" dataCellStyle="Обычный 4"/>
    <tableColumn id="9943" xr3:uid="{00000000-0010-0000-0000-0000D7260000}" name="Столбец9924" dataDxfId="6445" dataCellStyle="Обычный 4"/>
    <tableColumn id="9944" xr3:uid="{00000000-0010-0000-0000-0000D8260000}" name="Столбец9925" dataDxfId="6444" dataCellStyle="Обычный 4"/>
    <tableColumn id="9945" xr3:uid="{00000000-0010-0000-0000-0000D9260000}" name="Столбец9926" dataDxfId="6443" dataCellStyle="Обычный 4"/>
    <tableColumn id="9946" xr3:uid="{00000000-0010-0000-0000-0000DA260000}" name="Столбец9927" dataDxfId="6442" dataCellStyle="Обычный 4"/>
    <tableColumn id="9947" xr3:uid="{00000000-0010-0000-0000-0000DB260000}" name="Столбец9928" dataDxfId="6441" dataCellStyle="Обычный 4"/>
    <tableColumn id="9948" xr3:uid="{00000000-0010-0000-0000-0000DC260000}" name="Столбец9929" dataDxfId="6440" dataCellStyle="Обычный 4"/>
    <tableColumn id="9949" xr3:uid="{00000000-0010-0000-0000-0000DD260000}" name="Столбец9930" dataDxfId="6439" dataCellStyle="Обычный 4"/>
    <tableColumn id="9950" xr3:uid="{00000000-0010-0000-0000-0000DE260000}" name="Столбец9931" dataDxfId="6438" dataCellStyle="Обычный 4"/>
    <tableColumn id="9951" xr3:uid="{00000000-0010-0000-0000-0000DF260000}" name="Столбец9932" dataDxfId="6437" dataCellStyle="Обычный 4"/>
    <tableColumn id="9952" xr3:uid="{00000000-0010-0000-0000-0000E0260000}" name="Столбец9933" dataDxfId="6436" dataCellStyle="Обычный 4"/>
    <tableColumn id="9953" xr3:uid="{00000000-0010-0000-0000-0000E1260000}" name="Столбец9934" dataDxfId="6435" dataCellStyle="Обычный 4"/>
    <tableColumn id="9954" xr3:uid="{00000000-0010-0000-0000-0000E2260000}" name="Столбец9935" dataDxfId="6434" dataCellStyle="Обычный 4"/>
    <tableColumn id="9955" xr3:uid="{00000000-0010-0000-0000-0000E3260000}" name="Столбец9936" dataDxfId="6433" dataCellStyle="Обычный 4"/>
    <tableColumn id="9956" xr3:uid="{00000000-0010-0000-0000-0000E4260000}" name="Столбец9937" dataDxfId="6432" dataCellStyle="Обычный 4"/>
    <tableColumn id="9957" xr3:uid="{00000000-0010-0000-0000-0000E5260000}" name="Столбец9938" dataDxfId="6431" dataCellStyle="Обычный 4"/>
    <tableColumn id="9958" xr3:uid="{00000000-0010-0000-0000-0000E6260000}" name="Столбец9939" dataDxfId="6430" dataCellStyle="Обычный 4"/>
    <tableColumn id="9959" xr3:uid="{00000000-0010-0000-0000-0000E7260000}" name="Столбец9940" dataDxfId="6429" dataCellStyle="Обычный 4"/>
    <tableColumn id="9960" xr3:uid="{00000000-0010-0000-0000-0000E8260000}" name="Столбец9941" dataDxfId="6428" dataCellStyle="Обычный 4"/>
    <tableColumn id="9961" xr3:uid="{00000000-0010-0000-0000-0000E9260000}" name="Столбец9942" dataDxfId="6427" dataCellStyle="Обычный 4"/>
    <tableColumn id="9962" xr3:uid="{00000000-0010-0000-0000-0000EA260000}" name="Столбец9943" dataDxfId="6426" dataCellStyle="Обычный 4"/>
    <tableColumn id="9963" xr3:uid="{00000000-0010-0000-0000-0000EB260000}" name="Столбец9944" dataDxfId="6425" dataCellStyle="Обычный 4"/>
    <tableColumn id="9964" xr3:uid="{00000000-0010-0000-0000-0000EC260000}" name="Столбец9945" dataDxfId="6424" dataCellStyle="Обычный 4"/>
    <tableColumn id="9965" xr3:uid="{00000000-0010-0000-0000-0000ED260000}" name="Столбец9946" dataDxfId="6423" dataCellStyle="Обычный 4"/>
    <tableColumn id="9966" xr3:uid="{00000000-0010-0000-0000-0000EE260000}" name="Столбец9947" dataDxfId="6422" dataCellStyle="Обычный 4"/>
    <tableColumn id="9967" xr3:uid="{00000000-0010-0000-0000-0000EF260000}" name="Столбец9948" dataDxfId="6421" dataCellStyle="Обычный 4"/>
    <tableColumn id="9968" xr3:uid="{00000000-0010-0000-0000-0000F0260000}" name="Столбец9949" dataDxfId="6420" dataCellStyle="Обычный 4"/>
    <tableColumn id="9969" xr3:uid="{00000000-0010-0000-0000-0000F1260000}" name="Столбец9950" dataDxfId="6419" dataCellStyle="Обычный 4"/>
    <tableColumn id="9970" xr3:uid="{00000000-0010-0000-0000-0000F2260000}" name="Столбец9951" dataDxfId="6418" dataCellStyle="Обычный 4"/>
    <tableColumn id="9971" xr3:uid="{00000000-0010-0000-0000-0000F3260000}" name="Столбец9952" dataDxfId="6417" dataCellStyle="Обычный 4"/>
    <tableColumn id="9972" xr3:uid="{00000000-0010-0000-0000-0000F4260000}" name="Столбец9953" dataDxfId="6416" dataCellStyle="Обычный 4"/>
    <tableColumn id="9973" xr3:uid="{00000000-0010-0000-0000-0000F5260000}" name="Столбец9954" dataDxfId="6415" dataCellStyle="Обычный 4"/>
    <tableColumn id="9974" xr3:uid="{00000000-0010-0000-0000-0000F6260000}" name="Столбец9955" dataDxfId="6414" dataCellStyle="Обычный 4"/>
    <tableColumn id="9975" xr3:uid="{00000000-0010-0000-0000-0000F7260000}" name="Столбец9956" dataDxfId="6413" dataCellStyle="Обычный 4"/>
    <tableColumn id="9976" xr3:uid="{00000000-0010-0000-0000-0000F8260000}" name="Столбец9957" dataDxfId="6412" dataCellStyle="Обычный 4"/>
    <tableColumn id="9977" xr3:uid="{00000000-0010-0000-0000-0000F9260000}" name="Столбец9958" dataDxfId="6411" dataCellStyle="Обычный 4"/>
    <tableColumn id="9978" xr3:uid="{00000000-0010-0000-0000-0000FA260000}" name="Столбец9959" dataDxfId="6410" dataCellStyle="Обычный 4"/>
    <tableColumn id="9979" xr3:uid="{00000000-0010-0000-0000-0000FB260000}" name="Столбец9960" dataDxfId="6409" dataCellStyle="Обычный 4"/>
    <tableColumn id="9980" xr3:uid="{00000000-0010-0000-0000-0000FC260000}" name="Столбец9961" dataDxfId="6408" dataCellStyle="Обычный 4"/>
    <tableColumn id="9981" xr3:uid="{00000000-0010-0000-0000-0000FD260000}" name="Столбец9962" dataDxfId="6407" dataCellStyle="Обычный 4"/>
    <tableColumn id="9982" xr3:uid="{00000000-0010-0000-0000-0000FE260000}" name="Столбец9963" dataDxfId="6406" dataCellStyle="Обычный 4"/>
    <tableColumn id="9983" xr3:uid="{00000000-0010-0000-0000-0000FF260000}" name="Столбец9964" dataDxfId="6405" dataCellStyle="Обычный 4"/>
    <tableColumn id="9984" xr3:uid="{00000000-0010-0000-0000-000000270000}" name="Столбец9965" dataDxfId="6404" dataCellStyle="Обычный 4"/>
    <tableColumn id="9985" xr3:uid="{00000000-0010-0000-0000-000001270000}" name="Столбец9966" dataDxfId="6403" dataCellStyle="Обычный 4"/>
    <tableColumn id="9986" xr3:uid="{00000000-0010-0000-0000-000002270000}" name="Столбец9967" dataDxfId="6402" dataCellStyle="Обычный 4"/>
    <tableColumn id="9987" xr3:uid="{00000000-0010-0000-0000-000003270000}" name="Столбец9968" dataDxfId="6401" dataCellStyle="Обычный 4"/>
    <tableColumn id="9988" xr3:uid="{00000000-0010-0000-0000-000004270000}" name="Столбец9969" dataDxfId="6400" dataCellStyle="Обычный 4"/>
    <tableColumn id="9989" xr3:uid="{00000000-0010-0000-0000-000005270000}" name="Столбец9970" dataDxfId="6399" dataCellStyle="Обычный 4"/>
    <tableColumn id="9990" xr3:uid="{00000000-0010-0000-0000-000006270000}" name="Столбец9971" dataDxfId="6398" dataCellStyle="Обычный 4"/>
    <tableColumn id="9991" xr3:uid="{00000000-0010-0000-0000-000007270000}" name="Столбец9972" dataDxfId="6397" dataCellStyle="Обычный 4"/>
    <tableColumn id="9992" xr3:uid="{00000000-0010-0000-0000-000008270000}" name="Столбец9973" dataDxfId="6396" dataCellStyle="Обычный 4"/>
    <tableColumn id="9993" xr3:uid="{00000000-0010-0000-0000-000009270000}" name="Столбец9974" dataDxfId="6395" dataCellStyle="Обычный 4"/>
    <tableColumn id="9994" xr3:uid="{00000000-0010-0000-0000-00000A270000}" name="Столбец9975" dataDxfId="6394" dataCellStyle="Обычный 4"/>
    <tableColumn id="9995" xr3:uid="{00000000-0010-0000-0000-00000B270000}" name="Столбец9976" dataDxfId="6393" dataCellStyle="Обычный 4"/>
    <tableColumn id="9996" xr3:uid="{00000000-0010-0000-0000-00000C270000}" name="Столбец9977" dataDxfId="6392" dataCellStyle="Обычный 4"/>
    <tableColumn id="9997" xr3:uid="{00000000-0010-0000-0000-00000D270000}" name="Столбец9978" dataDxfId="6391" dataCellStyle="Обычный 4"/>
    <tableColumn id="9998" xr3:uid="{00000000-0010-0000-0000-00000E270000}" name="Столбец9979" dataDxfId="6390" dataCellStyle="Обычный 4"/>
    <tableColumn id="9999" xr3:uid="{00000000-0010-0000-0000-00000F270000}" name="Столбец9980" dataDxfId="6389" dataCellStyle="Обычный 4"/>
    <tableColumn id="10000" xr3:uid="{00000000-0010-0000-0000-000010270000}" name="Столбец9981" dataDxfId="6388" dataCellStyle="Обычный 4"/>
    <tableColumn id="10001" xr3:uid="{00000000-0010-0000-0000-000011270000}" name="Столбец9982" dataDxfId="6387" dataCellStyle="Обычный 4"/>
    <tableColumn id="10002" xr3:uid="{00000000-0010-0000-0000-000012270000}" name="Столбец9983" dataDxfId="6386" dataCellStyle="Обычный 4"/>
    <tableColumn id="10003" xr3:uid="{00000000-0010-0000-0000-000013270000}" name="Столбец9984" dataDxfId="6385" dataCellStyle="Обычный 4"/>
    <tableColumn id="10004" xr3:uid="{00000000-0010-0000-0000-000014270000}" name="Столбец9985" dataDxfId="6384" dataCellStyle="Обычный 4"/>
    <tableColumn id="10005" xr3:uid="{00000000-0010-0000-0000-000015270000}" name="Столбец9986" dataDxfId="6383" dataCellStyle="Обычный 4"/>
    <tableColumn id="10006" xr3:uid="{00000000-0010-0000-0000-000016270000}" name="Столбец9987" dataDxfId="6382" dataCellStyle="Обычный 4"/>
    <tableColumn id="10007" xr3:uid="{00000000-0010-0000-0000-000017270000}" name="Столбец9988" dataDxfId="6381" dataCellStyle="Обычный 4"/>
    <tableColumn id="10008" xr3:uid="{00000000-0010-0000-0000-000018270000}" name="Столбец9989" dataDxfId="6380" dataCellStyle="Обычный 4"/>
    <tableColumn id="10009" xr3:uid="{00000000-0010-0000-0000-000019270000}" name="Столбец9990" dataDxfId="6379" dataCellStyle="Обычный 4"/>
    <tableColumn id="10010" xr3:uid="{00000000-0010-0000-0000-00001A270000}" name="Столбец9991" dataDxfId="6378" dataCellStyle="Обычный 4"/>
    <tableColumn id="10011" xr3:uid="{00000000-0010-0000-0000-00001B270000}" name="Столбец9992" dataDxfId="6377" dataCellStyle="Обычный 4"/>
    <tableColumn id="10012" xr3:uid="{00000000-0010-0000-0000-00001C270000}" name="Столбец9993" dataDxfId="6376" dataCellStyle="Обычный 4"/>
    <tableColumn id="10013" xr3:uid="{00000000-0010-0000-0000-00001D270000}" name="Столбец9994" dataDxfId="6375" dataCellStyle="Обычный 4"/>
    <tableColumn id="10014" xr3:uid="{00000000-0010-0000-0000-00001E270000}" name="Столбец9995" dataDxfId="6374" dataCellStyle="Обычный 4"/>
    <tableColumn id="10015" xr3:uid="{00000000-0010-0000-0000-00001F270000}" name="Столбец9996" dataDxfId="6373" dataCellStyle="Обычный 4"/>
    <tableColumn id="10016" xr3:uid="{00000000-0010-0000-0000-000020270000}" name="Столбец9997" dataDxfId="6372" dataCellStyle="Обычный 4"/>
    <tableColumn id="10017" xr3:uid="{00000000-0010-0000-0000-000021270000}" name="Столбец9998" dataDxfId="6371" dataCellStyle="Обычный 4"/>
    <tableColumn id="10018" xr3:uid="{00000000-0010-0000-0000-000022270000}" name="Столбец9999" dataDxfId="6370" dataCellStyle="Обычный 4"/>
    <tableColumn id="10019" xr3:uid="{00000000-0010-0000-0000-000023270000}" name="Столбец10000" dataDxfId="6369" dataCellStyle="Обычный 4"/>
    <tableColumn id="10020" xr3:uid="{00000000-0010-0000-0000-000024270000}" name="Столбец10001" dataDxfId="6368" dataCellStyle="Обычный 4"/>
    <tableColumn id="10021" xr3:uid="{00000000-0010-0000-0000-000025270000}" name="Столбец10002" dataDxfId="6367" dataCellStyle="Обычный 4"/>
    <tableColumn id="10022" xr3:uid="{00000000-0010-0000-0000-000026270000}" name="Столбец10003" dataDxfId="6366" dataCellStyle="Обычный 4"/>
    <tableColumn id="10023" xr3:uid="{00000000-0010-0000-0000-000027270000}" name="Столбец10004" dataDxfId="6365" dataCellStyle="Обычный 4"/>
    <tableColumn id="10024" xr3:uid="{00000000-0010-0000-0000-000028270000}" name="Столбец10005" dataDxfId="6364" dataCellStyle="Обычный 4"/>
    <tableColumn id="10025" xr3:uid="{00000000-0010-0000-0000-000029270000}" name="Столбец10006" dataDxfId="6363" dataCellStyle="Обычный 4"/>
    <tableColumn id="10026" xr3:uid="{00000000-0010-0000-0000-00002A270000}" name="Столбец10007" dataDxfId="6362" dataCellStyle="Обычный 4"/>
    <tableColumn id="10027" xr3:uid="{00000000-0010-0000-0000-00002B270000}" name="Столбец10008" dataDxfId="6361" dataCellStyle="Обычный 4"/>
    <tableColumn id="10028" xr3:uid="{00000000-0010-0000-0000-00002C270000}" name="Столбец10009" dataDxfId="6360" dataCellStyle="Обычный 4"/>
    <tableColumn id="10029" xr3:uid="{00000000-0010-0000-0000-00002D270000}" name="Столбец10010" dataDxfId="6359" dataCellStyle="Обычный 4"/>
    <tableColumn id="10030" xr3:uid="{00000000-0010-0000-0000-00002E270000}" name="Столбец10011" dataDxfId="6358" dataCellStyle="Обычный 4"/>
    <tableColumn id="10031" xr3:uid="{00000000-0010-0000-0000-00002F270000}" name="Столбец10012" dataDxfId="6357" dataCellStyle="Обычный 4"/>
    <tableColumn id="10032" xr3:uid="{00000000-0010-0000-0000-000030270000}" name="Столбец10013" dataDxfId="6356" dataCellStyle="Обычный 4"/>
    <tableColumn id="10033" xr3:uid="{00000000-0010-0000-0000-000031270000}" name="Столбец10014" dataDxfId="6355" dataCellStyle="Обычный 4"/>
    <tableColumn id="10034" xr3:uid="{00000000-0010-0000-0000-000032270000}" name="Столбец10015" dataDxfId="6354" dataCellStyle="Обычный 4"/>
    <tableColumn id="10035" xr3:uid="{00000000-0010-0000-0000-000033270000}" name="Столбец10016" dataDxfId="6353" dataCellStyle="Обычный 4"/>
    <tableColumn id="10036" xr3:uid="{00000000-0010-0000-0000-000034270000}" name="Столбец10017" dataDxfId="6352" dataCellStyle="Обычный 4"/>
    <tableColumn id="10037" xr3:uid="{00000000-0010-0000-0000-000035270000}" name="Столбец10018" dataDxfId="6351" dataCellStyle="Обычный 4"/>
    <tableColumn id="10038" xr3:uid="{00000000-0010-0000-0000-000036270000}" name="Столбец10019" dataDxfId="6350" dataCellStyle="Обычный 4"/>
    <tableColumn id="10039" xr3:uid="{00000000-0010-0000-0000-000037270000}" name="Столбец10020" dataDxfId="6349" dataCellStyle="Обычный 4"/>
    <tableColumn id="10040" xr3:uid="{00000000-0010-0000-0000-000038270000}" name="Столбец10021" dataDxfId="6348" dataCellStyle="Обычный 4"/>
    <tableColumn id="10041" xr3:uid="{00000000-0010-0000-0000-000039270000}" name="Столбец10022" dataDxfId="6347" dataCellStyle="Обычный 4"/>
    <tableColumn id="10042" xr3:uid="{00000000-0010-0000-0000-00003A270000}" name="Столбец10023" dataDxfId="6346" dataCellStyle="Обычный 4"/>
    <tableColumn id="10043" xr3:uid="{00000000-0010-0000-0000-00003B270000}" name="Столбец10024" dataDxfId="6345" dataCellStyle="Обычный 4"/>
    <tableColumn id="10044" xr3:uid="{00000000-0010-0000-0000-00003C270000}" name="Столбец10025" dataDxfId="6344" dataCellStyle="Обычный 4"/>
    <tableColumn id="10045" xr3:uid="{00000000-0010-0000-0000-00003D270000}" name="Столбец10026" dataDxfId="6343" dataCellStyle="Обычный 4"/>
    <tableColumn id="10046" xr3:uid="{00000000-0010-0000-0000-00003E270000}" name="Столбец10027" dataDxfId="6342" dataCellStyle="Обычный 4"/>
    <tableColumn id="10047" xr3:uid="{00000000-0010-0000-0000-00003F270000}" name="Столбец10028" dataDxfId="6341" dataCellStyle="Обычный 4"/>
    <tableColumn id="10048" xr3:uid="{00000000-0010-0000-0000-000040270000}" name="Столбец10029" dataDxfId="6340" dataCellStyle="Обычный 4"/>
    <tableColumn id="10049" xr3:uid="{00000000-0010-0000-0000-000041270000}" name="Столбец10030" dataDxfId="6339" dataCellStyle="Обычный 4"/>
    <tableColumn id="10050" xr3:uid="{00000000-0010-0000-0000-000042270000}" name="Столбец10031" dataDxfId="6338" dataCellStyle="Обычный 4"/>
    <tableColumn id="10051" xr3:uid="{00000000-0010-0000-0000-000043270000}" name="Столбец10032" dataDxfId="6337" dataCellStyle="Обычный 4"/>
    <tableColumn id="10052" xr3:uid="{00000000-0010-0000-0000-000044270000}" name="Столбец10033" dataDxfId="6336" dataCellStyle="Обычный 4"/>
    <tableColumn id="10053" xr3:uid="{00000000-0010-0000-0000-000045270000}" name="Столбец10034" dataDxfId="6335" dataCellStyle="Обычный 4"/>
    <tableColumn id="10054" xr3:uid="{00000000-0010-0000-0000-000046270000}" name="Столбец10035" dataDxfId="6334" dataCellStyle="Обычный 4"/>
    <tableColumn id="10055" xr3:uid="{00000000-0010-0000-0000-000047270000}" name="Столбец10036" dataDxfId="6333" dataCellStyle="Обычный 4"/>
    <tableColumn id="10056" xr3:uid="{00000000-0010-0000-0000-000048270000}" name="Столбец10037" dataDxfId="6332" dataCellStyle="Обычный 4"/>
    <tableColumn id="10057" xr3:uid="{00000000-0010-0000-0000-000049270000}" name="Столбец10038" dataDxfId="6331" dataCellStyle="Обычный 4"/>
    <tableColumn id="10058" xr3:uid="{00000000-0010-0000-0000-00004A270000}" name="Столбец10039" dataDxfId="6330" dataCellStyle="Обычный 4"/>
    <tableColumn id="10059" xr3:uid="{00000000-0010-0000-0000-00004B270000}" name="Столбец10040" dataDxfId="6329" dataCellStyle="Обычный 4"/>
    <tableColumn id="10060" xr3:uid="{00000000-0010-0000-0000-00004C270000}" name="Столбец10041" dataDxfId="6328" dataCellStyle="Обычный 4"/>
    <tableColumn id="10061" xr3:uid="{00000000-0010-0000-0000-00004D270000}" name="Столбец10042" dataDxfId="6327" dataCellStyle="Обычный 4"/>
    <tableColumn id="10062" xr3:uid="{00000000-0010-0000-0000-00004E270000}" name="Столбец10043" dataDxfId="6326" dataCellStyle="Обычный 4"/>
    <tableColumn id="10063" xr3:uid="{00000000-0010-0000-0000-00004F270000}" name="Столбец10044" dataDxfId="6325" dataCellStyle="Обычный 4"/>
    <tableColumn id="10064" xr3:uid="{00000000-0010-0000-0000-000050270000}" name="Столбец10045" dataDxfId="6324" dataCellStyle="Обычный 4"/>
    <tableColumn id="10065" xr3:uid="{00000000-0010-0000-0000-000051270000}" name="Столбец10046" dataDxfId="6323" dataCellStyle="Обычный 4"/>
    <tableColumn id="10066" xr3:uid="{00000000-0010-0000-0000-000052270000}" name="Столбец10047" dataDxfId="6322" dataCellStyle="Обычный 4"/>
    <tableColumn id="10067" xr3:uid="{00000000-0010-0000-0000-000053270000}" name="Столбец10048" dataDxfId="6321" dataCellStyle="Обычный 4"/>
    <tableColumn id="10068" xr3:uid="{00000000-0010-0000-0000-000054270000}" name="Столбец10049" dataDxfId="6320" dataCellStyle="Обычный 4"/>
    <tableColumn id="10069" xr3:uid="{00000000-0010-0000-0000-000055270000}" name="Столбец10050" dataDxfId="6319" dataCellStyle="Обычный 4"/>
    <tableColumn id="10070" xr3:uid="{00000000-0010-0000-0000-000056270000}" name="Столбец10051" dataDxfId="6318" dataCellStyle="Обычный 4"/>
    <tableColumn id="10071" xr3:uid="{00000000-0010-0000-0000-000057270000}" name="Столбец10052" dataDxfId="6317" dataCellStyle="Обычный 4"/>
    <tableColumn id="10072" xr3:uid="{00000000-0010-0000-0000-000058270000}" name="Столбец10053" dataDxfId="6316" dataCellStyle="Обычный 4"/>
    <tableColumn id="10073" xr3:uid="{00000000-0010-0000-0000-000059270000}" name="Столбец10054" dataDxfId="6315" dataCellStyle="Обычный 4"/>
    <tableColumn id="10074" xr3:uid="{00000000-0010-0000-0000-00005A270000}" name="Столбец10055" dataDxfId="6314" dataCellStyle="Обычный 4"/>
    <tableColumn id="10075" xr3:uid="{00000000-0010-0000-0000-00005B270000}" name="Столбец10056" dataDxfId="6313" dataCellStyle="Обычный 4"/>
    <tableColumn id="10076" xr3:uid="{00000000-0010-0000-0000-00005C270000}" name="Столбец10057" dataDxfId="6312" dataCellStyle="Обычный 4"/>
    <tableColumn id="10077" xr3:uid="{00000000-0010-0000-0000-00005D270000}" name="Столбец10058" dataDxfId="6311" dataCellStyle="Обычный 4"/>
    <tableColumn id="10078" xr3:uid="{00000000-0010-0000-0000-00005E270000}" name="Столбец10059" dataDxfId="6310" dataCellStyle="Обычный 4"/>
    <tableColumn id="10079" xr3:uid="{00000000-0010-0000-0000-00005F270000}" name="Столбец10060" dataDxfId="6309" dataCellStyle="Обычный 4"/>
    <tableColumn id="10080" xr3:uid="{00000000-0010-0000-0000-000060270000}" name="Столбец10061" dataDxfId="6308" dataCellStyle="Обычный 4"/>
    <tableColumn id="10081" xr3:uid="{00000000-0010-0000-0000-000061270000}" name="Столбец10062" dataDxfId="6307" dataCellStyle="Обычный 4"/>
    <tableColumn id="10082" xr3:uid="{00000000-0010-0000-0000-000062270000}" name="Столбец10063" dataDxfId="6306" dataCellStyle="Обычный 4"/>
    <tableColumn id="10083" xr3:uid="{00000000-0010-0000-0000-000063270000}" name="Столбец10064" dataDxfId="6305" dataCellStyle="Обычный 4"/>
    <tableColumn id="10084" xr3:uid="{00000000-0010-0000-0000-000064270000}" name="Столбец10065" dataDxfId="6304" dataCellStyle="Обычный 4"/>
    <tableColumn id="10085" xr3:uid="{00000000-0010-0000-0000-000065270000}" name="Столбец10066" dataDxfId="6303" dataCellStyle="Обычный 4"/>
    <tableColumn id="10086" xr3:uid="{00000000-0010-0000-0000-000066270000}" name="Столбец10067" dataDxfId="6302" dataCellStyle="Обычный 4"/>
    <tableColumn id="10087" xr3:uid="{00000000-0010-0000-0000-000067270000}" name="Столбец10068" dataDxfId="6301" dataCellStyle="Обычный 4"/>
    <tableColumn id="10088" xr3:uid="{00000000-0010-0000-0000-000068270000}" name="Столбец10069" dataDxfId="6300" dataCellStyle="Обычный 4"/>
    <tableColumn id="10089" xr3:uid="{00000000-0010-0000-0000-000069270000}" name="Столбец10070" dataDxfId="6299" dataCellStyle="Обычный 4"/>
    <tableColumn id="10090" xr3:uid="{00000000-0010-0000-0000-00006A270000}" name="Столбец10071" dataDxfId="6298" dataCellStyle="Обычный 4"/>
    <tableColumn id="10091" xr3:uid="{00000000-0010-0000-0000-00006B270000}" name="Столбец10072" dataDxfId="6297" dataCellStyle="Обычный 4"/>
    <tableColumn id="10092" xr3:uid="{00000000-0010-0000-0000-00006C270000}" name="Столбец10073" dataDxfId="6296" dataCellStyle="Обычный 4"/>
    <tableColumn id="10093" xr3:uid="{00000000-0010-0000-0000-00006D270000}" name="Столбец10074" dataDxfId="6295" dataCellStyle="Обычный 4"/>
    <tableColumn id="10094" xr3:uid="{00000000-0010-0000-0000-00006E270000}" name="Столбец10075" dataDxfId="6294" dataCellStyle="Обычный 4"/>
    <tableColumn id="10095" xr3:uid="{00000000-0010-0000-0000-00006F270000}" name="Столбец10076" dataDxfId="6293" dataCellStyle="Обычный 4"/>
    <tableColumn id="10096" xr3:uid="{00000000-0010-0000-0000-000070270000}" name="Столбец10077" dataDxfId="6292" dataCellStyle="Обычный 4"/>
    <tableColumn id="10097" xr3:uid="{00000000-0010-0000-0000-000071270000}" name="Столбец10078" dataDxfId="6291" dataCellStyle="Обычный 4"/>
    <tableColumn id="10098" xr3:uid="{00000000-0010-0000-0000-000072270000}" name="Столбец10079" dataDxfId="6290" dataCellStyle="Обычный 4"/>
    <tableColumn id="10099" xr3:uid="{00000000-0010-0000-0000-000073270000}" name="Столбец10080" dataDxfId="6289" dataCellStyle="Обычный 4"/>
    <tableColumn id="10100" xr3:uid="{00000000-0010-0000-0000-000074270000}" name="Столбец10081" dataDxfId="6288" dataCellStyle="Обычный 4"/>
    <tableColumn id="10101" xr3:uid="{00000000-0010-0000-0000-000075270000}" name="Столбец10082" dataDxfId="6287" dataCellStyle="Обычный 4"/>
    <tableColumn id="10102" xr3:uid="{00000000-0010-0000-0000-000076270000}" name="Столбец10083" dataDxfId="6286" dataCellStyle="Обычный 4"/>
    <tableColumn id="10103" xr3:uid="{00000000-0010-0000-0000-000077270000}" name="Столбец10084" dataDxfId="6285" dataCellStyle="Обычный 4"/>
    <tableColumn id="10104" xr3:uid="{00000000-0010-0000-0000-000078270000}" name="Столбец10085" dataDxfId="6284" dataCellStyle="Обычный 4"/>
    <tableColumn id="10105" xr3:uid="{00000000-0010-0000-0000-000079270000}" name="Столбец10086" dataDxfId="6283" dataCellStyle="Обычный 4"/>
    <tableColumn id="10106" xr3:uid="{00000000-0010-0000-0000-00007A270000}" name="Столбец10087" dataDxfId="6282" dataCellStyle="Обычный 4"/>
    <tableColumn id="10107" xr3:uid="{00000000-0010-0000-0000-00007B270000}" name="Столбец10088" dataDxfId="6281" dataCellStyle="Обычный 4"/>
    <tableColumn id="10108" xr3:uid="{00000000-0010-0000-0000-00007C270000}" name="Столбец10089" dataDxfId="6280" dataCellStyle="Обычный 4"/>
    <tableColumn id="10109" xr3:uid="{00000000-0010-0000-0000-00007D270000}" name="Столбец10090" dataDxfId="6279" dataCellStyle="Обычный 4"/>
    <tableColumn id="10110" xr3:uid="{00000000-0010-0000-0000-00007E270000}" name="Столбец10091" dataDxfId="6278" dataCellStyle="Обычный 4"/>
    <tableColumn id="10111" xr3:uid="{00000000-0010-0000-0000-00007F270000}" name="Столбец10092" dataDxfId="6277" dataCellStyle="Обычный 4"/>
    <tableColumn id="10112" xr3:uid="{00000000-0010-0000-0000-000080270000}" name="Столбец10093" dataDxfId="6276" dataCellStyle="Обычный 4"/>
    <tableColumn id="10113" xr3:uid="{00000000-0010-0000-0000-000081270000}" name="Столбец10094" dataDxfId="6275" dataCellStyle="Обычный 4"/>
    <tableColumn id="10114" xr3:uid="{00000000-0010-0000-0000-000082270000}" name="Столбец10095" dataDxfId="6274" dataCellStyle="Обычный 4"/>
    <tableColumn id="10115" xr3:uid="{00000000-0010-0000-0000-000083270000}" name="Столбец10096" dataDxfId="6273" dataCellStyle="Обычный 4"/>
    <tableColumn id="10116" xr3:uid="{00000000-0010-0000-0000-000084270000}" name="Столбец10097" dataDxfId="6272" dataCellStyle="Обычный 4"/>
    <tableColumn id="10117" xr3:uid="{00000000-0010-0000-0000-000085270000}" name="Столбец10098" dataDxfId="6271" dataCellStyle="Обычный 4"/>
    <tableColumn id="10118" xr3:uid="{00000000-0010-0000-0000-000086270000}" name="Столбец10099" dataDxfId="6270" dataCellStyle="Обычный 4"/>
    <tableColumn id="10119" xr3:uid="{00000000-0010-0000-0000-000087270000}" name="Столбец10100" dataDxfId="6269" dataCellStyle="Обычный 4"/>
    <tableColumn id="10120" xr3:uid="{00000000-0010-0000-0000-000088270000}" name="Столбец10101" dataDxfId="6268" dataCellStyle="Обычный 4"/>
    <tableColumn id="10121" xr3:uid="{00000000-0010-0000-0000-000089270000}" name="Столбец10102" dataDxfId="6267" dataCellStyle="Обычный 4"/>
    <tableColumn id="10122" xr3:uid="{00000000-0010-0000-0000-00008A270000}" name="Столбец10103" dataDxfId="6266" dataCellStyle="Обычный 4"/>
    <tableColumn id="10123" xr3:uid="{00000000-0010-0000-0000-00008B270000}" name="Столбец10104" dataDxfId="6265" dataCellStyle="Обычный 4"/>
    <tableColumn id="10124" xr3:uid="{00000000-0010-0000-0000-00008C270000}" name="Столбец10105" dataDxfId="6264" dataCellStyle="Обычный 4"/>
    <tableColumn id="10125" xr3:uid="{00000000-0010-0000-0000-00008D270000}" name="Столбец10106" dataDxfId="6263" dataCellStyle="Обычный 4"/>
    <tableColumn id="10126" xr3:uid="{00000000-0010-0000-0000-00008E270000}" name="Столбец10107" dataDxfId="6262" dataCellStyle="Обычный 4"/>
    <tableColumn id="10127" xr3:uid="{00000000-0010-0000-0000-00008F270000}" name="Столбец10108" dataDxfId="6261" dataCellStyle="Обычный 4"/>
    <tableColumn id="10128" xr3:uid="{00000000-0010-0000-0000-000090270000}" name="Столбец10109" dataDxfId="6260" dataCellStyle="Обычный 4"/>
    <tableColumn id="10129" xr3:uid="{00000000-0010-0000-0000-000091270000}" name="Столбец10110" dataDxfId="6259" dataCellStyle="Обычный 4"/>
    <tableColumn id="10130" xr3:uid="{00000000-0010-0000-0000-000092270000}" name="Столбец10111" dataDxfId="6258" dataCellStyle="Обычный 4"/>
    <tableColumn id="10131" xr3:uid="{00000000-0010-0000-0000-000093270000}" name="Столбец10112" dataDxfId="6257" dataCellStyle="Обычный 4"/>
    <tableColumn id="10132" xr3:uid="{00000000-0010-0000-0000-000094270000}" name="Столбец10113" dataDxfId="6256" dataCellStyle="Обычный 4"/>
    <tableColumn id="10133" xr3:uid="{00000000-0010-0000-0000-000095270000}" name="Столбец10114" dataDxfId="6255" dataCellStyle="Обычный 4"/>
    <tableColumn id="10134" xr3:uid="{00000000-0010-0000-0000-000096270000}" name="Столбец10115" dataDxfId="6254" dataCellStyle="Обычный 4"/>
    <tableColumn id="10135" xr3:uid="{00000000-0010-0000-0000-000097270000}" name="Столбец10116" dataDxfId="6253" dataCellStyle="Обычный 4"/>
    <tableColumn id="10136" xr3:uid="{00000000-0010-0000-0000-000098270000}" name="Столбец10117" dataDxfId="6252" dataCellStyle="Обычный 4"/>
    <tableColumn id="10137" xr3:uid="{00000000-0010-0000-0000-000099270000}" name="Столбец10118" dataDxfId="6251" dataCellStyle="Обычный 4"/>
    <tableColumn id="10138" xr3:uid="{00000000-0010-0000-0000-00009A270000}" name="Столбец10119" dataDxfId="6250" dataCellStyle="Обычный 4"/>
    <tableColumn id="10139" xr3:uid="{00000000-0010-0000-0000-00009B270000}" name="Столбец10120" dataDxfId="6249" dataCellStyle="Обычный 4"/>
    <tableColumn id="10140" xr3:uid="{00000000-0010-0000-0000-00009C270000}" name="Столбец10121" dataDxfId="6248" dataCellStyle="Обычный 4"/>
    <tableColumn id="10141" xr3:uid="{00000000-0010-0000-0000-00009D270000}" name="Столбец10122" dataDxfId="6247" dataCellStyle="Обычный 4"/>
    <tableColumn id="10142" xr3:uid="{00000000-0010-0000-0000-00009E270000}" name="Столбец10123" dataDxfId="6246" dataCellStyle="Обычный 4"/>
    <tableColumn id="10143" xr3:uid="{00000000-0010-0000-0000-00009F270000}" name="Столбец10124" dataDxfId="6245" dataCellStyle="Обычный 4"/>
    <tableColumn id="10144" xr3:uid="{00000000-0010-0000-0000-0000A0270000}" name="Столбец10125" dataDxfId="6244" dataCellStyle="Обычный 4"/>
    <tableColumn id="10145" xr3:uid="{00000000-0010-0000-0000-0000A1270000}" name="Столбец10126" dataDxfId="6243" dataCellStyle="Обычный 4"/>
    <tableColumn id="10146" xr3:uid="{00000000-0010-0000-0000-0000A2270000}" name="Столбец10127" dataDxfId="6242" dataCellStyle="Обычный 4"/>
    <tableColumn id="10147" xr3:uid="{00000000-0010-0000-0000-0000A3270000}" name="Столбец10128" dataDxfId="6241" dataCellStyle="Обычный 4"/>
    <tableColumn id="10148" xr3:uid="{00000000-0010-0000-0000-0000A4270000}" name="Столбец10129" dataDxfId="6240" dataCellStyle="Обычный 4"/>
    <tableColumn id="10149" xr3:uid="{00000000-0010-0000-0000-0000A5270000}" name="Столбец10130" dataDxfId="6239" dataCellStyle="Обычный 4"/>
    <tableColumn id="10150" xr3:uid="{00000000-0010-0000-0000-0000A6270000}" name="Столбец10131" dataDxfId="6238" dataCellStyle="Обычный 4"/>
    <tableColumn id="10151" xr3:uid="{00000000-0010-0000-0000-0000A7270000}" name="Столбец10132" dataDxfId="6237" dataCellStyle="Обычный 4"/>
    <tableColumn id="10152" xr3:uid="{00000000-0010-0000-0000-0000A8270000}" name="Столбец10133" dataDxfId="6236" dataCellStyle="Обычный 4"/>
    <tableColumn id="10153" xr3:uid="{00000000-0010-0000-0000-0000A9270000}" name="Столбец10134" dataDxfId="6235" dataCellStyle="Обычный 4"/>
    <tableColumn id="10154" xr3:uid="{00000000-0010-0000-0000-0000AA270000}" name="Столбец10135" dataDxfId="6234" dataCellStyle="Обычный 4"/>
    <tableColumn id="10155" xr3:uid="{00000000-0010-0000-0000-0000AB270000}" name="Столбец10136" dataDxfId="6233" dataCellStyle="Обычный 4"/>
    <tableColumn id="10156" xr3:uid="{00000000-0010-0000-0000-0000AC270000}" name="Столбец10137" dataDxfId="6232" dataCellStyle="Обычный 4"/>
    <tableColumn id="10157" xr3:uid="{00000000-0010-0000-0000-0000AD270000}" name="Столбец10138" dataDxfId="6231" dataCellStyle="Обычный 4"/>
    <tableColumn id="10158" xr3:uid="{00000000-0010-0000-0000-0000AE270000}" name="Столбец10139" dataDxfId="6230" dataCellStyle="Обычный 4"/>
    <tableColumn id="10159" xr3:uid="{00000000-0010-0000-0000-0000AF270000}" name="Столбец10140" dataDxfId="6229" dataCellStyle="Обычный 4"/>
    <tableColumn id="10160" xr3:uid="{00000000-0010-0000-0000-0000B0270000}" name="Столбец10141" dataDxfId="6228" dataCellStyle="Обычный 4"/>
    <tableColumn id="10161" xr3:uid="{00000000-0010-0000-0000-0000B1270000}" name="Столбец10142" dataDxfId="6227" dataCellStyle="Обычный 4"/>
    <tableColumn id="10162" xr3:uid="{00000000-0010-0000-0000-0000B2270000}" name="Столбец10143" dataDxfId="6226" dataCellStyle="Обычный 4"/>
    <tableColumn id="10163" xr3:uid="{00000000-0010-0000-0000-0000B3270000}" name="Столбец10144" dataDxfId="6225" dataCellStyle="Обычный 4"/>
    <tableColumn id="10164" xr3:uid="{00000000-0010-0000-0000-0000B4270000}" name="Столбец10145" dataDxfId="6224" dataCellStyle="Обычный 4"/>
    <tableColumn id="10165" xr3:uid="{00000000-0010-0000-0000-0000B5270000}" name="Столбец10146" dataDxfId="6223" dataCellStyle="Обычный 4"/>
    <tableColumn id="10166" xr3:uid="{00000000-0010-0000-0000-0000B6270000}" name="Столбец10147" dataDxfId="6222" dataCellStyle="Обычный 4"/>
    <tableColumn id="10167" xr3:uid="{00000000-0010-0000-0000-0000B7270000}" name="Столбец10148" dataDxfId="6221" dataCellStyle="Обычный 4"/>
    <tableColumn id="10168" xr3:uid="{00000000-0010-0000-0000-0000B8270000}" name="Столбец10149" dataDxfId="6220" dataCellStyle="Обычный 4"/>
    <tableColumn id="10169" xr3:uid="{00000000-0010-0000-0000-0000B9270000}" name="Столбец10150" dataDxfId="6219" dataCellStyle="Обычный 4"/>
    <tableColumn id="10170" xr3:uid="{00000000-0010-0000-0000-0000BA270000}" name="Столбец10151" dataDxfId="6218" dataCellStyle="Обычный 4"/>
    <tableColumn id="10171" xr3:uid="{00000000-0010-0000-0000-0000BB270000}" name="Столбец10152" dataDxfId="6217" dataCellStyle="Обычный 4"/>
    <tableColumn id="10172" xr3:uid="{00000000-0010-0000-0000-0000BC270000}" name="Столбец10153" dataDxfId="6216" dataCellStyle="Обычный 4"/>
    <tableColumn id="10173" xr3:uid="{00000000-0010-0000-0000-0000BD270000}" name="Столбец10154" dataDxfId="6215" dataCellStyle="Обычный 4"/>
    <tableColumn id="10174" xr3:uid="{00000000-0010-0000-0000-0000BE270000}" name="Столбец10155" dataDxfId="6214" dataCellStyle="Обычный 4"/>
    <tableColumn id="10175" xr3:uid="{00000000-0010-0000-0000-0000BF270000}" name="Столбец10156" dataDxfId="6213" dataCellStyle="Обычный 4"/>
    <tableColumn id="10176" xr3:uid="{00000000-0010-0000-0000-0000C0270000}" name="Столбец10157" dataDxfId="6212" dataCellStyle="Обычный 4"/>
    <tableColumn id="10177" xr3:uid="{00000000-0010-0000-0000-0000C1270000}" name="Столбец10158" dataDxfId="6211" dataCellStyle="Обычный 4"/>
    <tableColumn id="10178" xr3:uid="{00000000-0010-0000-0000-0000C2270000}" name="Столбец10159" dataDxfId="6210" dataCellStyle="Обычный 4"/>
    <tableColumn id="10179" xr3:uid="{00000000-0010-0000-0000-0000C3270000}" name="Столбец10160" dataDxfId="6209" dataCellStyle="Обычный 4"/>
    <tableColumn id="10180" xr3:uid="{00000000-0010-0000-0000-0000C4270000}" name="Столбец10161" dataDxfId="6208" dataCellStyle="Обычный 4"/>
    <tableColumn id="10181" xr3:uid="{00000000-0010-0000-0000-0000C5270000}" name="Столбец10162" dataDxfId="6207" dataCellStyle="Обычный 4"/>
    <tableColumn id="10182" xr3:uid="{00000000-0010-0000-0000-0000C6270000}" name="Столбец10163" dataDxfId="6206" dataCellStyle="Обычный 4"/>
    <tableColumn id="10183" xr3:uid="{00000000-0010-0000-0000-0000C7270000}" name="Столбец10164" dataDxfId="6205" dataCellStyle="Обычный 4"/>
    <tableColumn id="10184" xr3:uid="{00000000-0010-0000-0000-0000C8270000}" name="Столбец10165" dataDxfId="6204" dataCellStyle="Обычный 4"/>
    <tableColumn id="10185" xr3:uid="{00000000-0010-0000-0000-0000C9270000}" name="Столбец10166" dataDxfId="6203" dataCellStyle="Обычный 4"/>
    <tableColumn id="10186" xr3:uid="{00000000-0010-0000-0000-0000CA270000}" name="Столбец10167" dataDxfId="6202" dataCellStyle="Обычный 4"/>
    <tableColumn id="10187" xr3:uid="{00000000-0010-0000-0000-0000CB270000}" name="Столбец10168" dataDxfId="6201" dataCellStyle="Обычный 4"/>
    <tableColumn id="10188" xr3:uid="{00000000-0010-0000-0000-0000CC270000}" name="Столбец10169" dataDxfId="6200" dataCellStyle="Обычный 4"/>
    <tableColumn id="10189" xr3:uid="{00000000-0010-0000-0000-0000CD270000}" name="Столбец10170" dataDxfId="6199" dataCellStyle="Обычный 4"/>
    <tableColumn id="10190" xr3:uid="{00000000-0010-0000-0000-0000CE270000}" name="Столбец10171" dataDxfId="6198" dataCellStyle="Обычный 4"/>
    <tableColumn id="10191" xr3:uid="{00000000-0010-0000-0000-0000CF270000}" name="Столбец10172" dataDxfId="6197" dataCellStyle="Обычный 4"/>
    <tableColumn id="10192" xr3:uid="{00000000-0010-0000-0000-0000D0270000}" name="Столбец10173" dataDxfId="6196" dataCellStyle="Обычный 4"/>
    <tableColumn id="10193" xr3:uid="{00000000-0010-0000-0000-0000D1270000}" name="Столбец10174" dataDxfId="6195" dataCellStyle="Обычный 4"/>
    <tableColumn id="10194" xr3:uid="{00000000-0010-0000-0000-0000D2270000}" name="Столбец10175" dataDxfId="6194" dataCellStyle="Обычный 4"/>
    <tableColumn id="10195" xr3:uid="{00000000-0010-0000-0000-0000D3270000}" name="Столбец10176" dataDxfId="6193" dataCellStyle="Обычный 4"/>
    <tableColumn id="10196" xr3:uid="{00000000-0010-0000-0000-0000D4270000}" name="Столбец10177" dataDxfId="6192" dataCellStyle="Обычный 4"/>
    <tableColumn id="10197" xr3:uid="{00000000-0010-0000-0000-0000D5270000}" name="Столбец10178" dataDxfId="6191" dataCellStyle="Обычный 4"/>
    <tableColumn id="10198" xr3:uid="{00000000-0010-0000-0000-0000D6270000}" name="Столбец10179" dataDxfId="6190" dataCellStyle="Обычный 4"/>
    <tableColumn id="10199" xr3:uid="{00000000-0010-0000-0000-0000D7270000}" name="Столбец10180" dataDxfId="6189" dataCellStyle="Обычный 4"/>
    <tableColumn id="10200" xr3:uid="{00000000-0010-0000-0000-0000D8270000}" name="Столбец10181" dataDxfId="6188" dataCellStyle="Обычный 4"/>
    <tableColumn id="10201" xr3:uid="{00000000-0010-0000-0000-0000D9270000}" name="Столбец10182" dataDxfId="6187" dataCellStyle="Обычный 4"/>
    <tableColumn id="10202" xr3:uid="{00000000-0010-0000-0000-0000DA270000}" name="Столбец10183" dataDxfId="6186" dataCellStyle="Обычный 4"/>
    <tableColumn id="10203" xr3:uid="{00000000-0010-0000-0000-0000DB270000}" name="Столбец10184" dataDxfId="6185" dataCellStyle="Обычный 4"/>
    <tableColumn id="10204" xr3:uid="{00000000-0010-0000-0000-0000DC270000}" name="Столбец10185" dataDxfId="6184" dataCellStyle="Обычный 4"/>
    <tableColumn id="10205" xr3:uid="{00000000-0010-0000-0000-0000DD270000}" name="Столбец10186" dataDxfId="6183" dataCellStyle="Обычный 4"/>
    <tableColumn id="10206" xr3:uid="{00000000-0010-0000-0000-0000DE270000}" name="Столбец10187" dataDxfId="6182" dataCellStyle="Обычный 4"/>
    <tableColumn id="10207" xr3:uid="{00000000-0010-0000-0000-0000DF270000}" name="Столбец10188" dataDxfId="6181" dataCellStyle="Обычный 4"/>
    <tableColumn id="10208" xr3:uid="{00000000-0010-0000-0000-0000E0270000}" name="Столбец10189" dataDxfId="6180" dataCellStyle="Обычный 4"/>
    <tableColumn id="10209" xr3:uid="{00000000-0010-0000-0000-0000E1270000}" name="Столбец10190" dataDxfId="6179" dataCellStyle="Обычный 4"/>
    <tableColumn id="10210" xr3:uid="{00000000-0010-0000-0000-0000E2270000}" name="Столбец10191" dataDxfId="6178" dataCellStyle="Обычный 4"/>
    <tableColumn id="10211" xr3:uid="{00000000-0010-0000-0000-0000E3270000}" name="Столбец10192" dataDxfId="6177" dataCellStyle="Обычный 4"/>
    <tableColumn id="10212" xr3:uid="{00000000-0010-0000-0000-0000E4270000}" name="Столбец10193" dataDxfId="6176" dataCellStyle="Обычный 4"/>
    <tableColumn id="10213" xr3:uid="{00000000-0010-0000-0000-0000E5270000}" name="Столбец10194" dataDxfId="6175" dataCellStyle="Обычный 4"/>
    <tableColumn id="10214" xr3:uid="{00000000-0010-0000-0000-0000E6270000}" name="Столбец10195" dataDxfId="6174" dataCellStyle="Обычный 4"/>
    <tableColumn id="10215" xr3:uid="{00000000-0010-0000-0000-0000E7270000}" name="Столбец10196" dataDxfId="6173" dataCellStyle="Обычный 4"/>
    <tableColumn id="10216" xr3:uid="{00000000-0010-0000-0000-0000E8270000}" name="Столбец10197" dataDxfId="6172" dataCellStyle="Обычный 4"/>
    <tableColumn id="10217" xr3:uid="{00000000-0010-0000-0000-0000E9270000}" name="Столбец10198" dataDxfId="6171" dataCellStyle="Обычный 4"/>
    <tableColumn id="10218" xr3:uid="{00000000-0010-0000-0000-0000EA270000}" name="Столбец10199" dataDxfId="6170" dataCellStyle="Обычный 4"/>
    <tableColumn id="10219" xr3:uid="{00000000-0010-0000-0000-0000EB270000}" name="Столбец10200" dataDxfId="6169" dataCellStyle="Обычный 4"/>
    <tableColumn id="10220" xr3:uid="{00000000-0010-0000-0000-0000EC270000}" name="Столбец10201" dataDxfId="6168" dataCellStyle="Обычный 4"/>
    <tableColumn id="10221" xr3:uid="{00000000-0010-0000-0000-0000ED270000}" name="Столбец10202" dataDxfId="6167" dataCellStyle="Обычный 4"/>
    <tableColumn id="10222" xr3:uid="{00000000-0010-0000-0000-0000EE270000}" name="Столбец10203" dataDxfId="6166" dataCellStyle="Обычный 4"/>
    <tableColumn id="10223" xr3:uid="{00000000-0010-0000-0000-0000EF270000}" name="Столбец10204" dataDxfId="6165" dataCellStyle="Обычный 4"/>
    <tableColumn id="10224" xr3:uid="{00000000-0010-0000-0000-0000F0270000}" name="Столбец10205" dataDxfId="6164" dataCellStyle="Обычный 4"/>
    <tableColumn id="10225" xr3:uid="{00000000-0010-0000-0000-0000F1270000}" name="Столбец10206" dataDxfId="6163" dataCellStyle="Обычный 4"/>
    <tableColumn id="10226" xr3:uid="{00000000-0010-0000-0000-0000F2270000}" name="Столбец10207" dataDxfId="6162" dataCellStyle="Обычный 4"/>
    <tableColumn id="10227" xr3:uid="{00000000-0010-0000-0000-0000F3270000}" name="Столбец10208" dataDxfId="6161" dataCellStyle="Обычный 4"/>
    <tableColumn id="10228" xr3:uid="{00000000-0010-0000-0000-0000F4270000}" name="Столбец10209" dataDxfId="6160" dataCellStyle="Обычный 4"/>
    <tableColumn id="10229" xr3:uid="{00000000-0010-0000-0000-0000F5270000}" name="Столбец10210" dataDxfId="6159" dataCellStyle="Обычный 4"/>
    <tableColumn id="10230" xr3:uid="{00000000-0010-0000-0000-0000F6270000}" name="Столбец10211" dataDxfId="6158" dataCellStyle="Обычный 4"/>
    <tableColumn id="10231" xr3:uid="{00000000-0010-0000-0000-0000F7270000}" name="Столбец10212" dataDxfId="6157" dataCellStyle="Обычный 4"/>
    <tableColumn id="10232" xr3:uid="{00000000-0010-0000-0000-0000F8270000}" name="Столбец10213" dataDxfId="6156" dataCellStyle="Обычный 4"/>
    <tableColumn id="10233" xr3:uid="{00000000-0010-0000-0000-0000F9270000}" name="Столбец10214" dataDxfId="6155" dataCellStyle="Обычный 4"/>
    <tableColumn id="10234" xr3:uid="{00000000-0010-0000-0000-0000FA270000}" name="Столбец10215" dataDxfId="6154" dataCellStyle="Обычный 4"/>
    <tableColumn id="10235" xr3:uid="{00000000-0010-0000-0000-0000FB270000}" name="Столбец10216" dataDxfId="6153" dataCellStyle="Обычный 4"/>
    <tableColumn id="10236" xr3:uid="{00000000-0010-0000-0000-0000FC270000}" name="Столбец10217" dataDxfId="6152" dataCellStyle="Обычный 4"/>
    <tableColumn id="10237" xr3:uid="{00000000-0010-0000-0000-0000FD270000}" name="Столбец10218" dataDxfId="6151" dataCellStyle="Обычный 4"/>
    <tableColumn id="10238" xr3:uid="{00000000-0010-0000-0000-0000FE270000}" name="Столбец10219" dataDxfId="6150" dataCellStyle="Обычный 4"/>
    <tableColumn id="10239" xr3:uid="{00000000-0010-0000-0000-0000FF270000}" name="Столбец10220" dataDxfId="6149" dataCellStyle="Обычный 4"/>
    <tableColumn id="10240" xr3:uid="{00000000-0010-0000-0000-000000280000}" name="Столбец10221" dataDxfId="6148" dataCellStyle="Обычный 4"/>
    <tableColumn id="10241" xr3:uid="{00000000-0010-0000-0000-000001280000}" name="Столбец10222" dataDxfId="6147" dataCellStyle="Обычный 4"/>
    <tableColumn id="10242" xr3:uid="{00000000-0010-0000-0000-000002280000}" name="Столбец10223" dataDxfId="6146" dataCellStyle="Обычный 4"/>
    <tableColumn id="10243" xr3:uid="{00000000-0010-0000-0000-000003280000}" name="Столбец10224" dataDxfId="6145" dataCellStyle="Обычный 4"/>
    <tableColumn id="10244" xr3:uid="{00000000-0010-0000-0000-000004280000}" name="Столбец10225" dataDxfId="6144" dataCellStyle="Обычный 4"/>
    <tableColumn id="10245" xr3:uid="{00000000-0010-0000-0000-000005280000}" name="Столбец10226" dataDxfId="6143" dataCellStyle="Обычный 4"/>
    <tableColumn id="10246" xr3:uid="{00000000-0010-0000-0000-000006280000}" name="Столбец10227" dataDxfId="6142" dataCellStyle="Обычный 4"/>
    <tableColumn id="10247" xr3:uid="{00000000-0010-0000-0000-000007280000}" name="Столбец10228" dataDxfId="6141" dataCellStyle="Обычный 4"/>
    <tableColumn id="10248" xr3:uid="{00000000-0010-0000-0000-000008280000}" name="Столбец10229" dataDxfId="6140" dataCellStyle="Обычный 4"/>
    <tableColumn id="10249" xr3:uid="{00000000-0010-0000-0000-000009280000}" name="Столбец10230" dataDxfId="6139" dataCellStyle="Обычный 4"/>
    <tableColumn id="10250" xr3:uid="{00000000-0010-0000-0000-00000A280000}" name="Столбец10231" dataDxfId="6138" dataCellStyle="Обычный 4"/>
    <tableColumn id="10251" xr3:uid="{00000000-0010-0000-0000-00000B280000}" name="Столбец10232" dataDxfId="6137" dataCellStyle="Обычный 4"/>
    <tableColumn id="10252" xr3:uid="{00000000-0010-0000-0000-00000C280000}" name="Столбец10233" dataDxfId="6136" dataCellStyle="Обычный 4"/>
    <tableColumn id="10253" xr3:uid="{00000000-0010-0000-0000-00000D280000}" name="Столбец10234" dataDxfId="6135" dataCellStyle="Обычный 4"/>
    <tableColumn id="10254" xr3:uid="{00000000-0010-0000-0000-00000E280000}" name="Столбец10235" dataDxfId="6134" dataCellStyle="Обычный 4"/>
    <tableColumn id="10255" xr3:uid="{00000000-0010-0000-0000-00000F280000}" name="Столбец10236" dataDxfId="6133" dataCellStyle="Обычный 4"/>
    <tableColumn id="10256" xr3:uid="{00000000-0010-0000-0000-000010280000}" name="Столбец10237" dataDxfId="6132" dataCellStyle="Обычный 4"/>
    <tableColumn id="10257" xr3:uid="{00000000-0010-0000-0000-000011280000}" name="Столбец10238" dataDxfId="6131" dataCellStyle="Обычный 4"/>
    <tableColumn id="10258" xr3:uid="{00000000-0010-0000-0000-000012280000}" name="Столбец10239" dataDxfId="6130" dataCellStyle="Обычный 4"/>
    <tableColumn id="10259" xr3:uid="{00000000-0010-0000-0000-000013280000}" name="Столбец10240" dataDxfId="6129" dataCellStyle="Обычный 4"/>
    <tableColumn id="10260" xr3:uid="{00000000-0010-0000-0000-000014280000}" name="Столбец10241" dataDxfId="6128" dataCellStyle="Обычный 4"/>
    <tableColumn id="10261" xr3:uid="{00000000-0010-0000-0000-000015280000}" name="Столбец10242" dataDxfId="6127" dataCellStyle="Обычный 4"/>
    <tableColumn id="10262" xr3:uid="{00000000-0010-0000-0000-000016280000}" name="Столбец10243" dataDxfId="6126" dataCellStyle="Обычный 4"/>
    <tableColumn id="10263" xr3:uid="{00000000-0010-0000-0000-000017280000}" name="Столбец10244" dataDxfId="6125" dataCellStyle="Обычный 4"/>
    <tableColumn id="10264" xr3:uid="{00000000-0010-0000-0000-000018280000}" name="Столбец10245" dataDxfId="6124" dataCellStyle="Обычный 4"/>
    <tableColumn id="10265" xr3:uid="{00000000-0010-0000-0000-000019280000}" name="Столбец10246" dataDxfId="6123" dataCellStyle="Обычный 4"/>
    <tableColumn id="10266" xr3:uid="{00000000-0010-0000-0000-00001A280000}" name="Столбец10247" dataDxfId="6122" dataCellStyle="Обычный 4"/>
    <tableColumn id="10267" xr3:uid="{00000000-0010-0000-0000-00001B280000}" name="Столбец10248" dataDxfId="6121" dataCellStyle="Обычный 4"/>
    <tableColumn id="10268" xr3:uid="{00000000-0010-0000-0000-00001C280000}" name="Столбец10249" dataDxfId="6120" dataCellStyle="Обычный 4"/>
    <tableColumn id="10269" xr3:uid="{00000000-0010-0000-0000-00001D280000}" name="Столбец10250" dataDxfId="6119" dataCellStyle="Обычный 4"/>
    <tableColumn id="10270" xr3:uid="{00000000-0010-0000-0000-00001E280000}" name="Столбец10251" dataDxfId="6118" dataCellStyle="Обычный 4"/>
    <tableColumn id="10271" xr3:uid="{00000000-0010-0000-0000-00001F280000}" name="Столбец10252" dataDxfId="6117" dataCellStyle="Обычный 4"/>
    <tableColumn id="10272" xr3:uid="{00000000-0010-0000-0000-000020280000}" name="Столбец10253" dataDxfId="6116" dataCellStyle="Обычный 4"/>
    <tableColumn id="10273" xr3:uid="{00000000-0010-0000-0000-000021280000}" name="Столбец10254" dataDxfId="6115" dataCellStyle="Обычный 4"/>
    <tableColumn id="10274" xr3:uid="{00000000-0010-0000-0000-000022280000}" name="Столбец10255" dataDxfId="6114" dataCellStyle="Обычный 4"/>
    <tableColumn id="10275" xr3:uid="{00000000-0010-0000-0000-000023280000}" name="Столбец10256" dataDxfId="6113" dataCellStyle="Обычный 4"/>
    <tableColumn id="10276" xr3:uid="{00000000-0010-0000-0000-000024280000}" name="Столбец10257" dataDxfId="6112" dataCellStyle="Обычный 4"/>
    <tableColumn id="10277" xr3:uid="{00000000-0010-0000-0000-000025280000}" name="Столбец10258" dataDxfId="6111" dataCellStyle="Обычный 4"/>
    <tableColumn id="10278" xr3:uid="{00000000-0010-0000-0000-000026280000}" name="Столбец10259" dataDxfId="6110" dataCellStyle="Обычный 4"/>
    <tableColumn id="10279" xr3:uid="{00000000-0010-0000-0000-000027280000}" name="Столбец10260" dataDxfId="6109" dataCellStyle="Обычный 4"/>
    <tableColumn id="10280" xr3:uid="{00000000-0010-0000-0000-000028280000}" name="Столбец10261" dataDxfId="6108" dataCellStyle="Обычный 4"/>
    <tableColumn id="10281" xr3:uid="{00000000-0010-0000-0000-000029280000}" name="Столбец10262" dataDxfId="6107" dataCellStyle="Обычный 4"/>
    <tableColumn id="10282" xr3:uid="{00000000-0010-0000-0000-00002A280000}" name="Столбец10263" dataDxfId="6106" dataCellStyle="Обычный 4"/>
    <tableColumn id="10283" xr3:uid="{00000000-0010-0000-0000-00002B280000}" name="Столбец10264" dataDxfId="6105" dataCellStyle="Обычный 4"/>
    <tableColumn id="10284" xr3:uid="{00000000-0010-0000-0000-00002C280000}" name="Столбец10265" dataDxfId="6104" dataCellStyle="Обычный 4"/>
    <tableColumn id="10285" xr3:uid="{00000000-0010-0000-0000-00002D280000}" name="Столбец10266" dataDxfId="6103" dataCellStyle="Обычный 4"/>
    <tableColumn id="10286" xr3:uid="{00000000-0010-0000-0000-00002E280000}" name="Столбец10267" dataDxfId="6102" dataCellStyle="Обычный 4"/>
    <tableColumn id="10287" xr3:uid="{00000000-0010-0000-0000-00002F280000}" name="Столбец10268" dataDxfId="6101" dataCellStyle="Обычный 4"/>
    <tableColumn id="10288" xr3:uid="{00000000-0010-0000-0000-000030280000}" name="Столбец10269" dataDxfId="6100" dataCellStyle="Обычный 4"/>
    <tableColumn id="10289" xr3:uid="{00000000-0010-0000-0000-000031280000}" name="Столбец10270" dataDxfId="6099" dataCellStyle="Обычный 4"/>
    <tableColumn id="10290" xr3:uid="{00000000-0010-0000-0000-000032280000}" name="Столбец10271" dataDxfId="6098" dataCellStyle="Обычный 4"/>
    <tableColumn id="10291" xr3:uid="{00000000-0010-0000-0000-000033280000}" name="Столбец10272" dataDxfId="6097" dataCellStyle="Обычный 4"/>
    <tableColumn id="10292" xr3:uid="{00000000-0010-0000-0000-000034280000}" name="Столбец10273" dataDxfId="6096" dataCellStyle="Обычный 4"/>
    <tableColumn id="10293" xr3:uid="{00000000-0010-0000-0000-000035280000}" name="Столбец10274" dataDxfId="6095" dataCellStyle="Обычный 4"/>
    <tableColumn id="10294" xr3:uid="{00000000-0010-0000-0000-000036280000}" name="Столбец10275" dataDxfId="6094" dataCellStyle="Обычный 4"/>
    <tableColumn id="10295" xr3:uid="{00000000-0010-0000-0000-000037280000}" name="Столбец10276" dataDxfId="6093" dataCellStyle="Обычный 4"/>
    <tableColumn id="10296" xr3:uid="{00000000-0010-0000-0000-000038280000}" name="Столбец10277" dataDxfId="6092" dataCellStyle="Обычный 4"/>
    <tableColumn id="10297" xr3:uid="{00000000-0010-0000-0000-000039280000}" name="Столбец10278" dataDxfId="6091" dataCellStyle="Обычный 4"/>
    <tableColumn id="10298" xr3:uid="{00000000-0010-0000-0000-00003A280000}" name="Столбец10279" dataDxfId="6090" dataCellStyle="Обычный 4"/>
    <tableColumn id="10299" xr3:uid="{00000000-0010-0000-0000-00003B280000}" name="Столбец10280" dataDxfId="6089" dataCellStyle="Обычный 4"/>
    <tableColumn id="10300" xr3:uid="{00000000-0010-0000-0000-00003C280000}" name="Столбец10281" dataDxfId="6088" dataCellStyle="Обычный 4"/>
    <tableColumn id="10301" xr3:uid="{00000000-0010-0000-0000-00003D280000}" name="Столбец10282" dataDxfId="6087" dataCellStyle="Обычный 4"/>
    <tableColumn id="10302" xr3:uid="{00000000-0010-0000-0000-00003E280000}" name="Столбец10283" dataDxfId="6086" dataCellStyle="Обычный 4"/>
    <tableColumn id="10303" xr3:uid="{00000000-0010-0000-0000-00003F280000}" name="Столбец10284" dataDxfId="6085" dataCellStyle="Обычный 4"/>
    <tableColumn id="10304" xr3:uid="{00000000-0010-0000-0000-000040280000}" name="Столбец10285" dataDxfId="6084" dataCellStyle="Обычный 4"/>
    <tableColumn id="10305" xr3:uid="{00000000-0010-0000-0000-000041280000}" name="Столбец10286" dataDxfId="6083" dataCellStyle="Обычный 4"/>
    <tableColumn id="10306" xr3:uid="{00000000-0010-0000-0000-000042280000}" name="Столбец10287" dataDxfId="6082" dataCellStyle="Обычный 4"/>
    <tableColumn id="10307" xr3:uid="{00000000-0010-0000-0000-000043280000}" name="Столбец10288" dataDxfId="6081" dataCellStyle="Обычный 4"/>
    <tableColumn id="10308" xr3:uid="{00000000-0010-0000-0000-000044280000}" name="Столбец10289" dataDxfId="6080" dataCellStyle="Обычный 4"/>
    <tableColumn id="10309" xr3:uid="{00000000-0010-0000-0000-000045280000}" name="Столбец10290" dataDxfId="6079" dataCellStyle="Обычный 4"/>
    <tableColumn id="10310" xr3:uid="{00000000-0010-0000-0000-000046280000}" name="Столбец10291" dataDxfId="6078" dataCellStyle="Обычный 4"/>
    <tableColumn id="10311" xr3:uid="{00000000-0010-0000-0000-000047280000}" name="Столбец10292" dataDxfId="6077" dataCellStyle="Обычный 4"/>
    <tableColumn id="10312" xr3:uid="{00000000-0010-0000-0000-000048280000}" name="Столбец10293" dataDxfId="6076" dataCellStyle="Обычный 4"/>
    <tableColumn id="10313" xr3:uid="{00000000-0010-0000-0000-000049280000}" name="Столбец10294" dataDxfId="6075" dataCellStyle="Обычный 4"/>
    <tableColumn id="10314" xr3:uid="{00000000-0010-0000-0000-00004A280000}" name="Столбец10295" dataDxfId="6074" dataCellStyle="Обычный 4"/>
    <tableColumn id="10315" xr3:uid="{00000000-0010-0000-0000-00004B280000}" name="Столбец10296" dataDxfId="6073" dataCellStyle="Обычный 4"/>
    <tableColumn id="10316" xr3:uid="{00000000-0010-0000-0000-00004C280000}" name="Столбец10297" dataDxfId="6072" dataCellStyle="Обычный 4"/>
    <tableColumn id="10317" xr3:uid="{00000000-0010-0000-0000-00004D280000}" name="Столбец10298" dataDxfId="6071" dataCellStyle="Обычный 4"/>
    <tableColumn id="10318" xr3:uid="{00000000-0010-0000-0000-00004E280000}" name="Столбец10299" dataDxfId="6070" dataCellStyle="Обычный 4"/>
    <tableColumn id="10319" xr3:uid="{00000000-0010-0000-0000-00004F280000}" name="Столбец10300" dataDxfId="6069" dataCellStyle="Обычный 4"/>
    <tableColumn id="10320" xr3:uid="{00000000-0010-0000-0000-000050280000}" name="Столбец10301" dataDxfId="6068" dataCellStyle="Обычный 4"/>
    <tableColumn id="10321" xr3:uid="{00000000-0010-0000-0000-000051280000}" name="Столбец10302" dataDxfId="6067" dataCellStyle="Обычный 4"/>
    <tableColumn id="10322" xr3:uid="{00000000-0010-0000-0000-000052280000}" name="Столбец10303" dataDxfId="6066" dataCellStyle="Обычный 4"/>
    <tableColumn id="10323" xr3:uid="{00000000-0010-0000-0000-000053280000}" name="Столбец10304" dataDxfId="6065" dataCellStyle="Обычный 4"/>
    <tableColumn id="10324" xr3:uid="{00000000-0010-0000-0000-000054280000}" name="Столбец10305" dataDxfId="6064" dataCellStyle="Обычный 4"/>
    <tableColumn id="10325" xr3:uid="{00000000-0010-0000-0000-000055280000}" name="Столбец10306" dataDxfId="6063" dataCellStyle="Обычный 4"/>
    <tableColumn id="10326" xr3:uid="{00000000-0010-0000-0000-000056280000}" name="Столбец10307" dataDxfId="6062" dataCellStyle="Обычный 4"/>
    <tableColumn id="10327" xr3:uid="{00000000-0010-0000-0000-000057280000}" name="Столбец10308" dataDxfId="6061" dataCellStyle="Обычный 4"/>
    <tableColumn id="10328" xr3:uid="{00000000-0010-0000-0000-000058280000}" name="Столбец10309" dataDxfId="6060" dataCellStyle="Обычный 4"/>
    <tableColumn id="10329" xr3:uid="{00000000-0010-0000-0000-000059280000}" name="Столбец10310" dataDxfId="6059" dataCellStyle="Обычный 4"/>
    <tableColumn id="10330" xr3:uid="{00000000-0010-0000-0000-00005A280000}" name="Столбец10311" dataDxfId="6058" dataCellStyle="Обычный 4"/>
    <tableColumn id="10331" xr3:uid="{00000000-0010-0000-0000-00005B280000}" name="Столбец10312" dataDxfId="6057" dataCellStyle="Обычный 4"/>
    <tableColumn id="10332" xr3:uid="{00000000-0010-0000-0000-00005C280000}" name="Столбец10313" dataDxfId="6056" dataCellStyle="Обычный 4"/>
    <tableColumn id="10333" xr3:uid="{00000000-0010-0000-0000-00005D280000}" name="Столбец10314" dataDxfId="6055" dataCellStyle="Обычный 4"/>
    <tableColumn id="10334" xr3:uid="{00000000-0010-0000-0000-00005E280000}" name="Столбец10315" dataDxfId="6054" dataCellStyle="Обычный 4"/>
    <tableColumn id="10335" xr3:uid="{00000000-0010-0000-0000-00005F280000}" name="Столбец10316" dataDxfId="6053" dataCellStyle="Обычный 4"/>
    <tableColumn id="10336" xr3:uid="{00000000-0010-0000-0000-000060280000}" name="Столбец10317" dataDxfId="6052" dataCellStyle="Обычный 4"/>
    <tableColumn id="10337" xr3:uid="{00000000-0010-0000-0000-000061280000}" name="Столбец10318" dataDxfId="6051" dataCellStyle="Обычный 4"/>
    <tableColumn id="10338" xr3:uid="{00000000-0010-0000-0000-000062280000}" name="Столбец10319" dataDxfId="6050" dataCellStyle="Обычный 4"/>
    <tableColumn id="10339" xr3:uid="{00000000-0010-0000-0000-000063280000}" name="Столбец10320" dataDxfId="6049" dataCellStyle="Обычный 4"/>
    <tableColumn id="10340" xr3:uid="{00000000-0010-0000-0000-000064280000}" name="Столбец10321" dataDxfId="6048" dataCellStyle="Обычный 4"/>
    <tableColumn id="10341" xr3:uid="{00000000-0010-0000-0000-000065280000}" name="Столбец10322" dataDxfId="6047" dataCellStyle="Обычный 4"/>
    <tableColumn id="10342" xr3:uid="{00000000-0010-0000-0000-000066280000}" name="Столбец10323" dataDxfId="6046" dataCellStyle="Обычный 4"/>
    <tableColumn id="10343" xr3:uid="{00000000-0010-0000-0000-000067280000}" name="Столбец10324" dataDxfId="6045" dataCellStyle="Обычный 4"/>
    <tableColumn id="10344" xr3:uid="{00000000-0010-0000-0000-000068280000}" name="Столбец10325" dataDxfId="6044" dataCellStyle="Обычный 4"/>
    <tableColumn id="10345" xr3:uid="{00000000-0010-0000-0000-000069280000}" name="Столбец10326" dataDxfId="6043" dataCellStyle="Обычный 4"/>
    <tableColumn id="10346" xr3:uid="{00000000-0010-0000-0000-00006A280000}" name="Столбец10327" dataDxfId="6042" dataCellStyle="Обычный 4"/>
    <tableColumn id="10347" xr3:uid="{00000000-0010-0000-0000-00006B280000}" name="Столбец10328" dataDxfId="6041" dataCellStyle="Обычный 4"/>
    <tableColumn id="10348" xr3:uid="{00000000-0010-0000-0000-00006C280000}" name="Столбец10329" dataDxfId="6040" dataCellStyle="Обычный 4"/>
    <tableColumn id="10349" xr3:uid="{00000000-0010-0000-0000-00006D280000}" name="Столбец10330" dataDxfId="6039" dataCellStyle="Обычный 4"/>
    <tableColumn id="10350" xr3:uid="{00000000-0010-0000-0000-00006E280000}" name="Столбец10331" dataDxfId="6038" dataCellStyle="Обычный 4"/>
    <tableColumn id="10351" xr3:uid="{00000000-0010-0000-0000-00006F280000}" name="Столбец10332" dataDxfId="6037" dataCellStyle="Обычный 4"/>
    <tableColumn id="10352" xr3:uid="{00000000-0010-0000-0000-000070280000}" name="Столбец10333" dataDxfId="6036" dataCellStyle="Обычный 4"/>
    <tableColumn id="10353" xr3:uid="{00000000-0010-0000-0000-000071280000}" name="Столбец10334" dataDxfId="6035" dataCellStyle="Обычный 4"/>
    <tableColumn id="10354" xr3:uid="{00000000-0010-0000-0000-000072280000}" name="Столбец10335" dataDxfId="6034" dataCellStyle="Обычный 4"/>
    <tableColumn id="10355" xr3:uid="{00000000-0010-0000-0000-000073280000}" name="Столбец10336" dataDxfId="6033" dataCellStyle="Обычный 4"/>
    <tableColumn id="10356" xr3:uid="{00000000-0010-0000-0000-000074280000}" name="Столбец10337" dataDxfId="6032" dataCellStyle="Обычный 4"/>
    <tableColumn id="10357" xr3:uid="{00000000-0010-0000-0000-000075280000}" name="Столбец10338" dataDxfId="6031" dataCellStyle="Обычный 4"/>
    <tableColumn id="10358" xr3:uid="{00000000-0010-0000-0000-000076280000}" name="Столбец10339" dataDxfId="6030" dataCellStyle="Обычный 4"/>
    <tableColumn id="10359" xr3:uid="{00000000-0010-0000-0000-000077280000}" name="Столбец10340" dataDxfId="6029" dataCellStyle="Обычный 4"/>
    <tableColumn id="10360" xr3:uid="{00000000-0010-0000-0000-000078280000}" name="Столбец10341" dataDxfId="6028" dataCellStyle="Обычный 4"/>
    <tableColumn id="10361" xr3:uid="{00000000-0010-0000-0000-000079280000}" name="Столбец10342" dataDxfId="6027" dataCellStyle="Обычный 4"/>
    <tableColumn id="10362" xr3:uid="{00000000-0010-0000-0000-00007A280000}" name="Столбец10343" dataDxfId="6026" dataCellStyle="Обычный 4"/>
    <tableColumn id="10363" xr3:uid="{00000000-0010-0000-0000-00007B280000}" name="Столбец10344" dataDxfId="6025" dataCellStyle="Обычный 4"/>
    <tableColumn id="10364" xr3:uid="{00000000-0010-0000-0000-00007C280000}" name="Столбец10345" dataDxfId="6024" dataCellStyle="Обычный 4"/>
    <tableColumn id="10365" xr3:uid="{00000000-0010-0000-0000-00007D280000}" name="Столбец10346" dataDxfId="6023" dataCellStyle="Обычный 4"/>
    <tableColumn id="10366" xr3:uid="{00000000-0010-0000-0000-00007E280000}" name="Столбец10347" dataDxfId="6022" dataCellStyle="Обычный 4"/>
    <tableColumn id="10367" xr3:uid="{00000000-0010-0000-0000-00007F280000}" name="Столбец10348" dataDxfId="6021" dataCellStyle="Обычный 4"/>
    <tableColumn id="10368" xr3:uid="{00000000-0010-0000-0000-000080280000}" name="Столбец10349" dataDxfId="6020" dataCellStyle="Обычный 4"/>
    <tableColumn id="10369" xr3:uid="{00000000-0010-0000-0000-000081280000}" name="Столбец10350" dataDxfId="6019" dataCellStyle="Обычный 4"/>
    <tableColumn id="10370" xr3:uid="{00000000-0010-0000-0000-000082280000}" name="Столбец10351" dataDxfId="6018" dataCellStyle="Обычный 4"/>
    <tableColumn id="10371" xr3:uid="{00000000-0010-0000-0000-000083280000}" name="Столбец10352" dataDxfId="6017" dataCellStyle="Обычный 4"/>
    <tableColumn id="10372" xr3:uid="{00000000-0010-0000-0000-000084280000}" name="Столбец10353" dataDxfId="6016" dataCellStyle="Обычный 4"/>
    <tableColumn id="10373" xr3:uid="{00000000-0010-0000-0000-000085280000}" name="Столбец10354" dataDxfId="6015" dataCellStyle="Обычный 4"/>
    <tableColumn id="10374" xr3:uid="{00000000-0010-0000-0000-000086280000}" name="Столбец10355" dataDxfId="6014" dataCellStyle="Обычный 4"/>
    <tableColumn id="10375" xr3:uid="{00000000-0010-0000-0000-000087280000}" name="Столбец10356" dataDxfId="6013" dataCellStyle="Обычный 4"/>
    <tableColumn id="10376" xr3:uid="{00000000-0010-0000-0000-000088280000}" name="Столбец10357" dataDxfId="6012" dataCellStyle="Обычный 4"/>
    <tableColumn id="10377" xr3:uid="{00000000-0010-0000-0000-000089280000}" name="Столбец10358" dataDxfId="6011" dataCellStyle="Обычный 4"/>
    <tableColumn id="10378" xr3:uid="{00000000-0010-0000-0000-00008A280000}" name="Столбец10359" dataDxfId="6010" dataCellStyle="Обычный 4"/>
    <tableColumn id="10379" xr3:uid="{00000000-0010-0000-0000-00008B280000}" name="Столбец10360" dataDxfId="6009" dataCellStyle="Обычный 4"/>
    <tableColumn id="10380" xr3:uid="{00000000-0010-0000-0000-00008C280000}" name="Столбец10361" dataDxfId="6008" dataCellStyle="Обычный 4"/>
    <tableColumn id="10381" xr3:uid="{00000000-0010-0000-0000-00008D280000}" name="Столбец10362" dataDxfId="6007" dataCellStyle="Обычный 4"/>
    <tableColumn id="10382" xr3:uid="{00000000-0010-0000-0000-00008E280000}" name="Столбец10363" dataDxfId="6006" dataCellStyle="Обычный 4"/>
    <tableColumn id="10383" xr3:uid="{00000000-0010-0000-0000-00008F280000}" name="Столбец10364" dataDxfId="6005" dataCellStyle="Обычный 4"/>
    <tableColumn id="10384" xr3:uid="{00000000-0010-0000-0000-000090280000}" name="Столбец10365" dataDxfId="6004" dataCellStyle="Обычный 4"/>
    <tableColumn id="10385" xr3:uid="{00000000-0010-0000-0000-000091280000}" name="Столбец10366" dataDxfId="6003" dataCellStyle="Обычный 4"/>
    <tableColumn id="10386" xr3:uid="{00000000-0010-0000-0000-000092280000}" name="Столбец10367" dataDxfId="6002" dataCellStyle="Обычный 4"/>
    <tableColumn id="10387" xr3:uid="{00000000-0010-0000-0000-000093280000}" name="Столбец10368" dataDxfId="6001" dataCellStyle="Обычный 4"/>
    <tableColumn id="10388" xr3:uid="{00000000-0010-0000-0000-000094280000}" name="Столбец10369" dataDxfId="6000" dataCellStyle="Обычный 4"/>
    <tableColumn id="10389" xr3:uid="{00000000-0010-0000-0000-000095280000}" name="Столбец10370" dataDxfId="5999" dataCellStyle="Обычный 4"/>
    <tableColumn id="10390" xr3:uid="{00000000-0010-0000-0000-000096280000}" name="Столбец10371" dataDxfId="5998" dataCellStyle="Обычный 4"/>
    <tableColumn id="10391" xr3:uid="{00000000-0010-0000-0000-000097280000}" name="Столбец10372" dataDxfId="5997" dataCellStyle="Обычный 4"/>
    <tableColumn id="10392" xr3:uid="{00000000-0010-0000-0000-000098280000}" name="Столбец10373" dataDxfId="5996" dataCellStyle="Обычный 4"/>
    <tableColumn id="10393" xr3:uid="{00000000-0010-0000-0000-000099280000}" name="Столбец10374" dataDxfId="5995" dataCellStyle="Обычный 4"/>
    <tableColumn id="10394" xr3:uid="{00000000-0010-0000-0000-00009A280000}" name="Столбец10375" dataDxfId="5994" dataCellStyle="Обычный 4"/>
    <tableColumn id="10395" xr3:uid="{00000000-0010-0000-0000-00009B280000}" name="Столбец10376" dataDxfId="5993" dataCellStyle="Обычный 4"/>
    <tableColumn id="10396" xr3:uid="{00000000-0010-0000-0000-00009C280000}" name="Столбец10377" dataDxfId="5992" dataCellStyle="Обычный 4"/>
    <tableColumn id="10397" xr3:uid="{00000000-0010-0000-0000-00009D280000}" name="Столбец10378" dataDxfId="5991" dataCellStyle="Обычный 4"/>
    <tableColumn id="10398" xr3:uid="{00000000-0010-0000-0000-00009E280000}" name="Столбец10379" dataDxfId="5990" dataCellStyle="Обычный 4"/>
    <tableColumn id="10399" xr3:uid="{00000000-0010-0000-0000-00009F280000}" name="Столбец10380" dataDxfId="5989" dataCellStyle="Обычный 4"/>
    <tableColumn id="10400" xr3:uid="{00000000-0010-0000-0000-0000A0280000}" name="Столбец10381" dataDxfId="5988" dataCellStyle="Обычный 4"/>
    <tableColumn id="10401" xr3:uid="{00000000-0010-0000-0000-0000A1280000}" name="Столбец10382" dataDxfId="5987" dataCellStyle="Обычный 4"/>
    <tableColumn id="10402" xr3:uid="{00000000-0010-0000-0000-0000A2280000}" name="Столбец10383" dataDxfId="5986" dataCellStyle="Обычный 4"/>
    <tableColumn id="10403" xr3:uid="{00000000-0010-0000-0000-0000A3280000}" name="Столбец10384" dataDxfId="5985" dataCellStyle="Обычный 4"/>
    <tableColumn id="10404" xr3:uid="{00000000-0010-0000-0000-0000A4280000}" name="Столбец10385" dataDxfId="5984" dataCellStyle="Обычный 4"/>
    <tableColumn id="10405" xr3:uid="{00000000-0010-0000-0000-0000A5280000}" name="Столбец10386" dataDxfId="5983" dataCellStyle="Обычный 4"/>
    <tableColumn id="10406" xr3:uid="{00000000-0010-0000-0000-0000A6280000}" name="Столбец10387" dataDxfId="5982" dataCellStyle="Обычный 4"/>
    <tableColumn id="10407" xr3:uid="{00000000-0010-0000-0000-0000A7280000}" name="Столбец10388" dataDxfId="5981" dataCellStyle="Обычный 4"/>
    <tableColumn id="10408" xr3:uid="{00000000-0010-0000-0000-0000A8280000}" name="Столбец10389" dataDxfId="5980" dataCellStyle="Обычный 4"/>
    <tableColumn id="10409" xr3:uid="{00000000-0010-0000-0000-0000A9280000}" name="Столбец10390" dataDxfId="5979" dataCellStyle="Обычный 4"/>
    <tableColumn id="10410" xr3:uid="{00000000-0010-0000-0000-0000AA280000}" name="Столбец10391" dataDxfId="5978" dataCellStyle="Обычный 4"/>
    <tableColumn id="10411" xr3:uid="{00000000-0010-0000-0000-0000AB280000}" name="Столбец10392" dataDxfId="5977" dataCellStyle="Обычный 4"/>
    <tableColumn id="10412" xr3:uid="{00000000-0010-0000-0000-0000AC280000}" name="Столбец10393" dataDxfId="5976" dataCellStyle="Обычный 4"/>
    <tableColumn id="10413" xr3:uid="{00000000-0010-0000-0000-0000AD280000}" name="Столбец10394" dataDxfId="5975" dataCellStyle="Обычный 4"/>
    <tableColumn id="10414" xr3:uid="{00000000-0010-0000-0000-0000AE280000}" name="Столбец10395" dataDxfId="5974" dataCellStyle="Обычный 4"/>
    <tableColumn id="10415" xr3:uid="{00000000-0010-0000-0000-0000AF280000}" name="Столбец10396" dataDxfId="5973" dataCellStyle="Обычный 4"/>
    <tableColumn id="10416" xr3:uid="{00000000-0010-0000-0000-0000B0280000}" name="Столбец10397" dataDxfId="5972" dataCellStyle="Обычный 4"/>
    <tableColumn id="10417" xr3:uid="{00000000-0010-0000-0000-0000B1280000}" name="Столбец10398" dataDxfId="5971" dataCellStyle="Обычный 4"/>
    <tableColumn id="10418" xr3:uid="{00000000-0010-0000-0000-0000B2280000}" name="Столбец10399" dataDxfId="5970" dataCellStyle="Обычный 4"/>
    <tableColumn id="10419" xr3:uid="{00000000-0010-0000-0000-0000B3280000}" name="Столбец10400" dataDxfId="5969" dataCellStyle="Обычный 4"/>
    <tableColumn id="10420" xr3:uid="{00000000-0010-0000-0000-0000B4280000}" name="Столбец10401" dataDxfId="5968" dataCellStyle="Обычный 4"/>
    <tableColumn id="10421" xr3:uid="{00000000-0010-0000-0000-0000B5280000}" name="Столбец10402" dataDxfId="5967" dataCellStyle="Обычный 4"/>
    <tableColumn id="10422" xr3:uid="{00000000-0010-0000-0000-0000B6280000}" name="Столбец10403" dataDxfId="5966" dataCellStyle="Обычный 4"/>
    <tableColumn id="10423" xr3:uid="{00000000-0010-0000-0000-0000B7280000}" name="Столбец10404" dataDxfId="5965" dataCellStyle="Обычный 4"/>
    <tableColumn id="10424" xr3:uid="{00000000-0010-0000-0000-0000B8280000}" name="Столбец10405" dataDxfId="5964" dataCellStyle="Обычный 4"/>
    <tableColumn id="10425" xr3:uid="{00000000-0010-0000-0000-0000B9280000}" name="Столбец10406" dataDxfId="5963" dataCellStyle="Обычный 4"/>
    <tableColumn id="10426" xr3:uid="{00000000-0010-0000-0000-0000BA280000}" name="Столбец10407" dataDxfId="5962" dataCellStyle="Обычный 4"/>
    <tableColumn id="10427" xr3:uid="{00000000-0010-0000-0000-0000BB280000}" name="Столбец10408" dataDxfId="5961" dataCellStyle="Обычный 4"/>
    <tableColumn id="10428" xr3:uid="{00000000-0010-0000-0000-0000BC280000}" name="Столбец10409" dataDxfId="5960" dataCellStyle="Обычный 4"/>
    <tableColumn id="10429" xr3:uid="{00000000-0010-0000-0000-0000BD280000}" name="Столбец10410" dataDxfId="5959" dataCellStyle="Обычный 4"/>
    <tableColumn id="10430" xr3:uid="{00000000-0010-0000-0000-0000BE280000}" name="Столбец10411" dataDxfId="5958" dataCellStyle="Обычный 4"/>
    <tableColumn id="10431" xr3:uid="{00000000-0010-0000-0000-0000BF280000}" name="Столбец10412" dataDxfId="5957" dataCellStyle="Обычный 4"/>
    <tableColumn id="10432" xr3:uid="{00000000-0010-0000-0000-0000C0280000}" name="Столбец10413" dataDxfId="5956" dataCellStyle="Обычный 4"/>
    <tableColumn id="10433" xr3:uid="{00000000-0010-0000-0000-0000C1280000}" name="Столбец10414" dataDxfId="5955" dataCellStyle="Обычный 4"/>
    <tableColumn id="10434" xr3:uid="{00000000-0010-0000-0000-0000C2280000}" name="Столбец10415" dataDxfId="5954" dataCellStyle="Обычный 4"/>
    <tableColumn id="10435" xr3:uid="{00000000-0010-0000-0000-0000C3280000}" name="Столбец10416" dataDxfId="5953" dataCellStyle="Обычный 4"/>
    <tableColumn id="10436" xr3:uid="{00000000-0010-0000-0000-0000C4280000}" name="Столбец10417" dataDxfId="5952" dataCellStyle="Обычный 4"/>
    <tableColumn id="10437" xr3:uid="{00000000-0010-0000-0000-0000C5280000}" name="Столбец10418" dataDxfId="5951" dataCellStyle="Обычный 4"/>
    <tableColumn id="10438" xr3:uid="{00000000-0010-0000-0000-0000C6280000}" name="Столбец10419" dataDxfId="5950" dataCellStyle="Обычный 4"/>
    <tableColumn id="10439" xr3:uid="{00000000-0010-0000-0000-0000C7280000}" name="Столбец10420" dataDxfId="5949" dataCellStyle="Обычный 4"/>
    <tableColumn id="10440" xr3:uid="{00000000-0010-0000-0000-0000C8280000}" name="Столбец10421" dataDxfId="5948" dataCellStyle="Обычный 4"/>
    <tableColumn id="10441" xr3:uid="{00000000-0010-0000-0000-0000C9280000}" name="Столбец10422" dataDxfId="5947" dataCellStyle="Обычный 4"/>
    <tableColumn id="10442" xr3:uid="{00000000-0010-0000-0000-0000CA280000}" name="Столбец10423" dataDxfId="5946" dataCellStyle="Обычный 4"/>
    <tableColumn id="10443" xr3:uid="{00000000-0010-0000-0000-0000CB280000}" name="Столбец10424" dataDxfId="5945" dataCellStyle="Обычный 4"/>
    <tableColumn id="10444" xr3:uid="{00000000-0010-0000-0000-0000CC280000}" name="Столбец10425" dataDxfId="5944" dataCellStyle="Обычный 4"/>
    <tableColumn id="10445" xr3:uid="{00000000-0010-0000-0000-0000CD280000}" name="Столбец10426" dataDxfId="5943" dataCellStyle="Обычный 4"/>
    <tableColumn id="10446" xr3:uid="{00000000-0010-0000-0000-0000CE280000}" name="Столбец10427" dataDxfId="5942" dataCellStyle="Обычный 4"/>
    <tableColumn id="10447" xr3:uid="{00000000-0010-0000-0000-0000CF280000}" name="Столбец10428" dataDxfId="5941" dataCellStyle="Обычный 4"/>
    <tableColumn id="10448" xr3:uid="{00000000-0010-0000-0000-0000D0280000}" name="Столбец10429" dataDxfId="5940" dataCellStyle="Обычный 4"/>
    <tableColumn id="10449" xr3:uid="{00000000-0010-0000-0000-0000D1280000}" name="Столбец10430" dataDxfId="5939" dataCellStyle="Обычный 4"/>
    <tableColumn id="10450" xr3:uid="{00000000-0010-0000-0000-0000D2280000}" name="Столбец10431" dataDxfId="5938" dataCellStyle="Обычный 4"/>
    <tableColumn id="10451" xr3:uid="{00000000-0010-0000-0000-0000D3280000}" name="Столбец10432" dataDxfId="5937" dataCellStyle="Обычный 4"/>
    <tableColumn id="10452" xr3:uid="{00000000-0010-0000-0000-0000D4280000}" name="Столбец10433" dataDxfId="5936" dataCellStyle="Обычный 4"/>
    <tableColumn id="10453" xr3:uid="{00000000-0010-0000-0000-0000D5280000}" name="Столбец10434" dataDxfId="5935" dataCellStyle="Обычный 4"/>
    <tableColumn id="10454" xr3:uid="{00000000-0010-0000-0000-0000D6280000}" name="Столбец10435" dataDxfId="5934" dataCellStyle="Обычный 4"/>
    <tableColumn id="10455" xr3:uid="{00000000-0010-0000-0000-0000D7280000}" name="Столбец10436" dataDxfId="5933" dataCellStyle="Обычный 4"/>
    <tableColumn id="10456" xr3:uid="{00000000-0010-0000-0000-0000D8280000}" name="Столбец10437" dataDxfId="5932" dataCellStyle="Обычный 4"/>
    <tableColumn id="10457" xr3:uid="{00000000-0010-0000-0000-0000D9280000}" name="Столбец10438" dataDxfId="5931" dataCellStyle="Обычный 4"/>
    <tableColumn id="10458" xr3:uid="{00000000-0010-0000-0000-0000DA280000}" name="Столбец10439" dataDxfId="5930" dataCellStyle="Обычный 4"/>
    <tableColumn id="10459" xr3:uid="{00000000-0010-0000-0000-0000DB280000}" name="Столбец10440" dataDxfId="5929" dataCellStyle="Обычный 4"/>
    <tableColumn id="10460" xr3:uid="{00000000-0010-0000-0000-0000DC280000}" name="Столбец10441" dataDxfId="5928" dataCellStyle="Обычный 4"/>
    <tableColumn id="10461" xr3:uid="{00000000-0010-0000-0000-0000DD280000}" name="Столбец10442" dataDxfId="5927" dataCellStyle="Обычный 4"/>
    <tableColumn id="10462" xr3:uid="{00000000-0010-0000-0000-0000DE280000}" name="Столбец10443" dataDxfId="5926" dataCellStyle="Обычный 4"/>
    <tableColumn id="10463" xr3:uid="{00000000-0010-0000-0000-0000DF280000}" name="Столбец10444" dataDxfId="5925" dataCellStyle="Обычный 4"/>
    <tableColumn id="10464" xr3:uid="{00000000-0010-0000-0000-0000E0280000}" name="Столбец10445" dataDxfId="5924" dataCellStyle="Обычный 4"/>
    <tableColumn id="10465" xr3:uid="{00000000-0010-0000-0000-0000E1280000}" name="Столбец10446" dataDxfId="5923" dataCellStyle="Обычный 4"/>
    <tableColumn id="10466" xr3:uid="{00000000-0010-0000-0000-0000E2280000}" name="Столбец10447" dataDxfId="5922" dataCellStyle="Обычный 4"/>
    <tableColumn id="10467" xr3:uid="{00000000-0010-0000-0000-0000E3280000}" name="Столбец10448" dataDxfId="5921" dataCellStyle="Обычный 4"/>
    <tableColumn id="10468" xr3:uid="{00000000-0010-0000-0000-0000E4280000}" name="Столбец10449" dataDxfId="5920" dataCellStyle="Обычный 4"/>
    <tableColumn id="10469" xr3:uid="{00000000-0010-0000-0000-0000E5280000}" name="Столбец10450" dataDxfId="5919" dataCellStyle="Обычный 4"/>
    <tableColumn id="10470" xr3:uid="{00000000-0010-0000-0000-0000E6280000}" name="Столбец10451" dataDxfId="5918" dataCellStyle="Обычный 4"/>
    <tableColumn id="10471" xr3:uid="{00000000-0010-0000-0000-0000E7280000}" name="Столбец10452" dataDxfId="5917" dataCellStyle="Обычный 4"/>
    <tableColumn id="10472" xr3:uid="{00000000-0010-0000-0000-0000E8280000}" name="Столбец10453" dataDxfId="5916" dataCellStyle="Обычный 4"/>
    <tableColumn id="10473" xr3:uid="{00000000-0010-0000-0000-0000E9280000}" name="Столбец10454" dataDxfId="5915" dataCellStyle="Обычный 4"/>
    <tableColumn id="10474" xr3:uid="{00000000-0010-0000-0000-0000EA280000}" name="Столбец10455" dataDxfId="5914" dataCellStyle="Обычный 4"/>
    <tableColumn id="10475" xr3:uid="{00000000-0010-0000-0000-0000EB280000}" name="Столбец10456" dataDxfId="5913" dataCellStyle="Обычный 4"/>
    <tableColumn id="10476" xr3:uid="{00000000-0010-0000-0000-0000EC280000}" name="Столбец10457" dataDxfId="5912" dataCellStyle="Обычный 4"/>
    <tableColumn id="10477" xr3:uid="{00000000-0010-0000-0000-0000ED280000}" name="Столбец10458" dataDxfId="5911" dataCellStyle="Обычный 4"/>
    <tableColumn id="10478" xr3:uid="{00000000-0010-0000-0000-0000EE280000}" name="Столбец10459" dataDxfId="5910" dataCellStyle="Обычный 4"/>
    <tableColumn id="10479" xr3:uid="{00000000-0010-0000-0000-0000EF280000}" name="Столбец10460" dataDxfId="5909" dataCellStyle="Обычный 4"/>
    <tableColumn id="10480" xr3:uid="{00000000-0010-0000-0000-0000F0280000}" name="Столбец10461" dataDxfId="5908" dataCellStyle="Обычный 4"/>
    <tableColumn id="10481" xr3:uid="{00000000-0010-0000-0000-0000F1280000}" name="Столбец10462" dataDxfId="5907" dataCellStyle="Обычный 4"/>
    <tableColumn id="10482" xr3:uid="{00000000-0010-0000-0000-0000F2280000}" name="Столбец10463" dataDxfId="5906" dataCellStyle="Обычный 4"/>
    <tableColumn id="10483" xr3:uid="{00000000-0010-0000-0000-0000F3280000}" name="Столбец10464" dataDxfId="5905" dataCellStyle="Обычный 4"/>
    <tableColumn id="10484" xr3:uid="{00000000-0010-0000-0000-0000F4280000}" name="Столбец10465" dataDxfId="5904" dataCellStyle="Обычный 4"/>
    <tableColumn id="10485" xr3:uid="{00000000-0010-0000-0000-0000F5280000}" name="Столбец10466" dataDxfId="5903" dataCellStyle="Обычный 4"/>
    <tableColumn id="10486" xr3:uid="{00000000-0010-0000-0000-0000F6280000}" name="Столбец10467" dataDxfId="5902" dataCellStyle="Обычный 4"/>
    <tableColumn id="10487" xr3:uid="{00000000-0010-0000-0000-0000F7280000}" name="Столбец10468" dataDxfId="5901" dataCellStyle="Обычный 4"/>
    <tableColumn id="10488" xr3:uid="{00000000-0010-0000-0000-0000F8280000}" name="Столбец10469" dataDxfId="5900" dataCellStyle="Обычный 4"/>
    <tableColumn id="10489" xr3:uid="{00000000-0010-0000-0000-0000F9280000}" name="Столбец10470" dataDxfId="5899" dataCellStyle="Обычный 4"/>
    <tableColumn id="10490" xr3:uid="{00000000-0010-0000-0000-0000FA280000}" name="Столбец10471" dataDxfId="5898" dataCellStyle="Обычный 4"/>
    <tableColumn id="10491" xr3:uid="{00000000-0010-0000-0000-0000FB280000}" name="Столбец10472" dataDxfId="5897" dataCellStyle="Обычный 4"/>
    <tableColumn id="10492" xr3:uid="{00000000-0010-0000-0000-0000FC280000}" name="Столбец10473" dataDxfId="5896" dataCellStyle="Обычный 4"/>
    <tableColumn id="10493" xr3:uid="{00000000-0010-0000-0000-0000FD280000}" name="Столбец10474" dataDxfId="5895" dataCellStyle="Обычный 4"/>
    <tableColumn id="10494" xr3:uid="{00000000-0010-0000-0000-0000FE280000}" name="Столбец10475" dataDxfId="5894" dataCellStyle="Обычный 4"/>
    <tableColumn id="10495" xr3:uid="{00000000-0010-0000-0000-0000FF280000}" name="Столбец10476" dataDxfId="5893" dataCellStyle="Обычный 4"/>
    <tableColumn id="10496" xr3:uid="{00000000-0010-0000-0000-000000290000}" name="Столбец10477" dataDxfId="5892" dataCellStyle="Обычный 4"/>
    <tableColumn id="10497" xr3:uid="{00000000-0010-0000-0000-000001290000}" name="Столбец10478" dataDxfId="5891" dataCellStyle="Обычный 4"/>
    <tableColumn id="10498" xr3:uid="{00000000-0010-0000-0000-000002290000}" name="Столбец10479" dataDxfId="5890" dataCellStyle="Обычный 4"/>
    <tableColumn id="10499" xr3:uid="{00000000-0010-0000-0000-000003290000}" name="Столбец10480" dataDxfId="5889" dataCellStyle="Обычный 4"/>
    <tableColumn id="10500" xr3:uid="{00000000-0010-0000-0000-000004290000}" name="Столбец10481" dataDxfId="5888" dataCellStyle="Обычный 4"/>
    <tableColumn id="10501" xr3:uid="{00000000-0010-0000-0000-000005290000}" name="Столбец10482" dataDxfId="5887" dataCellStyle="Обычный 4"/>
    <tableColumn id="10502" xr3:uid="{00000000-0010-0000-0000-000006290000}" name="Столбец10483" dataDxfId="5886" dataCellStyle="Обычный 4"/>
    <tableColumn id="10503" xr3:uid="{00000000-0010-0000-0000-000007290000}" name="Столбец10484" dataDxfId="5885" dataCellStyle="Обычный 4"/>
    <tableColumn id="10504" xr3:uid="{00000000-0010-0000-0000-000008290000}" name="Столбец10485" dataDxfId="5884" dataCellStyle="Обычный 4"/>
    <tableColumn id="10505" xr3:uid="{00000000-0010-0000-0000-000009290000}" name="Столбец10486" dataDxfId="5883" dataCellStyle="Обычный 4"/>
    <tableColumn id="10506" xr3:uid="{00000000-0010-0000-0000-00000A290000}" name="Столбец10487" dataDxfId="5882" dataCellStyle="Обычный 4"/>
    <tableColumn id="10507" xr3:uid="{00000000-0010-0000-0000-00000B290000}" name="Столбец10488" dataDxfId="5881" dataCellStyle="Обычный 4"/>
    <tableColumn id="10508" xr3:uid="{00000000-0010-0000-0000-00000C290000}" name="Столбец10489" dataDxfId="5880" dataCellStyle="Обычный 4"/>
    <tableColumn id="10509" xr3:uid="{00000000-0010-0000-0000-00000D290000}" name="Столбец10490" dataDxfId="5879" dataCellStyle="Обычный 4"/>
    <tableColumn id="10510" xr3:uid="{00000000-0010-0000-0000-00000E290000}" name="Столбец10491" dataDxfId="5878" dataCellStyle="Обычный 4"/>
    <tableColumn id="10511" xr3:uid="{00000000-0010-0000-0000-00000F290000}" name="Столбец10492" dataDxfId="5877" dataCellStyle="Обычный 4"/>
    <tableColumn id="10512" xr3:uid="{00000000-0010-0000-0000-000010290000}" name="Столбец10493" dataDxfId="5876" dataCellStyle="Обычный 4"/>
    <tableColumn id="10513" xr3:uid="{00000000-0010-0000-0000-000011290000}" name="Столбец10494" dataDxfId="5875" dataCellStyle="Обычный 4"/>
    <tableColumn id="10514" xr3:uid="{00000000-0010-0000-0000-000012290000}" name="Столбец10495" dataDxfId="5874" dataCellStyle="Обычный 4"/>
    <tableColumn id="10515" xr3:uid="{00000000-0010-0000-0000-000013290000}" name="Столбец10496" dataDxfId="5873" dataCellStyle="Обычный 4"/>
    <tableColumn id="10516" xr3:uid="{00000000-0010-0000-0000-000014290000}" name="Столбец10497" dataDxfId="5872" dataCellStyle="Обычный 4"/>
    <tableColumn id="10517" xr3:uid="{00000000-0010-0000-0000-000015290000}" name="Столбец10498" dataDxfId="5871" dataCellStyle="Обычный 4"/>
    <tableColumn id="10518" xr3:uid="{00000000-0010-0000-0000-000016290000}" name="Столбец10499" dataDxfId="5870" dataCellStyle="Обычный 4"/>
    <tableColumn id="10519" xr3:uid="{00000000-0010-0000-0000-000017290000}" name="Столбец10500" dataDxfId="5869" dataCellStyle="Обычный 4"/>
    <tableColumn id="10520" xr3:uid="{00000000-0010-0000-0000-000018290000}" name="Столбец10501" dataDxfId="5868" dataCellStyle="Обычный 4"/>
    <tableColumn id="10521" xr3:uid="{00000000-0010-0000-0000-000019290000}" name="Столбец10502" dataDxfId="5867" dataCellStyle="Обычный 4"/>
    <tableColumn id="10522" xr3:uid="{00000000-0010-0000-0000-00001A290000}" name="Столбец10503" dataDxfId="5866" dataCellStyle="Обычный 4"/>
    <tableColumn id="10523" xr3:uid="{00000000-0010-0000-0000-00001B290000}" name="Столбец10504" dataDxfId="5865" dataCellStyle="Обычный 4"/>
    <tableColumn id="10524" xr3:uid="{00000000-0010-0000-0000-00001C290000}" name="Столбец10505" dataDxfId="5864" dataCellStyle="Обычный 4"/>
    <tableColumn id="10525" xr3:uid="{00000000-0010-0000-0000-00001D290000}" name="Столбец10506" dataDxfId="5863" dataCellStyle="Обычный 4"/>
    <tableColumn id="10526" xr3:uid="{00000000-0010-0000-0000-00001E290000}" name="Столбец10507" dataDxfId="5862" dataCellStyle="Обычный 4"/>
    <tableColumn id="10527" xr3:uid="{00000000-0010-0000-0000-00001F290000}" name="Столбец10508" dataDxfId="5861" dataCellStyle="Обычный 4"/>
    <tableColumn id="10528" xr3:uid="{00000000-0010-0000-0000-000020290000}" name="Столбец10509" dataDxfId="5860" dataCellStyle="Обычный 4"/>
    <tableColumn id="10529" xr3:uid="{00000000-0010-0000-0000-000021290000}" name="Столбец10510" dataDxfId="5859" dataCellStyle="Обычный 4"/>
    <tableColumn id="10530" xr3:uid="{00000000-0010-0000-0000-000022290000}" name="Столбец10511" dataDxfId="5858" dataCellStyle="Обычный 4"/>
    <tableColumn id="10531" xr3:uid="{00000000-0010-0000-0000-000023290000}" name="Столбец10512" dataDxfId="5857" dataCellStyle="Обычный 4"/>
    <tableColumn id="10532" xr3:uid="{00000000-0010-0000-0000-000024290000}" name="Столбец10513" dataDxfId="5856" dataCellStyle="Обычный 4"/>
    <tableColumn id="10533" xr3:uid="{00000000-0010-0000-0000-000025290000}" name="Столбец10514" dataDxfId="5855" dataCellStyle="Обычный 4"/>
    <tableColumn id="10534" xr3:uid="{00000000-0010-0000-0000-000026290000}" name="Столбец10515" dataDxfId="5854" dataCellStyle="Обычный 4"/>
    <tableColumn id="10535" xr3:uid="{00000000-0010-0000-0000-000027290000}" name="Столбец10516" dataDxfId="5853" dataCellStyle="Обычный 4"/>
    <tableColumn id="10536" xr3:uid="{00000000-0010-0000-0000-000028290000}" name="Столбец10517" dataDxfId="5852" dataCellStyle="Обычный 4"/>
    <tableColumn id="10537" xr3:uid="{00000000-0010-0000-0000-000029290000}" name="Столбец10518" dataDxfId="5851" dataCellStyle="Обычный 4"/>
    <tableColumn id="10538" xr3:uid="{00000000-0010-0000-0000-00002A290000}" name="Столбец10519" dataDxfId="5850" dataCellStyle="Обычный 4"/>
    <tableColumn id="10539" xr3:uid="{00000000-0010-0000-0000-00002B290000}" name="Столбец10520" dataDxfId="5849" dataCellStyle="Обычный 4"/>
    <tableColumn id="10540" xr3:uid="{00000000-0010-0000-0000-00002C290000}" name="Столбец10521" dataDxfId="5848" dataCellStyle="Обычный 4"/>
    <tableColumn id="10541" xr3:uid="{00000000-0010-0000-0000-00002D290000}" name="Столбец10522" dataDxfId="5847" dataCellStyle="Обычный 4"/>
    <tableColumn id="10542" xr3:uid="{00000000-0010-0000-0000-00002E290000}" name="Столбец10523" dataDxfId="5846" dataCellStyle="Обычный 4"/>
    <tableColumn id="10543" xr3:uid="{00000000-0010-0000-0000-00002F290000}" name="Столбец10524" dataDxfId="5845" dataCellStyle="Обычный 4"/>
    <tableColumn id="10544" xr3:uid="{00000000-0010-0000-0000-000030290000}" name="Столбец10525" dataDxfId="5844" dataCellStyle="Обычный 4"/>
    <tableColumn id="10545" xr3:uid="{00000000-0010-0000-0000-000031290000}" name="Столбец10526" dataDxfId="5843" dataCellStyle="Обычный 4"/>
    <tableColumn id="10546" xr3:uid="{00000000-0010-0000-0000-000032290000}" name="Столбец10527" dataDxfId="5842" dataCellStyle="Обычный 4"/>
    <tableColumn id="10547" xr3:uid="{00000000-0010-0000-0000-000033290000}" name="Столбец10528" dataDxfId="5841" dataCellStyle="Обычный 4"/>
    <tableColumn id="10548" xr3:uid="{00000000-0010-0000-0000-000034290000}" name="Столбец10529" dataDxfId="5840" dataCellStyle="Обычный 4"/>
    <tableColumn id="10549" xr3:uid="{00000000-0010-0000-0000-000035290000}" name="Столбец10530" dataDxfId="5839" dataCellStyle="Обычный 4"/>
    <tableColumn id="10550" xr3:uid="{00000000-0010-0000-0000-000036290000}" name="Столбец10531" dataDxfId="5838" dataCellStyle="Обычный 4"/>
    <tableColumn id="10551" xr3:uid="{00000000-0010-0000-0000-000037290000}" name="Столбец10532" dataDxfId="5837" dataCellStyle="Обычный 4"/>
    <tableColumn id="10552" xr3:uid="{00000000-0010-0000-0000-000038290000}" name="Столбец10533" dataDxfId="5836" dataCellStyle="Обычный 4"/>
    <tableColumn id="10553" xr3:uid="{00000000-0010-0000-0000-000039290000}" name="Столбец10534" dataDxfId="5835" dataCellStyle="Обычный 4"/>
    <tableColumn id="10554" xr3:uid="{00000000-0010-0000-0000-00003A290000}" name="Столбец10535" dataDxfId="5834" dataCellStyle="Обычный 4"/>
    <tableColumn id="10555" xr3:uid="{00000000-0010-0000-0000-00003B290000}" name="Столбец10536" dataDxfId="5833" dataCellStyle="Обычный 4"/>
    <tableColumn id="10556" xr3:uid="{00000000-0010-0000-0000-00003C290000}" name="Столбец10537" dataDxfId="5832" dataCellStyle="Обычный 4"/>
    <tableColumn id="10557" xr3:uid="{00000000-0010-0000-0000-00003D290000}" name="Столбец10538" dataDxfId="5831" dataCellStyle="Обычный 4"/>
    <tableColumn id="10558" xr3:uid="{00000000-0010-0000-0000-00003E290000}" name="Столбец10539" dataDxfId="5830" dataCellStyle="Обычный 4"/>
    <tableColumn id="10559" xr3:uid="{00000000-0010-0000-0000-00003F290000}" name="Столбец10540" dataDxfId="5829" dataCellStyle="Обычный 4"/>
    <tableColumn id="10560" xr3:uid="{00000000-0010-0000-0000-000040290000}" name="Столбец10541" dataDxfId="5828" dataCellStyle="Обычный 4"/>
    <tableColumn id="10561" xr3:uid="{00000000-0010-0000-0000-000041290000}" name="Столбец10542" dataDxfId="5827" dataCellStyle="Обычный 4"/>
    <tableColumn id="10562" xr3:uid="{00000000-0010-0000-0000-000042290000}" name="Столбец10543" dataDxfId="5826" dataCellStyle="Обычный 4"/>
    <tableColumn id="10563" xr3:uid="{00000000-0010-0000-0000-000043290000}" name="Столбец10544" dataDxfId="5825" dataCellStyle="Обычный 4"/>
    <tableColumn id="10564" xr3:uid="{00000000-0010-0000-0000-000044290000}" name="Столбец10545" dataDxfId="5824" dataCellStyle="Обычный 4"/>
    <tableColumn id="10565" xr3:uid="{00000000-0010-0000-0000-000045290000}" name="Столбец10546" dataDxfId="5823" dataCellStyle="Обычный 4"/>
    <tableColumn id="10566" xr3:uid="{00000000-0010-0000-0000-000046290000}" name="Столбец10547" dataDxfId="5822" dataCellStyle="Обычный 4"/>
    <tableColumn id="10567" xr3:uid="{00000000-0010-0000-0000-000047290000}" name="Столбец10548" dataDxfId="5821" dataCellStyle="Обычный 4"/>
    <tableColumn id="10568" xr3:uid="{00000000-0010-0000-0000-000048290000}" name="Столбец10549" dataDxfId="5820" dataCellStyle="Обычный 4"/>
    <tableColumn id="10569" xr3:uid="{00000000-0010-0000-0000-000049290000}" name="Столбец10550" dataDxfId="5819" dataCellStyle="Обычный 4"/>
    <tableColumn id="10570" xr3:uid="{00000000-0010-0000-0000-00004A290000}" name="Столбец10551" dataDxfId="5818" dataCellStyle="Обычный 4"/>
    <tableColumn id="10571" xr3:uid="{00000000-0010-0000-0000-00004B290000}" name="Столбец10552" dataDxfId="5817" dataCellStyle="Обычный 4"/>
    <tableColumn id="10572" xr3:uid="{00000000-0010-0000-0000-00004C290000}" name="Столбец10553" dataDxfId="5816" dataCellStyle="Обычный 4"/>
    <tableColumn id="10573" xr3:uid="{00000000-0010-0000-0000-00004D290000}" name="Столбец10554" dataDxfId="5815" dataCellStyle="Обычный 4"/>
    <tableColumn id="10574" xr3:uid="{00000000-0010-0000-0000-00004E290000}" name="Столбец10555" dataDxfId="5814" dataCellStyle="Обычный 4"/>
    <tableColumn id="10575" xr3:uid="{00000000-0010-0000-0000-00004F290000}" name="Столбец10556" dataDxfId="5813" dataCellStyle="Обычный 4"/>
    <tableColumn id="10576" xr3:uid="{00000000-0010-0000-0000-000050290000}" name="Столбец10557" dataDxfId="5812" dataCellStyle="Обычный 4"/>
    <tableColumn id="10577" xr3:uid="{00000000-0010-0000-0000-000051290000}" name="Столбец10558" dataDxfId="5811" dataCellStyle="Обычный 4"/>
    <tableColumn id="10578" xr3:uid="{00000000-0010-0000-0000-000052290000}" name="Столбец10559" dataDxfId="5810" dataCellStyle="Обычный 4"/>
    <tableColumn id="10579" xr3:uid="{00000000-0010-0000-0000-000053290000}" name="Столбец10560" dataDxfId="5809" dataCellStyle="Обычный 4"/>
    <tableColumn id="10580" xr3:uid="{00000000-0010-0000-0000-000054290000}" name="Столбец10561" dataDxfId="5808" dataCellStyle="Обычный 4"/>
    <tableColumn id="10581" xr3:uid="{00000000-0010-0000-0000-000055290000}" name="Столбец10562" dataDxfId="5807" dataCellStyle="Обычный 4"/>
    <tableColumn id="10582" xr3:uid="{00000000-0010-0000-0000-000056290000}" name="Столбец10563" dataDxfId="5806" dataCellStyle="Обычный 4"/>
    <tableColumn id="10583" xr3:uid="{00000000-0010-0000-0000-000057290000}" name="Столбец10564" dataDxfId="5805" dataCellStyle="Обычный 4"/>
    <tableColumn id="10584" xr3:uid="{00000000-0010-0000-0000-000058290000}" name="Столбец10565" dataDxfId="5804" dataCellStyle="Обычный 4"/>
    <tableColumn id="10585" xr3:uid="{00000000-0010-0000-0000-000059290000}" name="Столбец10566" dataDxfId="5803" dataCellStyle="Обычный 4"/>
    <tableColumn id="10586" xr3:uid="{00000000-0010-0000-0000-00005A290000}" name="Столбец10567" dataDxfId="5802" dataCellStyle="Обычный 4"/>
    <tableColumn id="10587" xr3:uid="{00000000-0010-0000-0000-00005B290000}" name="Столбец10568" dataDxfId="5801" dataCellStyle="Обычный 4"/>
    <tableColumn id="10588" xr3:uid="{00000000-0010-0000-0000-00005C290000}" name="Столбец10569" dataDxfId="5800" dataCellStyle="Обычный 4"/>
    <tableColumn id="10589" xr3:uid="{00000000-0010-0000-0000-00005D290000}" name="Столбец10570" dataDxfId="5799" dataCellStyle="Обычный 4"/>
    <tableColumn id="10590" xr3:uid="{00000000-0010-0000-0000-00005E290000}" name="Столбец10571" dataDxfId="5798" dataCellStyle="Обычный 4"/>
    <tableColumn id="10591" xr3:uid="{00000000-0010-0000-0000-00005F290000}" name="Столбец10572" dataDxfId="5797" dataCellStyle="Обычный 4"/>
    <tableColumn id="10592" xr3:uid="{00000000-0010-0000-0000-000060290000}" name="Столбец10573" dataDxfId="5796" dataCellStyle="Обычный 4"/>
    <tableColumn id="10593" xr3:uid="{00000000-0010-0000-0000-000061290000}" name="Столбец10574" dataDxfId="5795" dataCellStyle="Обычный 4"/>
    <tableColumn id="10594" xr3:uid="{00000000-0010-0000-0000-000062290000}" name="Столбец10575" dataDxfId="5794" dataCellStyle="Обычный 4"/>
    <tableColumn id="10595" xr3:uid="{00000000-0010-0000-0000-000063290000}" name="Столбец10576" dataDxfId="5793" dataCellStyle="Обычный 4"/>
    <tableColumn id="10596" xr3:uid="{00000000-0010-0000-0000-000064290000}" name="Столбец10577" dataDxfId="5792" dataCellStyle="Обычный 4"/>
    <tableColumn id="10597" xr3:uid="{00000000-0010-0000-0000-000065290000}" name="Столбец10578" dataDxfId="5791" dataCellStyle="Обычный 4"/>
    <tableColumn id="10598" xr3:uid="{00000000-0010-0000-0000-000066290000}" name="Столбец10579" dataDxfId="5790" dataCellStyle="Обычный 4"/>
    <tableColumn id="10599" xr3:uid="{00000000-0010-0000-0000-000067290000}" name="Столбец10580" dataDxfId="5789" dataCellStyle="Обычный 4"/>
    <tableColumn id="10600" xr3:uid="{00000000-0010-0000-0000-000068290000}" name="Столбец10581" dataDxfId="5788" dataCellStyle="Обычный 4"/>
    <tableColumn id="10601" xr3:uid="{00000000-0010-0000-0000-000069290000}" name="Столбец10582" dataDxfId="5787" dataCellStyle="Обычный 4"/>
    <tableColumn id="10602" xr3:uid="{00000000-0010-0000-0000-00006A290000}" name="Столбец10583" dataDxfId="5786" dataCellStyle="Обычный 4"/>
    <tableColumn id="10603" xr3:uid="{00000000-0010-0000-0000-00006B290000}" name="Столбец10584" dataDxfId="5785" dataCellStyle="Обычный 4"/>
    <tableColumn id="10604" xr3:uid="{00000000-0010-0000-0000-00006C290000}" name="Столбец10585" dataDxfId="5784" dataCellStyle="Обычный 4"/>
    <tableColumn id="10605" xr3:uid="{00000000-0010-0000-0000-00006D290000}" name="Столбец10586" dataDxfId="5783" dataCellStyle="Обычный 4"/>
    <tableColumn id="10606" xr3:uid="{00000000-0010-0000-0000-00006E290000}" name="Столбец10587" dataDxfId="5782" dataCellStyle="Обычный 4"/>
    <tableColumn id="10607" xr3:uid="{00000000-0010-0000-0000-00006F290000}" name="Столбец10588" dataDxfId="5781" dataCellStyle="Обычный 4"/>
    <tableColumn id="10608" xr3:uid="{00000000-0010-0000-0000-000070290000}" name="Столбец10589" dataDxfId="5780" dataCellStyle="Обычный 4"/>
    <tableColumn id="10609" xr3:uid="{00000000-0010-0000-0000-000071290000}" name="Столбец10590" dataDxfId="5779" dataCellStyle="Обычный 4"/>
    <tableColumn id="10610" xr3:uid="{00000000-0010-0000-0000-000072290000}" name="Столбец10591" dataDxfId="5778" dataCellStyle="Обычный 4"/>
    <tableColumn id="10611" xr3:uid="{00000000-0010-0000-0000-000073290000}" name="Столбец10592" dataDxfId="5777" dataCellStyle="Обычный 4"/>
    <tableColumn id="10612" xr3:uid="{00000000-0010-0000-0000-000074290000}" name="Столбец10593" dataDxfId="5776" dataCellStyle="Обычный 4"/>
    <tableColumn id="10613" xr3:uid="{00000000-0010-0000-0000-000075290000}" name="Столбец10594" dataDxfId="5775" dataCellStyle="Обычный 4"/>
    <tableColumn id="10614" xr3:uid="{00000000-0010-0000-0000-000076290000}" name="Столбец10595" dataDxfId="5774" dataCellStyle="Обычный 4"/>
    <tableColumn id="10615" xr3:uid="{00000000-0010-0000-0000-000077290000}" name="Столбец10596" dataDxfId="5773" dataCellStyle="Обычный 4"/>
    <tableColumn id="10616" xr3:uid="{00000000-0010-0000-0000-000078290000}" name="Столбец10597" dataDxfId="5772" dataCellStyle="Обычный 4"/>
    <tableColumn id="10617" xr3:uid="{00000000-0010-0000-0000-000079290000}" name="Столбец10598" dataDxfId="5771" dataCellStyle="Обычный 4"/>
    <tableColumn id="10618" xr3:uid="{00000000-0010-0000-0000-00007A290000}" name="Столбец10599" dataDxfId="5770" dataCellStyle="Обычный 4"/>
    <tableColumn id="10619" xr3:uid="{00000000-0010-0000-0000-00007B290000}" name="Столбец10600" dataDxfId="5769" dataCellStyle="Обычный 4"/>
    <tableColumn id="10620" xr3:uid="{00000000-0010-0000-0000-00007C290000}" name="Столбец10601" dataDxfId="5768" dataCellStyle="Обычный 4"/>
    <tableColumn id="10621" xr3:uid="{00000000-0010-0000-0000-00007D290000}" name="Столбец10602" dataDxfId="5767" dataCellStyle="Обычный 4"/>
    <tableColumn id="10622" xr3:uid="{00000000-0010-0000-0000-00007E290000}" name="Столбец10603" dataDxfId="5766" dataCellStyle="Обычный 4"/>
    <tableColumn id="10623" xr3:uid="{00000000-0010-0000-0000-00007F290000}" name="Столбец10604" dataDxfId="5765" dataCellStyle="Обычный 4"/>
    <tableColumn id="10624" xr3:uid="{00000000-0010-0000-0000-000080290000}" name="Столбец10605" dataDxfId="5764" dataCellStyle="Обычный 4"/>
    <tableColumn id="10625" xr3:uid="{00000000-0010-0000-0000-000081290000}" name="Столбец10606" dataDxfId="5763" dataCellStyle="Обычный 4"/>
    <tableColumn id="10626" xr3:uid="{00000000-0010-0000-0000-000082290000}" name="Столбец10607" dataDxfId="5762" dataCellStyle="Обычный 4"/>
    <tableColumn id="10627" xr3:uid="{00000000-0010-0000-0000-000083290000}" name="Столбец10608" dataDxfId="5761" dataCellStyle="Обычный 4"/>
    <tableColumn id="10628" xr3:uid="{00000000-0010-0000-0000-000084290000}" name="Столбец10609" dataDxfId="5760" dataCellStyle="Обычный 4"/>
    <tableColumn id="10629" xr3:uid="{00000000-0010-0000-0000-000085290000}" name="Столбец10610" dataDxfId="5759" dataCellStyle="Обычный 4"/>
    <tableColumn id="10630" xr3:uid="{00000000-0010-0000-0000-000086290000}" name="Столбец10611" dataDxfId="5758" dataCellStyle="Обычный 4"/>
    <tableColumn id="10631" xr3:uid="{00000000-0010-0000-0000-000087290000}" name="Столбец10612" dataDxfId="5757" dataCellStyle="Обычный 4"/>
    <tableColumn id="10632" xr3:uid="{00000000-0010-0000-0000-000088290000}" name="Столбец10613" dataDxfId="5756" dataCellStyle="Обычный 4"/>
    <tableColumn id="10633" xr3:uid="{00000000-0010-0000-0000-000089290000}" name="Столбец10614" dataDxfId="5755" dataCellStyle="Обычный 4"/>
    <tableColumn id="10634" xr3:uid="{00000000-0010-0000-0000-00008A290000}" name="Столбец10615" dataDxfId="5754" dataCellStyle="Обычный 4"/>
    <tableColumn id="10635" xr3:uid="{00000000-0010-0000-0000-00008B290000}" name="Столбец10616" dataDxfId="5753" dataCellStyle="Обычный 4"/>
    <tableColumn id="10636" xr3:uid="{00000000-0010-0000-0000-00008C290000}" name="Столбец10617" dataDxfId="5752" dataCellStyle="Обычный 4"/>
    <tableColumn id="10637" xr3:uid="{00000000-0010-0000-0000-00008D290000}" name="Столбец10618" dataDxfId="5751" dataCellStyle="Обычный 4"/>
    <tableColumn id="10638" xr3:uid="{00000000-0010-0000-0000-00008E290000}" name="Столбец10619" dataDxfId="5750" dataCellStyle="Обычный 4"/>
    <tableColumn id="10639" xr3:uid="{00000000-0010-0000-0000-00008F290000}" name="Столбец10620" dataDxfId="5749" dataCellStyle="Обычный 4"/>
    <tableColumn id="10640" xr3:uid="{00000000-0010-0000-0000-000090290000}" name="Столбец10621" dataDxfId="5748" dataCellStyle="Обычный 4"/>
    <tableColumn id="10641" xr3:uid="{00000000-0010-0000-0000-000091290000}" name="Столбец10622" dataDxfId="5747" dataCellStyle="Обычный 4"/>
    <tableColumn id="10642" xr3:uid="{00000000-0010-0000-0000-000092290000}" name="Столбец10623" dataDxfId="5746" dataCellStyle="Обычный 4"/>
    <tableColumn id="10643" xr3:uid="{00000000-0010-0000-0000-000093290000}" name="Столбец10624" dataDxfId="5745" dataCellStyle="Обычный 4"/>
    <tableColumn id="10644" xr3:uid="{00000000-0010-0000-0000-000094290000}" name="Столбец10625" dataDxfId="5744" dataCellStyle="Обычный 4"/>
    <tableColumn id="10645" xr3:uid="{00000000-0010-0000-0000-000095290000}" name="Столбец10626" dataDxfId="5743" dataCellStyle="Обычный 4"/>
    <tableColumn id="10646" xr3:uid="{00000000-0010-0000-0000-000096290000}" name="Столбец10627" dataDxfId="5742" dataCellStyle="Обычный 4"/>
    <tableColumn id="10647" xr3:uid="{00000000-0010-0000-0000-000097290000}" name="Столбец10628" dataDxfId="5741" dataCellStyle="Обычный 4"/>
    <tableColumn id="10648" xr3:uid="{00000000-0010-0000-0000-000098290000}" name="Столбец10629" dataDxfId="5740" dataCellStyle="Обычный 4"/>
    <tableColumn id="10649" xr3:uid="{00000000-0010-0000-0000-000099290000}" name="Столбец10630" dataDxfId="5739" dataCellStyle="Обычный 4"/>
    <tableColumn id="10650" xr3:uid="{00000000-0010-0000-0000-00009A290000}" name="Столбец10631" dataDxfId="5738" dataCellStyle="Обычный 4"/>
    <tableColumn id="10651" xr3:uid="{00000000-0010-0000-0000-00009B290000}" name="Столбец10632" dataDxfId="5737" dataCellStyle="Обычный 4"/>
    <tableColumn id="10652" xr3:uid="{00000000-0010-0000-0000-00009C290000}" name="Столбец10633" dataDxfId="5736" dataCellStyle="Обычный 4"/>
    <tableColumn id="10653" xr3:uid="{00000000-0010-0000-0000-00009D290000}" name="Столбец10634" dataDxfId="5735" dataCellStyle="Обычный 4"/>
    <tableColumn id="10654" xr3:uid="{00000000-0010-0000-0000-00009E290000}" name="Столбец10635" dataDxfId="5734" dataCellStyle="Обычный 4"/>
    <tableColumn id="10655" xr3:uid="{00000000-0010-0000-0000-00009F290000}" name="Столбец10636" dataDxfId="5733" dataCellStyle="Обычный 4"/>
    <tableColumn id="10656" xr3:uid="{00000000-0010-0000-0000-0000A0290000}" name="Столбец10637" dataDxfId="5732" dataCellStyle="Обычный 4"/>
    <tableColumn id="10657" xr3:uid="{00000000-0010-0000-0000-0000A1290000}" name="Столбец10638" dataDxfId="5731" dataCellStyle="Обычный 4"/>
    <tableColumn id="10658" xr3:uid="{00000000-0010-0000-0000-0000A2290000}" name="Столбец10639" dataDxfId="5730" dataCellStyle="Обычный 4"/>
    <tableColumn id="10659" xr3:uid="{00000000-0010-0000-0000-0000A3290000}" name="Столбец10640" dataDxfId="5729" dataCellStyle="Обычный 4"/>
    <tableColumn id="10660" xr3:uid="{00000000-0010-0000-0000-0000A4290000}" name="Столбец10641" dataDxfId="5728" dataCellStyle="Обычный 4"/>
    <tableColumn id="10661" xr3:uid="{00000000-0010-0000-0000-0000A5290000}" name="Столбец10642" dataDxfId="5727" dataCellStyle="Обычный 4"/>
    <tableColumn id="10662" xr3:uid="{00000000-0010-0000-0000-0000A6290000}" name="Столбец10643" dataDxfId="5726" dataCellStyle="Обычный 4"/>
    <tableColumn id="10663" xr3:uid="{00000000-0010-0000-0000-0000A7290000}" name="Столбец10644" dataDxfId="5725" dataCellStyle="Обычный 4"/>
    <tableColumn id="10664" xr3:uid="{00000000-0010-0000-0000-0000A8290000}" name="Столбец10645" dataDxfId="5724" dataCellStyle="Обычный 4"/>
    <tableColumn id="10665" xr3:uid="{00000000-0010-0000-0000-0000A9290000}" name="Столбец10646" dataDxfId="5723" dataCellStyle="Обычный 4"/>
    <tableColumn id="10666" xr3:uid="{00000000-0010-0000-0000-0000AA290000}" name="Столбец10647" dataDxfId="5722" dataCellStyle="Обычный 4"/>
    <tableColumn id="10667" xr3:uid="{00000000-0010-0000-0000-0000AB290000}" name="Столбец10648" dataDxfId="5721" dataCellStyle="Обычный 4"/>
    <tableColumn id="10668" xr3:uid="{00000000-0010-0000-0000-0000AC290000}" name="Столбец10649" dataDxfId="5720" dataCellStyle="Обычный 4"/>
    <tableColumn id="10669" xr3:uid="{00000000-0010-0000-0000-0000AD290000}" name="Столбец10650" dataDxfId="5719" dataCellStyle="Обычный 4"/>
    <tableColumn id="10670" xr3:uid="{00000000-0010-0000-0000-0000AE290000}" name="Столбец10651" dataDxfId="5718" dataCellStyle="Обычный 4"/>
    <tableColumn id="10671" xr3:uid="{00000000-0010-0000-0000-0000AF290000}" name="Столбец10652" dataDxfId="5717" dataCellStyle="Обычный 4"/>
    <tableColumn id="10672" xr3:uid="{00000000-0010-0000-0000-0000B0290000}" name="Столбец10653" dataDxfId="5716" dataCellStyle="Обычный 4"/>
    <tableColumn id="10673" xr3:uid="{00000000-0010-0000-0000-0000B1290000}" name="Столбец10654" dataDxfId="5715" dataCellStyle="Обычный 4"/>
    <tableColumn id="10674" xr3:uid="{00000000-0010-0000-0000-0000B2290000}" name="Столбец10655" dataDxfId="5714" dataCellStyle="Обычный 4"/>
    <tableColumn id="10675" xr3:uid="{00000000-0010-0000-0000-0000B3290000}" name="Столбец10656" dataDxfId="5713" dataCellStyle="Обычный 4"/>
    <tableColumn id="10676" xr3:uid="{00000000-0010-0000-0000-0000B4290000}" name="Столбец10657" dataDxfId="5712" dataCellStyle="Обычный 4"/>
    <tableColumn id="10677" xr3:uid="{00000000-0010-0000-0000-0000B5290000}" name="Столбец10658" dataDxfId="5711" dataCellStyle="Обычный 4"/>
    <tableColumn id="10678" xr3:uid="{00000000-0010-0000-0000-0000B6290000}" name="Столбец10659" dataDxfId="5710" dataCellStyle="Обычный 4"/>
    <tableColumn id="10679" xr3:uid="{00000000-0010-0000-0000-0000B7290000}" name="Столбец10660" dataDxfId="5709" dataCellStyle="Обычный 4"/>
    <tableColumn id="10680" xr3:uid="{00000000-0010-0000-0000-0000B8290000}" name="Столбец10661" dataDxfId="5708" dataCellStyle="Обычный 4"/>
    <tableColumn id="10681" xr3:uid="{00000000-0010-0000-0000-0000B9290000}" name="Столбец10662" dataDxfId="5707" dataCellStyle="Обычный 4"/>
    <tableColumn id="10682" xr3:uid="{00000000-0010-0000-0000-0000BA290000}" name="Столбец10663" dataDxfId="5706" dataCellStyle="Обычный 4"/>
    <tableColumn id="10683" xr3:uid="{00000000-0010-0000-0000-0000BB290000}" name="Столбец10664" dataDxfId="5705" dataCellStyle="Обычный 4"/>
    <tableColumn id="10684" xr3:uid="{00000000-0010-0000-0000-0000BC290000}" name="Столбец10665" dataDxfId="5704" dataCellStyle="Обычный 4"/>
    <tableColumn id="10685" xr3:uid="{00000000-0010-0000-0000-0000BD290000}" name="Столбец10666" dataDxfId="5703" dataCellStyle="Обычный 4"/>
    <tableColumn id="10686" xr3:uid="{00000000-0010-0000-0000-0000BE290000}" name="Столбец10667" dataDxfId="5702" dataCellStyle="Обычный 4"/>
    <tableColumn id="10687" xr3:uid="{00000000-0010-0000-0000-0000BF290000}" name="Столбец10668" dataDxfId="5701" dataCellStyle="Обычный 4"/>
    <tableColumn id="10688" xr3:uid="{00000000-0010-0000-0000-0000C0290000}" name="Столбец10669" dataDxfId="5700" dataCellStyle="Обычный 4"/>
    <tableColumn id="10689" xr3:uid="{00000000-0010-0000-0000-0000C1290000}" name="Столбец10670" dataDxfId="5699" dataCellStyle="Обычный 4"/>
    <tableColumn id="10690" xr3:uid="{00000000-0010-0000-0000-0000C2290000}" name="Столбец10671" dataDxfId="5698" dataCellStyle="Обычный 4"/>
    <tableColumn id="10691" xr3:uid="{00000000-0010-0000-0000-0000C3290000}" name="Столбец10672" dataDxfId="5697" dataCellStyle="Обычный 4"/>
    <tableColumn id="10692" xr3:uid="{00000000-0010-0000-0000-0000C4290000}" name="Столбец10673" dataDxfId="5696" dataCellStyle="Обычный 4"/>
    <tableColumn id="10693" xr3:uid="{00000000-0010-0000-0000-0000C5290000}" name="Столбец10674" dataDxfId="5695" dataCellStyle="Обычный 4"/>
    <tableColumn id="10694" xr3:uid="{00000000-0010-0000-0000-0000C6290000}" name="Столбец10675" dataDxfId="5694" dataCellStyle="Обычный 4"/>
    <tableColumn id="10695" xr3:uid="{00000000-0010-0000-0000-0000C7290000}" name="Столбец10676" dataDxfId="5693" dataCellStyle="Обычный 4"/>
    <tableColumn id="10696" xr3:uid="{00000000-0010-0000-0000-0000C8290000}" name="Столбец10677" dataDxfId="5692" dataCellStyle="Обычный 4"/>
    <tableColumn id="10697" xr3:uid="{00000000-0010-0000-0000-0000C9290000}" name="Столбец10678" dataDxfId="5691" dataCellStyle="Обычный 4"/>
    <tableColumn id="10698" xr3:uid="{00000000-0010-0000-0000-0000CA290000}" name="Столбец10679" dataDxfId="5690" dataCellStyle="Обычный 4"/>
    <tableColumn id="10699" xr3:uid="{00000000-0010-0000-0000-0000CB290000}" name="Столбец10680" dataDxfId="5689" dataCellStyle="Обычный 4"/>
    <tableColumn id="10700" xr3:uid="{00000000-0010-0000-0000-0000CC290000}" name="Столбец10681" dataDxfId="5688" dataCellStyle="Обычный 4"/>
    <tableColumn id="10701" xr3:uid="{00000000-0010-0000-0000-0000CD290000}" name="Столбец10682" dataDxfId="5687" dataCellStyle="Обычный 4"/>
    <tableColumn id="10702" xr3:uid="{00000000-0010-0000-0000-0000CE290000}" name="Столбец10683" dataDxfId="5686" dataCellStyle="Обычный 4"/>
    <tableColumn id="10703" xr3:uid="{00000000-0010-0000-0000-0000CF290000}" name="Столбец10684" dataDxfId="5685" dataCellStyle="Обычный 4"/>
    <tableColumn id="10704" xr3:uid="{00000000-0010-0000-0000-0000D0290000}" name="Столбец10685" dataDxfId="5684" dataCellStyle="Обычный 4"/>
    <tableColumn id="10705" xr3:uid="{00000000-0010-0000-0000-0000D1290000}" name="Столбец10686" dataDxfId="5683" dataCellStyle="Обычный 4"/>
    <tableColumn id="10706" xr3:uid="{00000000-0010-0000-0000-0000D2290000}" name="Столбец10687" dataDxfId="5682" dataCellStyle="Обычный 4"/>
    <tableColumn id="10707" xr3:uid="{00000000-0010-0000-0000-0000D3290000}" name="Столбец10688" dataDxfId="5681" dataCellStyle="Обычный 4"/>
    <tableColumn id="10708" xr3:uid="{00000000-0010-0000-0000-0000D4290000}" name="Столбец10689" dataDxfId="5680" dataCellStyle="Обычный 4"/>
    <tableColumn id="10709" xr3:uid="{00000000-0010-0000-0000-0000D5290000}" name="Столбец10690" dataDxfId="5679" dataCellStyle="Обычный 4"/>
    <tableColumn id="10710" xr3:uid="{00000000-0010-0000-0000-0000D6290000}" name="Столбец10691" dataDxfId="5678" dataCellStyle="Обычный 4"/>
    <tableColumn id="10711" xr3:uid="{00000000-0010-0000-0000-0000D7290000}" name="Столбец10692" dataDxfId="5677" dataCellStyle="Обычный 4"/>
    <tableColumn id="10712" xr3:uid="{00000000-0010-0000-0000-0000D8290000}" name="Столбец10693" dataDxfId="5676" dataCellStyle="Обычный 4"/>
    <tableColumn id="10713" xr3:uid="{00000000-0010-0000-0000-0000D9290000}" name="Столбец10694" dataDxfId="5675" dataCellStyle="Обычный 4"/>
    <tableColumn id="10714" xr3:uid="{00000000-0010-0000-0000-0000DA290000}" name="Столбец10695" dataDxfId="5674" dataCellStyle="Обычный 4"/>
    <tableColumn id="10715" xr3:uid="{00000000-0010-0000-0000-0000DB290000}" name="Столбец10696" dataDxfId="5673" dataCellStyle="Обычный 4"/>
    <tableColumn id="10716" xr3:uid="{00000000-0010-0000-0000-0000DC290000}" name="Столбец10697" dataDxfId="5672" dataCellStyle="Обычный 4"/>
    <tableColumn id="10717" xr3:uid="{00000000-0010-0000-0000-0000DD290000}" name="Столбец10698" dataDxfId="5671" dataCellStyle="Обычный 4"/>
    <tableColumn id="10718" xr3:uid="{00000000-0010-0000-0000-0000DE290000}" name="Столбец10699" dataDxfId="5670" dataCellStyle="Обычный 4"/>
    <tableColumn id="10719" xr3:uid="{00000000-0010-0000-0000-0000DF290000}" name="Столбец10700" dataDxfId="5669" dataCellStyle="Обычный 4"/>
    <tableColumn id="10720" xr3:uid="{00000000-0010-0000-0000-0000E0290000}" name="Столбец10701" dataDxfId="5668" dataCellStyle="Обычный 4"/>
    <tableColumn id="10721" xr3:uid="{00000000-0010-0000-0000-0000E1290000}" name="Столбец10702" dataDxfId="5667" dataCellStyle="Обычный 4"/>
    <tableColumn id="10722" xr3:uid="{00000000-0010-0000-0000-0000E2290000}" name="Столбец10703" dataDxfId="5666" dataCellStyle="Обычный 4"/>
    <tableColumn id="10723" xr3:uid="{00000000-0010-0000-0000-0000E3290000}" name="Столбец10704" dataDxfId="5665" dataCellStyle="Обычный 4"/>
    <tableColumn id="10724" xr3:uid="{00000000-0010-0000-0000-0000E4290000}" name="Столбец10705" dataDxfId="5664" dataCellStyle="Обычный 4"/>
    <tableColumn id="10725" xr3:uid="{00000000-0010-0000-0000-0000E5290000}" name="Столбец10706" dataDxfId="5663" dataCellStyle="Обычный 4"/>
    <tableColumn id="10726" xr3:uid="{00000000-0010-0000-0000-0000E6290000}" name="Столбец10707" dataDxfId="5662" dataCellStyle="Обычный 4"/>
    <tableColumn id="10727" xr3:uid="{00000000-0010-0000-0000-0000E7290000}" name="Столбец10708" dataDxfId="5661" dataCellStyle="Обычный 4"/>
    <tableColumn id="10728" xr3:uid="{00000000-0010-0000-0000-0000E8290000}" name="Столбец10709" dataDxfId="5660" dataCellStyle="Обычный 4"/>
    <tableColumn id="10729" xr3:uid="{00000000-0010-0000-0000-0000E9290000}" name="Столбец10710" dataDxfId="5659" dataCellStyle="Обычный 4"/>
    <tableColumn id="10730" xr3:uid="{00000000-0010-0000-0000-0000EA290000}" name="Столбец10711" dataDxfId="5658" dataCellStyle="Обычный 4"/>
    <tableColumn id="10731" xr3:uid="{00000000-0010-0000-0000-0000EB290000}" name="Столбец10712" dataDxfId="5657" dataCellStyle="Обычный 4"/>
    <tableColumn id="10732" xr3:uid="{00000000-0010-0000-0000-0000EC290000}" name="Столбец10713" dataDxfId="5656" dataCellStyle="Обычный 4"/>
    <tableColumn id="10733" xr3:uid="{00000000-0010-0000-0000-0000ED290000}" name="Столбец10714" dataDxfId="5655" dataCellStyle="Обычный 4"/>
    <tableColumn id="10734" xr3:uid="{00000000-0010-0000-0000-0000EE290000}" name="Столбец10715" dataDxfId="5654" dataCellStyle="Обычный 4"/>
    <tableColumn id="10735" xr3:uid="{00000000-0010-0000-0000-0000EF290000}" name="Столбец10716" dataDxfId="5653" dataCellStyle="Обычный 4"/>
    <tableColumn id="10736" xr3:uid="{00000000-0010-0000-0000-0000F0290000}" name="Столбец10717" dataDxfId="5652" dataCellStyle="Обычный 4"/>
    <tableColumn id="10737" xr3:uid="{00000000-0010-0000-0000-0000F1290000}" name="Столбец10718" dataDxfId="5651" dataCellStyle="Обычный 4"/>
    <tableColumn id="10738" xr3:uid="{00000000-0010-0000-0000-0000F2290000}" name="Столбец10719" dataDxfId="5650" dataCellStyle="Обычный 4"/>
    <tableColumn id="10739" xr3:uid="{00000000-0010-0000-0000-0000F3290000}" name="Столбец10720" dataDxfId="5649" dataCellStyle="Обычный 4"/>
    <tableColumn id="10740" xr3:uid="{00000000-0010-0000-0000-0000F4290000}" name="Столбец10721" dataDxfId="5648" dataCellStyle="Обычный 4"/>
    <tableColumn id="10741" xr3:uid="{00000000-0010-0000-0000-0000F5290000}" name="Столбец10722" dataDxfId="5647" dataCellStyle="Обычный 4"/>
    <tableColumn id="10742" xr3:uid="{00000000-0010-0000-0000-0000F6290000}" name="Столбец10723" dataDxfId="5646" dataCellStyle="Обычный 4"/>
    <tableColumn id="10743" xr3:uid="{00000000-0010-0000-0000-0000F7290000}" name="Столбец10724" dataDxfId="5645" dataCellStyle="Обычный 4"/>
    <tableColumn id="10744" xr3:uid="{00000000-0010-0000-0000-0000F8290000}" name="Столбец10725" dataDxfId="5644" dataCellStyle="Обычный 4"/>
    <tableColumn id="10745" xr3:uid="{00000000-0010-0000-0000-0000F9290000}" name="Столбец10726" dataDxfId="5643" dataCellStyle="Обычный 4"/>
    <tableColumn id="10746" xr3:uid="{00000000-0010-0000-0000-0000FA290000}" name="Столбец10727" dataDxfId="5642" dataCellStyle="Обычный 4"/>
    <tableColumn id="10747" xr3:uid="{00000000-0010-0000-0000-0000FB290000}" name="Столбец10728" dataDxfId="5641" dataCellStyle="Обычный 4"/>
    <tableColumn id="10748" xr3:uid="{00000000-0010-0000-0000-0000FC290000}" name="Столбец10729" dataDxfId="5640" dataCellStyle="Обычный 4"/>
    <tableColumn id="10749" xr3:uid="{00000000-0010-0000-0000-0000FD290000}" name="Столбец10730" dataDxfId="5639" dataCellStyle="Обычный 4"/>
    <tableColumn id="10750" xr3:uid="{00000000-0010-0000-0000-0000FE290000}" name="Столбец10731" dataDxfId="5638" dataCellStyle="Обычный 4"/>
    <tableColumn id="10751" xr3:uid="{00000000-0010-0000-0000-0000FF290000}" name="Столбец10732" dataDxfId="5637" dataCellStyle="Обычный 4"/>
    <tableColumn id="10752" xr3:uid="{00000000-0010-0000-0000-0000002A0000}" name="Столбец10733" dataDxfId="5636" dataCellStyle="Обычный 4"/>
    <tableColumn id="10753" xr3:uid="{00000000-0010-0000-0000-0000012A0000}" name="Столбец10734" dataDxfId="5635" dataCellStyle="Обычный 4"/>
    <tableColumn id="10754" xr3:uid="{00000000-0010-0000-0000-0000022A0000}" name="Столбец10735" dataDxfId="5634" dataCellStyle="Обычный 4"/>
    <tableColumn id="10755" xr3:uid="{00000000-0010-0000-0000-0000032A0000}" name="Столбец10736" dataDxfId="5633" dataCellStyle="Обычный 4"/>
    <tableColumn id="10756" xr3:uid="{00000000-0010-0000-0000-0000042A0000}" name="Столбец10737" dataDxfId="5632" dataCellStyle="Обычный 4"/>
    <tableColumn id="10757" xr3:uid="{00000000-0010-0000-0000-0000052A0000}" name="Столбец10738" dataDxfId="5631" dataCellStyle="Обычный 4"/>
    <tableColumn id="10758" xr3:uid="{00000000-0010-0000-0000-0000062A0000}" name="Столбец10739" dataDxfId="5630" dataCellStyle="Обычный 4"/>
    <tableColumn id="10759" xr3:uid="{00000000-0010-0000-0000-0000072A0000}" name="Столбец10740" dataDxfId="5629" dataCellStyle="Обычный 4"/>
    <tableColumn id="10760" xr3:uid="{00000000-0010-0000-0000-0000082A0000}" name="Столбец10741" dataDxfId="5628" dataCellStyle="Обычный 4"/>
    <tableColumn id="10761" xr3:uid="{00000000-0010-0000-0000-0000092A0000}" name="Столбец10742" dataDxfId="5627" dataCellStyle="Обычный 4"/>
    <tableColumn id="10762" xr3:uid="{00000000-0010-0000-0000-00000A2A0000}" name="Столбец10743" dataDxfId="5626" dataCellStyle="Обычный 4"/>
    <tableColumn id="10763" xr3:uid="{00000000-0010-0000-0000-00000B2A0000}" name="Столбец10744" dataDxfId="5625" dataCellStyle="Обычный 4"/>
    <tableColumn id="10764" xr3:uid="{00000000-0010-0000-0000-00000C2A0000}" name="Столбец10745" dataDxfId="5624" dataCellStyle="Обычный 4"/>
    <tableColumn id="10765" xr3:uid="{00000000-0010-0000-0000-00000D2A0000}" name="Столбец10746" dataDxfId="5623" dataCellStyle="Обычный 4"/>
    <tableColumn id="10766" xr3:uid="{00000000-0010-0000-0000-00000E2A0000}" name="Столбец10747" dataDxfId="5622" dataCellStyle="Обычный 4"/>
    <tableColumn id="10767" xr3:uid="{00000000-0010-0000-0000-00000F2A0000}" name="Столбец10748" dataDxfId="5621" dataCellStyle="Обычный 4"/>
    <tableColumn id="10768" xr3:uid="{00000000-0010-0000-0000-0000102A0000}" name="Столбец10749" dataDxfId="5620" dataCellStyle="Обычный 4"/>
    <tableColumn id="10769" xr3:uid="{00000000-0010-0000-0000-0000112A0000}" name="Столбец10750" dataDxfId="5619" dataCellStyle="Обычный 4"/>
    <tableColumn id="10770" xr3:uid="{00000000-0010-0000-0000-0000122A0000}" name="Столбец10751" dataDxfId="5618" dataCellStyle="Обычный 4"/>
    <tableColumn id="10771" xr3:uid="{00000000-0010-0000-0000-0000132A0000}" name="Столбец10752" dataDxfId="5617" dataCellStyle="Обычный 4"/>
    <tableColumn id="10772" xr3:uid="{00000000-0010-0000-0000-0000142A0000}" name="Столбец10753" dataDxfId="5616" dataCellStyle="Обычный 4"/>
    <tableColumn id="10773" xr3:uid="{00000000-0010-0000-0000-0000152A0000}" name="Столбец10754" dataDxfId="5615" dataCellStyle="Обычный 4"/>
    <tableColumn id="10774" xr3:uid="{00000000-0010-0000-0000-0000162A0000}" name="Столбец10755" dataDxfId="5614" dataCellStyle="Обычный 4"/>
    <tableColumn id="10775" xr3:uid="{00000000-0010-0000-0000-0000172A0000}" name="Столбец10756" dataDxfId="5613" dataCellStyle="Обычный 4"/>
    <tableColumn id="10776" xr3:uid="{00000000-0010-0000-0000-0000182A0000}" name="Столбец10757" dataDxfId="5612" dataCellStyle="Обычный 4"/>
    <tableColumn id="10777" xr3:uid="{00000000-0010-0000-0000-0000192A0000}" name="Столбец10758" dataDxfId="5611" dataCellStyle="Обычный 4"/>
    <tableColumn id="10778" xr3:uid="{00000000-0010-0000-0000-00001A2A0000}" name="Столбец10759" dataDxfId="5610" dataCellStyle="Обычный 4"/>
    <tableColumn id="10779" xr3:uid="{00000000-0010-0000-0000-00001B2A0000}" name="Столбец10760" dataDxfId="5609" dataCellStyle="Обычный 4"/>
    <tableColumn id="10780" xr3:uid="{00000000-0010-0000-0000-00001C2A0000}" name="Столбец10761" dataDxfId="5608" dataCellStyle="Обычный 4"/>
    <tableColumn id="10781" xr3:uid="{00000000-0010-0000-0000-00001D2A0000}" name="Столбец10762" dataDxfId="5607" dataCellStyle="Обычный 4"/>
    <tableColumn id="10782" xr3:uid="{00000000-0010-0000-0000-00001E2A0000}" name="Столбец10763" dataDxfId="5606" dataCellStyle="Обычный 4"/>
    <tableColumn id="10783" xr3:uid="{00000000-0010-0000-0000-00001F2A0000}" name="Столбец10764" dataDxfId="5605" dataCellStyle="Обычный 4"/>
    <tableColumn id="10784" xr3:uid="{00000000-0010-0000-0000-0000202A0000}" name="Столбец10765" dataDxfId="5604" dataCellStyle="Обычный 4"/>
    <tableColumn id="10785" xr3:uid="{00000000-0010-0000-0000-0000212A0000}" name="Столбец10766" dataDxfId="5603" dataCellStyle="Обычный 4"/>
    <tableColumn id="10786" xr3:uid="{00000000-0010-0000-0000-0000222A0000}" name="Столбец10767" dataDxfId="5602" dataCellStyle="Обычный 4"/>
    <tableColumn id="10787" xr3:uid="{00000000-0010-0000-0000-0000232A0000}" name="Столбец10768" dataDxfId="5601" dataCellStyle="Обычный 4"/>
    <tableColumn id="10788" xr3:uid="{00000000-0010-0000-0000-0000242A0000}" name="Столбец10769" dataDxfId="5600" dataCellStyle="Обычный 4"/>
    <tableColumn id="10789" xr3:uid="{00000000-0010-0000-0000-0000252A0000}" name="Столбец10770" dataDxfId="5599" dataCellStyle="Обычный 4"/>
    <tableColumn id="10790" xr3:uid="{00000000-0010-0000-0000-0000262A0000}" name="Столбец10771" dataDxfId="5598" dataCellStyle="Обычный 4"/>
    <tableColumn id="10791" xr3:uid="{00000000-0010-0000-0000-0000272A0000}" name="Столбец10772" dataDxfId="5597" dataCellStyle="Обычный 4"/>
    <tableColumn id="10792" xr3:uid="{00000000-0010-0000-0000-0000282A0000}" name="Столбец10773" dataDxfId="5596" dataCellStyle="Обычный 4"/>
    <tableColumn id="10793" xr3:uid="{00000000-0010-0000-0000-0000292A0000}" name="Столбец10774" dataDxfId="5595" dataCellStyle="Обычный 4"/>
    <tableColumn id="10794" xr3:uid="{00000000-0010-0000-0000-00002A2A0000}" name="Столбец10775" dataDxfId="5594" dataCellStyle="Обычный 4"/>
    <tableColumn id="10795" xr3:uid="{00000000-0010-0000-0000-00002B2A0000}" name="Столбец10776" dataDxfId="5593" dataCellStyle="Обычный 4"/>
    <tableColumn id="10796" xr3:uid="{00000000-0010-0000-0000-00002C2A0000}" name="Столбец10777" dataDxfId="5592" dataCellStyle="Обычный 4"/>
    <tableColumn id="10797" xr3:uid="{00000000-0010-0000-0000-00002D2A0000}" name="Столбец10778" dataDxfId="5591" dataCellStyle="Обычный 4"/>
    <tableColumn id="10798" xr3:uid="{00000000-0010-0000-0000-00002E2A0000}" name="Столбец10779" dataDxfId="5590" dataCellStyle="Обычный 4"/>
    <tableColumn id="10799" xr3:uid="{00000000-0010-0000-0000-00002F2A0000}" name="Столбец10780" dataDxfId="5589" dataCellStyle="Обычный 4"/>
    <tableColumn id="10800" xr3:uid="{00000000-0010-0000-0000-0000302A0000}" name="Столбец10781" dataDxfId="5588" dataCellStyle="Обычный 4"/>
    <tableColumn id="10801" xr3:uid="{00000000-0010-0000-0000-0000312A0000}" name="Столбец10782" dataDxfId="5587" dataCellStyle="Обычный 4"/>
    <tableColumn id="10802" xr3:uid="{00000000-0010-0000-0000-0000322A0000}" name="Столбец10783" dataDxfId="5586" dataCellStyle="Обычный 4"/>
    <tableColumn id="10803" xr3:uid="{00000000-0010-0000-0000-0000332A0000}" name="Столбец10784" dataDxfId="5585" dataCellStyle="Обычный 4"/>
    <tableColumn id="10804" xr3:uid="{00000000-0010-0000-0000-0000342A0000}" name="Столбец10785" dataDxfId="5584" dataCellStyle="Обычный 4"/>
    <tableColumn id="10805" xr3:uid="{00000000-0010-0000-0000-0000352A0000}" name="Столбец10786" dataDxfId="5583" dataCellStyle="Обычный 4"/>
    <tableColumn id="10806" xr3:uid="{00000000-0010-0000-0000-0000362A0000}" name="Столбец10787" dataDxfId="5582" dataCellStyle="Обычный 4"/>
    <tableColumn id="10807" xr3:uid="{00000000-0010-0000-0000-0000372A0000}" name="Столбец10788" dataDxfId="5581" dataCellStyle="Обычный 4"/>
    <tableColumn id="10808" xr3:uid="{00000000-0010-0000-0000-0000382A0000}" name="Столбец10789" dataDxfId="5580" dataCellStyle="Обычный 4"/>
    <tableColumn id="10809" xr3:uid="{00000000-0010-0000-0000-0000392A0000}" name="Столбец10790" dataDxfId="5579" dataCellStyle="Обычный 4"/>
    <tableColumn id="10810" xr3:uid="{00000000-0010-0000-0000-00003A2A0000}" name="Столбец10791" dataDxfId="5578" dataCellStyle="Обычный 4"/>
    <tableColumn id="10811" xr3:uid="{00000000-0010-0000-0000-00003B2A0000}" name="Столбец10792" dataDxfId="5577" dataCellStyle="Обычный 4"/>
    <tableColumn id="10812" xr3:uid="{00000000-0010-0000-0000-00003C2A0000}" name="Столбец10793" dataDxfId="5576" dataCellStyle="Обычный 4"/>
    <tableColumn id="10813" xr3:uid="{00000000-0010-0000-0000-00003D2A0000}" name="Столбец10794" dataDxfId="5575" dataCellStyle="Обычный 4"/>
    <tableColumn id="10814" xr3:uid="{00000000-0010-0000-0000-00003E2A0000}" name="Столбец10795" dataDxfId="5574" dataCellStyle="Обычный 4"/>
    <tableColumn id="10815" xr3:uid="{00000000-0010-0000-0000-00003F2A0000}" name="Столбец10796" dataDxfId="5573" dataCellStyle="Обычный 4"/>
    <tableColumn id="10816" xr3:uid="{00000000-0010-0000-0000-0000402A0000}" name="Столбец10797" dataDxfId="5572" dataCellStyle="Обычный 4"/>
    <tableColumn id="10817" xr3:uid="{00000000-0010-0000-0000-0000412A0000}" name="Столбец10798" dataDxfId="5571" dataCellStyle="Обычный 4"/>
    <tableColumn id="10818" xr3:uid="{00000000-0010-0000-0000-0000422A0000}" name="Столбец10799" dataDxfId="5570" dataCellStyle="Обычный 4"/>
    <tableColumn id="10819" xr3:uid="{00000000-0010-0000-0000-0000432A0000}" name="Столбец10800" dataDxfId="5569" dataCellStyle="Обычный 4"/>
    <tableColumn id="10820" xr3:uid="{00000000-0010-0000-0000-0000442A0000}" name="Столбец10801" dataDxfId="5568" dataCellStyle="Обычный 4"/>
    <tableColumn id="10821" xr3:uid="{00000000-0010-0000-0000-0000452A0000}" name="Столбец10802" dataDxfId="5567" dataCellStyle="Обычный 4"/>
    <tableColumn id="10822" xr3:uid="{00000000-0010-0000-0000-0000462A0000}" name="Столбец10803" dataDxfId="5566" dataCellStyle="Обычный 4"/>
    <tableColumn id="10823" xr3:uid="{00000000-0010-0000-0000-0000472A0000}" name="Столбец10804" dataDxfId="5565" dataCellStyle="Обычный 4"/>
    <tableColumn id="10824" xr3:uid="{00000000-0010-0000-0000-0000482A0000}" name="Столбец10805" dataDxfId="5564" dataCellStyle="Обычный 4"/>
    <tableColumn id="10825" xr3:uid="{00000000-0010-0000-0000-0000492A0000}" name="Столбец10806" dataDxfId="5563" dataCellStyle="Обычный 4"/>
    <tableColumn id="10826" xr3:uid="{00000000-0010-0000-0000-00004A2A0000}" name="Столбец10807" dataDxfId="5562" dataCellStyle="Обычный 4"/>
    <tableColumn id="10827" xr3:uid="{00000000-0010-0000-0000-00004B2A0000}" name="Столбец10808" dataDxfId="5561" dataCellStyle="Обычный 4"/>
    <tableColumn id="10828" xr3:uid="{00000000-0010-0000-0000-00004C2A0000}" name="Столбец10809" dataDxfId="5560" dataCellStyle="Обычный 4"/>
    <tableColumn id="10829" xr3:uid="{00000000-0010-0000-0000-00004D2A0000}" name="Столбец10810" dataDxfId="5559" dataCellStyle="Обычный 4"/>
    <tableColumn id="10830" xr3:uid="{00000000-0010-0000-0000-00004E2A0000}" name="Столбец10811" dataDxfId="5558" dataCellStyle="Обычный 4"/>
    <tableColumn id="10831" xr3:uid="{00000000-0010-0000-0000-00004F2A0000}" name="Столбец10812" dataDxfId="5557" dataCellStyle="Обычный 4"/>
    <tableColumn id="10832" xr3:uid="{00000000-0010-0000-0000-0000502A0000}" name="Столбец10813" dataDxfId="5556" dataCellStyle="Обычный 4"/>
    <tableColumn id="10833" xr3:uid="{00000000-0010-0000-0000-0000512A0000}" name="Столбец10814" dataDxfId="5555" dataCellStyle="Обычный 4"/>
    <tableColumn id="10834" xr3:uid="{00000000-0010-0000-0000-0000522A0000}" name="Столбец10815" dataDxfId="5554" dataCellStyle="Обычный 4"/>
    <tableColumn id="10835" xr3:uid="{00000000-0010-0000-0000-0000532A0000}" name="Столбец10816" dataDxfId="5553" dataCellStyle="Обычный 4"/>
    <tableColumn id="10836" xr3:uid="{00000000-0010-0000-0000-0000542A0000}" name="Столбец10817" dataDxfId="5552" dataCellStyle="Обычный 4"/>
    <tableColumn id="10837" xr3:uid="{00000000-0010-0000-0000-0000552A0000}" name="Столбец10818" dataDxfId="5551" dataCellStyle="Обычный 4"/>
    <tableColumn id="10838" xr3:uid="{00000000-0010-0000-0000-0000562A0000}" name="Столбец10819" dataDxfId="5550" dataCellStyle="Обычный 4"/>
    <tableColumn id="10839" xr3:uid="{00000000-0010-0000-0000-0000572A0000}" name="Столбец10820" dataDxfId="5549" dataCellStyle="Обычный 4"/>
    <tableColumn id="10840" xr3:uid="{00000000-0010-0000-0000-0000582A0000}" name="Столбец10821" dataDxfId="5548" dataCellStyle="Обычный 4"/>
    <tableColumn id="10841" xr3:uid="{00000000-0010-0000-0000-0000592A0000}" name="Столбец10822" dataDxfId="5547" dataCellStyle="Обычный 4"/>
    <tableColumn id="10842" xr3:uid="{00000000-0010-0000-0000-00005A2A0000}" name="Столбец10823" dataDxfId="5546" dataCellStyle="Обычный 4"/>
    <tableColumn id="10843" xr3:uid="{00000000-0010-0000-0000-00005B2A0000}" name="Столбец10824" dataDxfId="5545" dataCellStyle="Обычный 4"/>
    <tableColumn id="10844" xr3:uid="{00000000-0010-0000-0000-00005C2A0000}" name="Столбец10825" dataDxfId="5544" dataCellStyle="Обычный 4"/>
    <tableColumn id="10845" xr3:uid="{00000000-0010-0000-0000-00005D2A0000}" name="Столбец10826" dataDxfId="5543" dataCellStyle="Обычный 4"/>
    <tableColumn id="10846" xr3:uid="{00000000-0010-0000-0000-00005E2A0000}" name="Столбец10827" dataDxfId="5542" dataCellStyle="Обычный 4"/>
    <tableColumn id="10847" xr3:uid="{00000000-0010-0000-0000-00005F2A0000}" name="Столбец10828" dataDxfId="5541" dataCellStyle="Обычный 4"/>
    <tableColumn id="10848" xr3:uid="{00000000-0010-0000-0000-0000602A0000}" name="Столбец10829" dataDxfId="5540" dataCellStyle="Обычный 4"/>
    <tableColumn id="10849" xr3:uid="{00000000-0010-0000-0000-0000612A0000}" name="Столбец10830" dataDxfId="5539" dataCellStyle="Обычный 4"/>
    <tableColumn id="10850" xr3:uid="{00000000-0010-0000-0000-0000622A0000}" name="Столбец10831" dataDxfId="5538" dataCellStyle="Обычный 4"/>
    <tableColumn id="10851" xr3:uid="{00000000-0010-0000-0000-0000632A0000}" name="Столбец10832" dataDxfId="5537" dataCellStyle="Обычный 4"/>
    <tableColumn id="10852" xr3:uid="{00000000-0010-0000-0000-0000642A0000}" name="Столбец10833" dataDxfId="5536" dataCellStyle="Обычный 4"/>
    <tableColumn id="10853" xr3:uid="{00000000-0010-0000-0000-0000652A0000}" name="Столбец10834" dataDxfId="5535" dataCellStyle="Обычный 4"/>
    <tableColumn id="10854" xr3:uid="{00000000-0010-0000-0000-0000662A0000}" name="Столбец10835" dataDxfId="5534" dataCellStyle="Обычный 4"/>
    <tableColumn id="10855" xr3:uid="{00000000-0010-0000-0000-0000672A0000}" name="Столбец10836" dataDxfId="5533" dataCellStyle="Обычный 4"/>
    <tableColumn id="10856" xr3:uid="{00000000-0010-0000-0000-0000682A0000}" name="Столбец10837" dataDxfId="5532" dataCellStyle="Обычный 4"/>
    <tableColumn id="10857" xr3:uid="{00000000-0010-0000-0000-0000692A0000}" name="Столбец10838" dataDxfId="5531" dataCellStyle="Обычный 4"/>
    <tableColumn id="10858" xr3:uid="{00000000-0010-0000-0000-00006A2A0000}" name="Столбец10839" dataDxfId="5530" dataCellStyle="Обычный 4"/>
    <tableColumn id="10859" xr3:uid="{00000000-0010-0000-0000-00006B2A0000}" name="Столбец10840" dataDxfId="5529" dataCellStyle="Обычный 4"/>
    <tableColumn id="10860" xr3:uid="{00000000-0010-0000-0000-00006C2A0000}" name="Столбец10841" dataDxfId="5528" dataCellStyle="Обычный 4"/>
    <tableColumn id="10861" xr3:uid="{00000000-0010-0000-0000-00006D2A0000}" name="Столбец10842" dataDxfId="5527" dataCellStyle="Обычный 4"/>
    <tableColumn id="10862" xr3:uid="{00000000-0010-0000-0000-00006E2A0000}" name="Столбец10843" dataDxfId="5526" dataCellStyle="Обычный 4"/>
    <tableColumn id="10863" xr3:uid="{00000000-0010-0000-0000-00006F2A0000}" name="Столбец10844" dataDxfId="5525" dataCellStyle="Обычный 4"/>
    <tableColumn id="10864" xr3:uid="{00000000-0010-0000-0000-0000702A0000}" name="Столбец10845" dataDxfId="5524" dataCellStyle="Обычный 4"/>
    <tableColumn id="10865" xr3:uid="{00000000-0010-0000-0000-0000712A0000}" name="Столбец10846" dataDxfId="5523" dataCellStyle="Обычный 4"/>
    <tableColumn id="10866" xr3:uid="{00000000-0010-0000-0000-0000722A0000}" name="Столбец10847" dataDxfId="5522" dataCellStyle="Обычный 4"/>
    <tableColumn id="10867" xr3:uid="{00000000-0010-0000-0000-0000732A0000}" name="Столбец10848" dataDxfId="5521" dataCellStyle="Обычный 4"/>
    <tableColumn id="10868" xr3:uid="{00000000-0010-0000-0000-0000742A0000}" name="Столбец10849" dataDxfId="5520" dataCellStyle="Обычный 4"/>
    <tableColumn id="10869" xr3:uid="{00000000-0010-0000-0000-0000752A0000}" name="Столбец10850" dataDxfId="5519" dataCellStyle="Обычный 4"/>
    <tableColumn id="10870" xr3:uid="{00000000-0010-0000-0000-0000762A0000}" name="Столбец10851" dataDxfId="5518" dataCellStyle="Обычный 4"/>
    <tableColumn id="10871" xr3:uid="{00000000-0010-0000-0000-0000772A0000}" name="Столбец10852" dataDxfId="5517" dataCellStyle="Обычный 4"/>
    <tableColumn id="10872" xr3:uid="{00000000-0010-0000-0000-0000782A0000}" name="Столбец10853" dataDxfId="5516" dataCellStyle="Обычный 4"/>
    <tableColumn id="10873" xr3:uid="{00000000-0010-0000-0000-0000792A0000}" name="Столбец10854" dataDxfId="5515" dataCellStyle="Обычный 4"/>
    <tableColumn id="10874" xr3:uid="{00000000-0010-0000-0000-00007A2A0000}" name="Столбец10855" dataDxfId="5514" dataCellStyle="Обычный 4"/>
    <tableColumn id="10875" xr3:uid="{00000000-0010-0000-0000-00007B2A0000}" name="Столбец10856" dataDxfId="5513" dataCellStyle="Обычный 4"/>
    <tableColumn id="10876" xr3:uid="{00000000-0010-0000-0000-00007C2A0000}" name="Столбец10857" dataDxfId="5512" dataCellStyle="Обычный 4"/>
    <tableColumn id="10877" xr3:uid="{00000000-0010-0000-0000-00007D2A0000}" name="Столбец10858" dataDxfId="5511" dataCellStyle="Обычный 4"/>
    <tableColumn id="10878" xr3:uid="{00000000-0010-0000-0000-00007E2A0000}" name="Столбец10859" dataDxfId="5510" dataCellStyle="Обычный 4"/>
    <tableColumn id="10879" xr3:uid="{00000000-0010-0000-0000-00007F2A0000}" name="Столбец10860" dataDxfId="5509" dataCellStyle="Обычный 4"/>
    <tableColumn id="10880" xr3:uid="{00000000-0010-0000-0000-0000802A0000}" name="Столбец10861" dataDxfId="5508" dataCellStyle="Обычный 4"/>
    <tableColumn id="10881" xr3:uid="{00000000-0010-0000-0000-0000812A0000}" name="Столбец10862" dataDxfId="5507" dataCellStyle="Обычный 4"/>
    <tableColumn id="10882" xr3:uid="{00000000-0010-0000-0000-0000822A0000}" name="Столбец10863" dataDxfId="5506" dataCellStyle="Обычный 4"/>
    <tableColumn id="10883" xr3:uid="{00000000-0010-0000-0000-0000832A0000}" name="Столбец10864" dataDxfId="5505" dataCellStyle="Обычный 4"/>
    <tableColumn id="10884" xr3:uid="{00000000-0010-0000-0000-0000842A0000}" name="Столбец10865" dataDxfId="5504" dataCellStyle="Обычный 4"/>
    <tableColumn id="10885" xr3:uid="{00000000-0010-0000-0000-0000852A0000}" name="Столбец10866" dataDxfId="5503" dataCellStyle="Обычный 4"/>
    <tableColumn id="10886" xr3:uid="{00000000-0010-0000-0000-0000862A0000}" name="Столбец10867" dataDxfId="5502" dataCellStyle="Обычный 4"/>
    <tableColumn id="10887" xr3:uid="{00000000-0010-0000-0000-0000872A0000}" name="Столбец10868" dataDxfId="5501" dataCellStyle="Обычный 4"/>
    <tableColumn id="10888" xr3:uid="{00000000-0010-0000-0000-0000882A0000}" name="Столбец10869" dataDxfId="5500" dataCellStyle="Обычный 4"/>
    <tableColumn id="10889" xr3:uid="{00000000-0010-0000-0000-0000892A0000}" name="Столбец10870" dataDxfId="5499" dataCellStyle="Обычный 4"/>
    <tableColumn id="10890" xr3:uid="{00000000-0010-0000-0000-00008A2A0000}" name="Столбец10871" dataDxfId="5498" dataCellStyle="Обычный 4"/>
    <tableColumn id="10891" xr3:uid="{00000000-0010-0000-0000-00008B2A0000}" name="Столбец10872" dataDxfId="5497" dataCellStyle="Обычный 4"/>
    <tableColumn id="10892" xr3:uid="{00000000-0010-0000-0000-00008C2A0000}" name="Столбец10873" dataDxfId="5496" dataCellStyle="Обычный 4"/>
    <tableColumn id="10893" xr3:uid="{00000000-0010-0000-0000-00008D2A0000}" name="Столбец10874" dataDxfId="5495" dataCellStyle="Обычный 4"/>
    <tableColumn id="10894" xr3:uid="{00000000-0010-0000-0000-00008E2A0000}" name="Столбец10875" dataDxfId="5494" dataCellStyle="Обычный 4"/>
    <tableColumn id="10895" xr3:uid="{00000000-0010-0000-0000-00008F2A0000}" name="Столбец10876" dataDxfId="5493" dataCellStyle="Обычный 4"/>
    <tableColumn id="10896" xr3:uid="{00000000-0010-0000-0000-0000902A0000}" name="Столбец10877" dataDxfId="5492" dataCellStyle="Обычный 4"/>
    <tableColumn id="10897" xr3:uid="{00000000-0010-0000-0000-0000912A0000}" name="Столбец10878" dataDxfId="5491" dataCellStyle="Обычный 4"/>
    <tableColumn id="10898" xr3:uid="{00000000-0010-0000-0000-0000922A0000}" name="Столбец10879" dataDxfId="5490" dataCellStyle="Обычный 4"/>
    <tableColumn id="10899" xr3:uid="{00000000-0010-0000-0000-0000932A0000}" name="Столбец10880" dataDxfId="5489" dataCellStyle="Обычный 4"/>
    <tableColumn id="10900" xr3:uid="{00000000-0010-0000-0000-0000942A0000}" name="Столбец10881" dataDxfId="5488" dataCellStyle="Обычный 4"/>
    <tableColumn id="10901" xr3:uid="{00000000-0010-0000-0000-0000952A0000}" name="Столбец10882" dataDxfId="5487" dataCellStyle="Обычный 4"/>
    <tableColumn id="10902" xr3:uid="{00000000-0010-0000-0000-0000962A0000}" name="Столбец10883" dataDxfId="5486" dataCellStyle="Обычный 4"/>
    <tableColumn id="10903" xr3:uid="{00000000-0010-0000-0000-0000972A0000}" name="Столбец10884" dataDxfId="5485" dataCellStyle="Обычный 4"/>
    <tableColumn id="10904" xr3:uid="{00000000-0010-0000-0000-0000982A0000}" name="Столбец10885" dataDxfId="5484" dataCellStyle="Обычный 4"/>
    <tableColumn id="10905" xr3:uid="{00000000-0010-0000-0000-0000992A0000}" name="Столбец10886" dataDxfId="5483" dataCellStyle="Обычный 4"/>
    <tableColumn id="10906" xr3:uid="{00000000-0010-0000-0000-00009A2A0000}" name="Столбец10887" dataDxfId="5482" dataCellStyle="Обычный 4"/>
    <tableColumn id="10907" xr3:uid="{00000000-0010-0000-0000-00009B2A0000}" name="Столбец10888" dataDxfId="5481" dataCellStyle="Обычный 4"/>
    <tableColumn id="10908" xr3:uid="{00000000-0010-0000-0000-00009C2A0000}" name="Столбец10889" dataDxfId="5480" dataCellStyle="Обычный 4"/>
    <tableColumn id="10909" xr3:uid="{00000000-0010-0000-0000-00009D2A0000}" name="Столбец10890" dataDxfId="5479" dataCellStyle="Обычный 4"/>
    <tableColumn id="10910" xr3:uid="{00000000-0010-0000-0000-00009E2A0000}" name="Столбец10891" dataDxfId="5478" dataCellStyle="Обычный 4"/>
    <tableColumn id="10911" xr3:uid="{00000000-0010-0000-0000-00009F2A0000}" name="Столбец10892" dataDxfId="5477" dataCellStyle="Обычный 4"/>
    <tableColumn id="10912" xr3:uid="{00000000-0010-0000-0000-0000A02A0000}" name="Столбец10893" dataDxfId="5476" dataCellStyle="Обычный 4"/>
    <tableColumn id="10913" xr3:uid="{00000000-0010-0000-0000-0000A12A0000}" name="Столбец10894" dataDxfId="5475" dataCellStyle="Обычный 4"/>
    <tableColumn id="10914" xr3:uid="{00000000-0010-0000-0000-0000A22A0000}" name="Столбец10895" dataDxfId="5474" dataCellStyle="Обычный 4"/>
    <tableColumn id="10915" xr3:uid="{00000000-0010-0000-0000-0000A32A0000}" name="Столбец10896" dataDxfId="5473" dataCellStyle="Обычный 4"/>
    <tableColumn id="10916" xr3:uid="{00000000-0010-0000-0000-0000A42A0000}" name="Столбец10897" dataDxfId="5472" dataCellStyle="Обычный 4"/>
    <tableColumn id="10917" xr3:uid="{00000000-0010-0000-0000-0000A52A0000}" name="Столбец10898" dataDxfId="5471" dataCellStyle="Обычный 4"/>
    <tableColumn id="10918" xr3:uid="{00000000-0010-0000-0000-0000A62A0000}" name="Столбец10899" dataDxfId="5470" dataCellStyle="Обычный 4"/>
    <tableColumn id="10919" xr3:uid="{00000000-0010-0000-0000-0000A72A0000}" name="Столбец10900" dataDxfId="5469" dataCellStyle="Обычный 4"/>
    <tableColumn id="10920" xr3:uid="{00000000-0010-0000-0000-0000A82A0000}" name="Столбец10901" dataDxfId="5468" dataCellStyle="Обычный 4"/>
    <tableColumn id="10921" xr3:uid="{00000000-0010-0000-0000-0000A92A0000}" name="Столбец10902" dataDxfId="5467" dataCellStyle="Обычный 4"/>
    <tableColumn id="10922" xr3:uid="{00000000-0010-0000-0000-0000AA2A0000}" name="Столбец10903" dataDxfId="5466" dataCellStyle="Обычный 4"/>
    <tableColumn id="10923" xr3:uid="{00000000-0010-0000-0000-0000AB2A0000}" name="Столбец10904" dataDxfId="5465" dataCellStyle="Обычный 4"/>
    <tableColumn id="10924" xr3:uid="{00000000-0010-0000-0000-0000AC2A0000}" name="Столбец10905" dataDxfId="5464" dataCellStyle="Обычный 4"/>
    <tableColumn id="10925" xr3:uid="{00000000-0010-0000-0000-0000AD2A0000}" name="Столбец10906" dataDxfId="5463" dataCellStyle="Обычный 4"/>
    <tableColumn id="10926" xr3:uid="{00000000-0010-0000-0000-0000AE2A0000}" name="Столбец10907" dataDxfId="5462" dataCellStyle="Обычный 4"/>
    <tableColumn id="10927" xr3:uid="{00000000-0010-0000-0000-0000AF2A0000}" name="Столбец10908" dataDxfId="5461" dataCellStyle="Обычный 4"/>
    <tableColumn id="10928" xr3:uid="{00000000-0010-0000-0000-0000B02A0000}" name="Столбец10909" dataDxfId="5460" dataCellStyle="Обычный 4"/>
    <tableColumn id="10929" xr3:uid="{00000000-0010-0000-0000-0000B12A0000}" name="Столбец10910" dataDxfId="5459" dataCellStyle="Обычный 4"/>
    <tableColumn id="10930" xr3:uid="{00000000-0010-0000-0000-0000B22A0000}" name="Столбец10911" dataDxfId="5458" dataCellStyle="Обычный 4"/>
    <tableColumn id="10931" xr3:uid="{00000000-0010-0000-0000-0000B32A0000}" name="Столбец10912" dataDxfId="5457" dataCellStyle="Обычный 4"/>
    <tableColumn id="10932" xr3:uid="{00000000-0010-0000-0000-0000B42A0000}" name="Столбец10913" dataDxfId="5456" dataCellStyle="Обычный 4"/>
    <tableColumn id="10933" xr3:uid="{00000000-0010-0000-0000-0000B52A0000}" name="Столбец10914" dataDxfId="5455" dataCellStyle="Обычный 4"/>
    <tableColumn id="10934" xr3:uid="{00000000-0010-0000-0000-0000B62A0000}" name="Столбец10915" dataDxfId="5454" dataCellStyle="Обычный 4"/>
    <tableColumn id="10935" xr3:uid="{00000000-0010-0000-0000-0000B72A0000}" name="Столбец10916" dataDxfId="5453" dataCellStyle="Обычный 4"/>
    <tableColumn id="10936" xr3:uid="{00000000-0010-0000-0000-0000B82A0000}" name="Столбец10917" dataDxfId="5452" dataCellStyle="Обычный 4"/>
    <tableColumn id="10937" xr3:uid="{00000000-0010-0000-0000-0000B92A0000}" name="Столбец10918" dataDxfId="5451" dataCellStyle="Обычный 4"/>
    <tableColumn id="10938" xr3:uid="{00000000-0010-0000-0000-0000BA2A0000}" name="Столбец10919" dataDxfId="5450" dataCellStyle="Обычный 4"/>
    <tableColumn id="10939" xr3:uid="{00000000-0010-0000-0000-0000BB2A0000}" name="Столбец10920" dataDxfId="5449" dataCellStyle="Обычный 4"/>
    <tableColumn id="10940" xr3:uid="{00000000-0010-0000-0000-0000BC2A0000}" name="Столбец10921" dataDxfId="5448" dataCellStyle="Обычный 4"/>
    <tableColumn id="10941" xr3:uid="{00000000-0010-0000-0000-0000BD2A0000}" name="Столбец10922" dataDxfId="5447" dataCellStyle="Обычный 4"/>
    <tableColumn id="10942" xr3:uid="{00000000-0010-0000-0000-0000BE2A0000}" name="Столбец10923" dataDxfId="5446" dataCellStyle="Обычный 4"/>
    <tableColumn id="10943" xr3:uid="{00000000-0010-0000-0000-0000BF2A0000}" name="Столбец10924" dataDxfId="5445" dataCellStyle="Обычный 4"/>
    <tableColumn id="10944" xr3:uid="{00000000-0010-0000-0000-0000C02A0000}" name="Столбец10925" dataDxfId="5444" dataCellStyle="Обычный 4"/>
    <tableColumn id="10945" xr3:uid="{00000000-0010-0000-0000-0000C12A0000}" name="Столбец10926" dataDxfId="5443" dataCellStyle="Обычный 4"/>
    <tableColumn id="10946" xr3:uid="{00000000-0010-0000-0000-0000C22A0000}" name="Столбец10927" dataDxfId="5442" dataCellStyle="Обычный 4"/>
    <tableColumn id="10947" xr3:uid="{00000000-0010-0000-0000-0000C32A0000}" name="Столбец10928" dataDxfId="5441" dataCellStyle="Обычный 4"/>
    <tableColumn id="10948" xr3:uid="{00000000-0010-0000-0000-0000C42A0000}" name="Столбец10929" dataDxfId="5440" dataCellStyle="Обычный 4"/>
    <tableColumn id="10949" xr3:uid="{00000000-0010-0000-0000-0000C52A0000}" name="Столбец10930" dataDxfId="5439" dataCellStyle="Обычный 4"/>
    <tableColumn id="10950" xr3:uid="{00000000-0010-0000-0000-0000C62A0000}" name="Столбец10931" dataDxfId="5438" dataCellStyle="Обычный 4"/>
    <tableColumn id="10951" xr3:uid="{00000000-0010-0000-0000-0000C72A0000}" name="Столбец10932" dataDxfId="5437" dataCellStyle="Обычный 4"/>
    <tableColumn id="10952" xr3:uid="{00000000-0010-0000-0000-0000C82A0000}" name="Столбец10933" dataDxfId="5436" dataCellStyle="Обычный 4"/>
    <tableColumn id="10953" xr3:uid="{00000000-0010-0000-0000-0000C92A0000}" name="Столбец10934" dataDxfId="5435" dataCellStyle="Обычный 4"/>
    <tableColumn id="10954" xr3:uid="{00000000-0010-0000-0000-0000CA2A0000}" name="Столбец10935" dataDxfId="5434" dataCellStyle="Обычный 4"/>
    <tableColumn id="10955" xr3:uid="{00000000-0010-0000-0000-0000CB2A0000}" name="Столбец10936" dataDxfId="5433" dataCellStyle="Обычный 4"/>
    <tableColumn id="10956" xr3:uid="{00000000-0010-0000-0000-0000CC2A0000}" name="Столбец10937" dataDxfId="5432" dataCellStyle="Обычный 4"/>
    <tableColumn id="10957" xr3:uid="{00000000-0010-0000-0000-0000CD2A0000}" name="Столбец10938" dataDxfId="5431" dataCellStyle="Обычный 4"/>
    <tableColumn id="10958" xr3:uid="{00000000-0010-0000-0000-0000CE2A0000}" name="Столбец10939" dataDxfId="5430" dataCellStyle="Обычный 4"/>
    <tableColumn id="10959" xr3:uid="{00000000-0010-0000-0000-0000CF2A0000}" name="Столбец10940" dataDxfId="5429" dataCellStyle="Обычный 4"/>
    <tableColumn id="10960" xr3:uid="{00000000-0010-0000-0000-0000D02A0000}" name="Столбец10941" dataDxfId="5428" dataCellStyle="Обычный 4"/>
    <tableColumn id="10961" xr3:uid="{00000000-0010-0000-0000-0000D12A0000}" name="Столбец10942" dataDxfId="5427" dataCellStyle="Обычный 4"/>
    <tableColumn id="10962" xr3:uid="{00000000-0010-0000-0000-0000D22A0000}" name="Столбец10943" dataDxfId="5426" dataCellStyle="Обычный 4"/>
    <tableColumn id="10963" xr3:uid="{00000000-0010-0000-0000-0000D32A0000}" name="Столбец10944" dataDxfId="5425" dataCellStyle="Обычный 4"/>
    <tableColumn id="10964" xr3:uid="{00000000-0010-0000-0000-0000D42A0000}" name="Столбец10945" dataDxfId="5424" dataCellStyle="Обычный 4"/>
    <tableColumn id="10965" xr3:uid="{00000000-0010-0000-0000-0000D52A0000}" name="Столбец10946" dataDxfId="5423" dataCellStyle="Обычный 4"/>
    <tableColumn id="10966" xr3:uid="{00000000-0010-0000-0000-0000D62A0000}" name="Столбец10947" dataDxfId="5422" dataCellStyle="Обычный 4"/>
    <tableColumn id="10967" xr3:uid="{00000000-0010-0000-0000-0000D72A0000}" name="Столбец10948" dataDxfId="5421" dataCellStyle="Обычный 4"/>
    <tableColumn id="10968" xr3:uid="{00000000-0010-0000-0000-0000D82A0000}" name="Столбец10949" dataDxfId="5420" dataCellStyle="Обычный 4"/>
    <tableColumn id="10969" xr3:uid="{00000000-0010-0000-0000-0000D92A0000}" name="Столбец10950" dataDxfId="5419" dataCellStyle="Обычный 4"/>
    <tableColumn id="10970" xr3:uid="{00000000-0010-0000-0000-0000DA2A0000}" name="Столбец10951" dataDxfId="5418" dataCellStyle="Обычный 4"/>
    <tableColumn id="10971" xr3:uid="{00000000-0010-0000-0000-0000DB2A0000}" name="Столбец10952" dataDxfId="5417" dataCellStyle="Обычный 4"/>
    <tableColumn id="10972" xr3:uid="{00000000-0010-0000-0000-0000DC2A0000}" name="Столбец10953" dataDxfId="5416" dataCellStyle="Обычный 4"/>
    <tableColumn id="10973" xr3:uid="{00000000-0010-0000-0000-0000DD2A0000}" name="Столбец10954" dataDxfId="5415" dataCellStyle="Обычный 4"/>
    <tableColumn id="10974" xr3:uid="{00000000-0010-0000-0000-0000DE2A0000}" name="Столбец10955" dataDxfId="5414" dataCellStyle="Обычный 4"/>
    <tableColumn id="10975" xr3:uid="{00000000-0010-0000-0000-0000DF2A0000}" name="Столбец10956" dataDxfId="5413" dataCellStyle="Обычный 4"/>
    <tableColumn id="10976" xr3:uid="{00000000-0010-0000-0000-0000E02A0000}" name="Столбец10957" dataDxfId="5412" dataCellStyle="Обычный 4"/>
    <tableColumn id="10977" xr3:uid="{00000000-0010-0000-0000-0000E12A0000}" name="Столбец10958" dataDxfId="5411" dataCellStyle="Обычный 4"/>
    <tableColumn id="10978" xr3:uid="{00000000-0010-0000-0000-0000E22A0000}" name="Столбец10959" dataDxfId="5410" dataCellStyle="Обычный 4"/>
    <tableColumn id="10979" xr3:uid="{00000000-0010-0000-0000-0000E32A0000}" name="Столбец10960" dataDxfId="5409" dataCellStyle="Обычный 4"/>
    <tableColumn id="10980" xr3:uid="{00000000-0010-0000-0000-0000E42A0000}" name="Столбец10961" dataDxfId="5408" dataCellStyle="Обычный 4"/>
    <tableColumn id="10981" xr3:uid="{00000000-0010-0000-0000-0000E52A0000}" name="Столбец10962" dataDxfId="5407" dataCellStyle="Обычный 4"/>
    <tableColumn id="10982" xr3:uid="{00000000-0010-0000-0000-0000E62A0000}" name="Столбец10963" dataDxfId="5406" dataCellStyle="Обычный 4"/>
    <tableColumn id="10983" xr3:uid="{00000000-0010-0000-0000-0000E72A0000}" name="Столбец10964" dataDxfId="5405" dataCellStyle="Обычный 4"/>
    <tableColumn id="10984" xr3:uid="{00000000-0010-0000-0000-0000E82A0000}" name="Столбец10965" dataDxfId="5404" dataCellStyle="Обычный 4"/>
    <tableColumn id="10985" xr3:uid="{00000000-0010-0000-0000-0000E92A0000}" name="Столбец10966" dataDxfId="5403" dataCellStyle="Обычный 4"/>
    <tableColumn id="10986" xr3:uid="{00000000-0010-0000-0000-0000EA2A0000}" name="Столбец10967" dataDxfId="5402" dataCellStyle="Обычный 4"/>
    <tableColumn id="10987" xr3:uid="{00000000-0010-0000-0000-0000EB2A0000}" name="Столбец10968" dataDxfId="5401" dataCellStyle="Обычный 4"/>
    <tableColumn id="10988" xr3:uid="{00000000-0010-0000-0000-0000EC2A0000}" name="Столбец10969" dataDxfId="5400" dataCellStyle="Обычный 4"/>
    <tableColumn id="10989" xr3:uid="{00000000-0010-0000-0000-0000ED2A0000}" name="Столбец10970" dataDxfId="5399" dataCellStyle="Обычный 4"/>
    <tableColumn id="10990" xr3:uid="{00000000-0010-0000-0000-0000EE2A0000}" name="Столбец10971" dataDxfId="5398" dataCellStyle="Обычный 4"/>
    <tableColumn id="10991" xr3:uid="{00000000-0010-0000-0000-0000EF2A0000}" name="Столбец10972" dataDxfId="5397" dataCellStyle="Обычный 4"/>
    <tableColumn id="10992" xr3:uid="{00000000-0010-0000-0000-0000F02A0000}" name="Столбец10973" dataDxfId="5396" dataCellStyle="Обычный 4"/>
    <tableColumn id="10993" xr3:uid="{00000000-0010-0000-0000-0000F12A0000}" name="Столбец10974" dataDxfId="5395" dataCellStyle="Обычный 4"/>
    <tableColumn id="10994" xr3:uid="{00000000-0010-0000-0000-0000F22A0000}" name="Столбец10975" dataDxfId="5394" dataCellStyle="Обычный 4"/>
    <tableColumn id="10995" xr3:uid="{00000000-0010-0000-0000-0000F32A0000}" name="Столбец10976" dataDxfId="5393" dataCellStyle="Обычный 4"/>
    <tableColumn id="10996" xr3:uid="{00000000-0010-0000-0000-0000F42A0000}" name="Столбец10977" dataDxfId="5392" dataCellStyle="Обычный 4"/>
    <tableColumn id="10997" xr3:uid="{00000000-0010-0000-0000-0000F52A0000}" name="Столбец10978" dataDxfId="5391" dataCellStyle="Обычный 4"/>
    <tableColumn id="10998" xr3:uid="{00000000-0010-0000-0000-0000F62A0000}" name="Столбец10979" dataDxfId="5390" dataCellStyle="Обычный 4"/>
    <tableColumn id="10999" xr3:uid="{00000000-0010-0000-0000-0000F72A0000}" name="Столбец10980" dataDxfId="5389" dataCellStyle="Обычный 4"/>
    <tableColumn id="11000" xr3:uid="{00000000-0010-0000-0000-0000F82A0000}" name="Столбец10981" dataDxfId="5388" dataCellStyle="Обычный 4"/>
    <tableColumn id="11001" xr3:uid="{00000000-0010-0000-0000-0000F92A0000}" name="Столбец10982" dataDxfId="5387" dataCellStyle="Обычный 4"/>
    <tableColumn id="11002" xr3:uid="{00000000-0010-0000-0000-0000FA2A0000}" name="Столбец10983" dataDxfId="5386" dataCellStyle="Обычный 4"/>
    <tableColumn id="11003" xr3:uid="{00000000-0010-0000-0000-0000FB2A0000}" name="Столбец10984" dataDxfId="5385" dataCellStyle="Обычный 4"/>
    <tableColumn id="11004" xr3:uid="{00000000-0010-0000-0000-0000FC2A0000}" name="Столбец10985" dataDxfId="5384" dataCellStyle="Обычный 4"/>
    <tableColumn id="11005" xr3:uid="{00000000-0010-0000-0000-0000FD2A0000}" name="Столбец10986" dataDxfId="5383" dataCellStyle="Обычный 4"/>
    <tableColumn id="11006" xr3:uid="{00000000-0010-0000-0000-0000FE2A0000}" name="Столбец10987" dataDxfId="5382" dataCellStyle="Обычный 4"/>
    <tableColumn id="11007" xr3:uid="{00000000-0010-0000-0000-0000FF2A0000}" name="Столбец10988" dataDxfId="5381" dataCellStyle="Обычный 4"/>
    <tableColumn id="11008" xr3:uid="{00000000-0010-0000-0000-0000002B0000}" name="Столбец10989" dataDxfId="5380" dataCellStyle="Обычный 4"/>
    <tableColumn id="11009" xr3:uid="{00000000-0010-0000-0000-0000012B0000}" name="Столбец10990" dataDxfId="5379" dataCellStyle="Обычный 4"/>
    <tableColumn id="11010" xr3:uid="{00000000-0010-0000-0000-0000022B0000}" name="Столбец10991" dataDxfId="5378" dataCellStyle="Обычный 4"/>
    <tableColumn id="11011" xr3:uid="{00000000-0010-0000-0000-0000032B0000}" name="Столбец10992" dataDxfId="5377" dataCellStyle="Обычный 4"/>
    <tableColumn id="11012" xr3:uid="{00000000-0010-0000-0000-0000042B0000}" name="Столбец10993" dataDxfId="5376" dataCellStyle="Обычный 4"/>
    <tableColumn id="11013" xr3:uid="{00000000-0010-0000-0000-0000052B0000}" name="Столбец10994" dataDxfId="5375" dataCellStyle="Обычный 4"/>
    <tableColumn id="11014" xr3:uid="{00000000-0010-0000-0000-0000062B0000}" name="Столбец10995" dataDxfId="5374" dataCellStyle="Обычный 4"/>
    <tableColumn id="11015" xr3:uid="{00000000-0010-0000-0000-0000072B0000}" name="Столбец10996" dataDxfId="5373" dataCellStyle="Обычный 4"/>
    <tableColumn id="11016" xr3:uid="{00000000-0010-0000-0000-0000082B0000}" name="Столбец10997" dataDxfId="5372" dataCellStyle="Обычный 4"/>
    <tableColumn id="11017" xr3:uid="{00000000-0010-0000-0000-0000092B0000}" name="Столбец10998" dataDxfId="5371" dataCellStyle="Обычный 4"/>
    <tableColumn id="11018" xr3:uid="{00000000-0010-0000-0000-00000A2B0000}" name="Столбец10999" dataDxfId="5370" dataCellStyle="Обычный 4"/>
    <tableColumn id="11019" xr3:uid="{00000000-0010-0000-0000-00000B2B0000}" name="Столбец11000" dataDxfId="5369" dataCellStyle="Обычный 4"/>
    <tableColumn id="11020" xr3:uid="{00000000-0010-0000-0000-00000C2B0000}" name="Столбец11001" dataDxfId="5368" dataCellStyle="Обычный 4"/>
    <tableColumn id="11021" xr3:uid="{00000000-0010-0000-0000-00000D2B0000}" name="Столбец11002" dataDxfId="5367" dataCellStyle="Обычный 4"/>
    <tableColumn id="11022" xr3:uid="{00000000-0010-0000-0000-00000E2B0000}" name="Столбец11003" dataDxfId="5366" dataCellStyle="Обычный 4"/>
    <tableColumn id="11023" xr3:uid="{00000000-0010-0000-0000-00000F2B0000}" name="Столбец11004" dataDxfId="5365" dataCellStyle="Обычный 4"/>
    <tableColumn id="11024" xr3:uid="{00000000-0010-0000-0000-0000102B0000}" name="Столбец11005" dataDxfId="5364" dataCellStyle="Обычный 4"/>
    <tableColumn id="11025" xr3:uid="{00000000-0010-0000-0000-0000112B0000}" name="Столбец11006" dataDxfId="5363" dataCellStyle="Обычный 4"/>
    <tableColumn id="11026" xr3:uid="{00000000-0010-0000-0000-0000122B0000}" name="Столбец11007" dataDxfId="5362" dataCellStyle="Обычный 4"/>
    <tableColumn id="11027" xr3:uid="{00000000-0010-0000-0000-0000132B0000}" name="Столбец11008" dataDxfId="5361" dataCellStyle="Обычный 4"/>
    <tableColumn id="11028" xr3:uid="{00000000-0010-0000-0000-0000142B0000}" name="Столбец11009" dataDxfId="5360" dataCellStyle="Обычный 4"/>
    <tableColumn id="11029" xr3:uid="{00000000-0010-0000-0000-0000152B0000}" name="Столбец11010" dataDxfId="5359" dataCellStyle="Обычный 4"/>
    <tableColumn id="11030" xr3:uid="{00000000-0010-0000-0000-0000162B0000}" name="Столбец11011" dataDxfId="5358" dataCellStyle="Обычный 4"/>
    <tableColumn id="11031" xr3:uid="{00000000-0010-0000-0000-0000172B0000}" name="Столбец11012" dataDxfId="5357" dataCellStyle="Обычный 4"/>
    <tableColumn id="11032" xr3:uid="{00000000-0010-0000-0000-0000182B0000}" name="Столбец11013" dataDxfId="5356" dataCellStyle="Обычный 4"/>
    <tableColumn id="11033" xr3:uid="{00000000-0010-0000-0000-0000192B0000}" name="Столбец11014" dataDxfId="5355" dataCellStyle="Обычный 4"/>
    <tableColumn id="11034" xr3:uid="{00000000-0010-0000-0000-00001A2B0000}" name="Столбец11015" dataDxfId="5354" dataCellStyle="Обычный 4"/>
    <tableColumn id="11035" xr3:uid="{00000000-0010-0000-0000-00001B2B0000}" name="Столбец11016" dataDxfId="5353" dataCellStyle="Обычный 4"/>
    <tableColumn id="11036" xr3:uid="{00000000-0010-0000-0000-00001C2B0000}" name="Столбец11017" dataDxfId="5352" dataCellStyle="Обычный 4"/>
    <tableColumn id="11037" xr3:uid="{00000000-0010-0000-0000-00001D2B0000}" name="Столбец11018" dataDxfId="5351" dataCellStyle="Обычный 4"/>
    <tableColumn id="11038" xr3:uid="{00000000-0010-0000-0000-00001E2B0000}" name="Столбец11019" dataDxfId="5350" dataCellStyle="Обычный 4"/>
    <tableColumn id="11039" xr3:uid="{00000000-0010-0000-0000-00001F2B0000}" name="Столбец11020" dataDxfId="5349" dataCellStyle="Обычный 4"/>
    <tableColumn id="11040" xr3:uid="{00000000-0010-0000-0000-0000202B0000}" name="Столбец11021" dataDxfId="5348" dataCellStyle="Обычный 4"/>
    <tableColumn id="11041" xr3:uid="{00000000-0010-0000-0000-0000212B0000}" name="Столбец11022" dataDxfId="5347" dataCellStyle="Обычный 4"/>
    <tableColumn id="11042" xr3:uid="{00000000-0010-0000-0000-0000222B0000}" name="Столбец11023" dataDxfId="5346" dataCellStyle="Обычный 4"/>
    <tableColumn id="11043" xr3:uid="{00000000-0010-0000-0000-0000232B0000}" name="Столбец11024" dataDxfId="5345" dataCellStyle="Обычный 4"/>
    <tableColumn id="11044" xr3:uid="{00000000-0010-0000-0000-0000242B0000}" name="Столбец11025" dataDxfId="5344" dataCellStyle="Обычный 4"/>
    <tableColumn id="11045" xr3:uid="{00000000-0010-0000-0000-0000252B0000}" name="Столбец11026" dataDxfId="5343" dataCellStyle="Обычный 4"/>
    <tableColumn id="11046" xr3:uid="{00000000-0010-0000-0000-0000262B0000}" name="Столбец11027" dataDxfId="5342" dataCellStyle="Обычный 4"/>
    <tableColumn id="11047" xr3:uid="{00000000-0010-0000-0000-0000272B0000}" name="Столбец11028" dataDxfId="5341" dataCellStyle="Обычный 4"/>
    <tableColumn id="11048" xr3:uid="{00000000-0010-0000-0000-0000282B0000}" name="Столбец11029" dataDxfId="5340" dataCellStyle="Обычный 4"/>
    <tableColumn id="11049" xr3:uid="{00000000-0010-0000-0000-0000292B0000}" name="Столбец11030" dataDxfId="5339" dataCellStyle="Обычный 4"/>
    <tableColumn id="11050" xr3:uid="{00000000-0010-0000-0000-00002A2B0000}" name="Столбец11031" dataDxfId="5338" dataCellStyle="Обычный 4"/>
    <tableColumn id="11051" xr3:uid="{00000000-0010-0000-0000-00002B2B0000}" name="Столбец11032" dataDxfId="5337" dataCellStyle="Обычный 4"/>
    <tableColumn id="11052" xr3:uid="{00000000-0010-0000-0000-00002C2B0000}" name="Столбец11033" dataDxfId="5336" dataCellStyle="Обычный 4"/>
    <tableColumn id="11053" xr3:uid="{00000000-0010-0000-0000-00002D2B0000}" name="Столбец11034" dataDxfId="5335" dataCellStyle="Обычный 4"/>
    <tableColumn id="11054" xr3:uid="{00000000-0010-0000-0000-00002E2B0000}" name="Столбец11035" dataDxfId="5334" dataCellStyle="Обычный 4"/>
    <tableColumn id="11055" xr3:uid="{00000000-0010-0000-0000-00002F2B0000}" name="Столбец11036" dataDxfId="5333" dataCellStyle="Обычный 4"/>
    <tableColumn id="11056" xr3:uid="{00000000-0010-0000-0000-0000302B0000}" name="Столбец11037" dataDxfId="5332" dataCellStyle="Обычный 4"/>
    <tableColumn id="11057" xr3:uid="{00000000-0010-0000-0000-0000312B0000}" name="Столбец11038" dataDxfId="5331" dataCellStyle="Обычный 4"/>
    <tableColumn id="11058" xr3:uid="{00000000-0010-0000-0000-0000322B0000}" name="Столбец11039" dataDxfId="5330" dataCellStyle="Обычный 4"/>
    <tableColumn id="11059" xr3:uid="{00000000-0010-0000-0000-0000332B0000}" name="Столбец11040" dataDxfId="5329" dataCellStyle="Обычный 4"/>
    <tableColumn id="11060" xr3:uid="{00000000-0010-0000-0000-0000342B0000}" name="Столбец11041" dataDxfId="5328" dataCellStyle="Обычный 4"/>
    <tableColumn id="11061" xr3:uid="{00000000-0010-0000-0000-0000352B0000}" name="Столбец11042" dataDxfId="5327" dataCellStyle="Обычный 4"/>
    <tableColumn id="11062" xr3:uid="{00000000-0010-0000-0000-0000362B0000}" name="Столбец11043" dataDxfId="5326" dataCellStyle="Обычный 4"/>
    <tableColumn id="11063" xr3:uid="{00000000-0010-0000-0000-0000372B0000}" name="Столбец11044" dataDxfId="5325" dataCellStyle="Обычный 4"/>
    <tableColumn id="11064" xr3:uid="{00000000-0010-0000-0000-0000382B0000}" name="Столбец11045" dataDxfId="5324" dataCellStyle="Обычный 4"/>
    <tableColumn id="11065" xr3:uid="{00000000-0010-0000-0000-0000392B0000}" name="Столбец11046" dataDxfId="5323" dataCellStyle="Обычный 4"/>
    <tableColumn id="11066" xr3:uid="{00000000-0010-0000-0000-00003A2B0000}" name="Столбец11047" dataDxfId="5322" dataCellStyle="Обычный 4"/>
    <tableColumn id="11067" xr3:uid="{00000000-0010-0000-0000-00003B2B0000}" name="Столбец11048" dataDxfId="5321" dataCellStyle="Обычный 4"/>
    <tableColumn id="11068" xr3:uid="{00000000-0010-0000-0000-00003C2B0000}" name="Столбец11049" dataDxfId="5320" dataCellStyle="Обычный 4"/>
    <tableColumn id="11069" xr3:uid="{00000000-0010-0000-0000-00003D2B0000}" name="Столбец11050" dataDxfId="5319" dataCellStyle="Обычный 4"/>
    <tableColumn id="11070" xr3:uid="{00000000-0010-0000-0000-00003E2B0000}" name="Столбец11051" dataDxfId="5318" dataCellStyle="Обычный 4"/>
    <tableColumn id="11071" xr3:uid="{00000000-0010-0000-0000-00003F2B0000}" name="Столбец11052" dataDxfId="5317" dataCellStyle="Обычный 4"/>
    <tableColumn id="11072" xr3:uid="{00000000-0010-0000-0000-0000402B0000}" name="Столбец11053" dataDxfId="5316" dataCellStyle="Обычный 4"/>
    <tableColumn id="11073" xr3:uid="{00000000-0010-0000-0000-0000412B0000}" name="Столбец11054" dataDxfId="5315" dataCellStyle="Обычный 4"/>
    <tableColumn id="11074" xr3:uid="{00000000-0010-0000-0000-0000422B0000}" name="Столбец11055" dataDxfId="5314" dataCellStyle="Обычный 4"/>
    <tableColumn id="11075" xr3:uid="{00000000-0010-0000-0000-0000432B0000}" name="Столбец11056" dataDxfId="5313" dataCellStyle="Обычный 4"/>
    <tableColumn id="11076" xr3:uid="{00000000-0010-0000-0000-0000442B0000}" name="Столбец11057" dataDxfId="5312" dataCellStyle="Обычный 4"/>
    <tableColumn id="11077" xr3:uid="{00000000-0010-0000-0000-0000452B0000}" name="Столбец11058" dataDxfId="5311" dataCellStyle="Обычный 4"/>
    <tableColumn id="11078" xr3:uid="{00000000-0010-0000-0000-0000462B0000}" name="Столбец11059" dataDxfId="5310" dataCellStyle="Обычный 4"/>
    <tableColumn id="11079" xr3:uid="{00000000-0010-0000-0000-0000472B0000}" name="Столбец11060" dataDxfId="5309" dataCellStyle="Обычный 4"/>
    <tableColumn id="11080" xr3:uid="{00000000-0010-0000-0000-0000482B0000}" name="Столбец11061" dataDxfId="5308" dataCellStyle="Обычный 4"/>
    <tableColumn id="11081" xr3:uid="{00000000-0010-0000-0000-0000492B0000}" name="Столбец11062" dataDxfId="5307" dataCellStyle="Обычный 4"/>
    <tableColumn id="11082" xr3:uid="{00000000-0010-0000-0000-00004A2B0000}" name="Столбец11063" dataDxfId="5306" dataCellStyle="Обычный 4"/>
    <tableColumn id="11083" xr3:uid="{00000000-0010-0000-0000-00004B2B0000}" name="Столбец11064" dataDxfId="5305" dataCellStyle="Обычный 4"/>
    <tableColumn id="11084" xr3:uid="{00000000-0010-0000-0000-00004C2B0000}" name="Столбец11065" dataDxfId="5304" dataCellStyle="Обычный 4"/>
    <tableColumn id="11085" xr3:uid="{00000000-0010-0000-0000-00004D2B0000}" name="Столбец11066" dataDxfId="5303" dataCellStyle="Обычный 4"/>
    <tableColumn id="11086" xr3:uid="{00000000-0010-0000-0000-00004E2B0000}" name="Столбец11067" dataDxfId="5302" dataCellStyle="Обычный 4"/>
    <tableColumn id="11087" xr3:uid="{00000000-0010-0000-0000-00004F2B0000}" name="Столбец11068" dataDxfId="5301" dataCellStyle="Обычный 4"/>
    <tableColumn id="11088" xr3:uid="{00000000-0010-0000-0000-0000502B0000}" name="Столбец11069" dataDxfId="5300" dataCellStyle="Обычный 4"/>
    <tableColumn id="11089" xr3:uid="{00000000-0010-0000-0000-0000512B0000}" name="Столбец11070" dataDxfId="5299" dataCellStyle="Обычный 4"/>
    <tableColumn id="11090" xr3:uid="{00000000-0010-0000-0000-0000522B0000}" name="Столбец11071" dataDxfId="5298" dataCellStyle="Обычный 4"/>
    <tableColumn id="11091" xr3:uid="{00000000-0010-0000-0000-0000532B0000}" name="Столбец11072" dataDxfId="5297" dataCellStyle="Обычный 4"/>
    <tableColumn id="11092" xr3:uid="{00000000-0010-0000-0000-0000542B0000}" name="Столбец11073" dataDxfId="5296" dataCellStyle="Обычный 4"/>
    <tableColumn id="11093" xr3:uid="{00000000-0010-0000-0000-0000552B0000}" name="Столбец11074" dataDxfId="5295" dataCellStyle="Обычный 4"/>
    <tableColumn id="11094" xr3:uid="{00000000-0010-0000-0000-0000562B0000}" name="Столбец11075" dataDxfId="5294" dataCellStyle="Обычный 4"/>
    <tableColumn id="11095" xr3:uid="{00000000-0010-0000-0000-0000572B0000}" name="Столбец11076" dataDxfId="5293" dataCellStyle="Обычный 4"/>
    <tableColumn id="11096" xr3:uid="{00000000-0010-0000-0000-0000582B0000}" name="Столбец11077" dataDxfId="5292" dataCellStyle="Обычный 4"/>
    <tableColumn id="11097" xr3:uid="{00000000-0010-0000-0000-0000592B0000}" name="Столбец11078" dataDxfId="5291" dataCellStyle="Обычный 4"/>
    <tableColumn id="11098" xr3:uid="{00000000-0010-0000-0000-00005A2B0000}" name="Столбец11079" dataDxfId="5290" dataCellStyle="Обычный 4"/>
    <tableColumn id="11099" xr3:uid="{00000000-0010-0000-0000-00005B2B0000}" name="Столбец11080" dataDxfId="5289" dataCellStyle="Обычный 4"/>
    <tableColumn id="11100" xr3:uid="{00000000-0010-0000-0000-00005C2B0000}" name="Столбец11081" dataDxfId="5288" dataCellStyle="Обычный 4"/>
    <tableColumn id="11101" xr3:uid="{00000000-0010-0000-0000-00005D2B0000}" name="Столбец11082" dataDxfId="5287" dataCellStyle="Обычный 4"/>
    <tableColumn id="11102" xr3:uid="{00000000-0010-0000-0000-00005E2B0000}" name="Столбец11083" dataDxfId="5286" dataCellStyle="Обычный 4"/>
    <tableColumn id="11103" xr3:uid="{00000000-0010-0000-0000-00005F2B0000}" name="Столбец11084" dataDxfId="5285" dataCellStyle="Обычный 4"/>
    <tableColumn id="11104" xr3:uid="{00000000-0010-0000-0000-0000602B0000}" name="Столбец11085" dataDxfId="5284" dataCellStyle="Обычный 4"/>
    <tableColumn id="11105" xr3:uid="{00000000-0010-0000-0000-0000612B0000}" name="Столбец11086" dataDxfId="5283" dataCellStyle="Обычный 4"/>
    <tableColumn id="11106" xr3:uid="{00000000-0010-0000-0000-0000622B0000}" name="Столбец11087" dataDxfId="5282" dataCellStyle="Обычный 4"/>
    <tableColumn id="11107" xr3:uid="{00000000-0010-0000-0000-0000632B0000}" name="Столбец11088" dataDxfId="5281" dataCellStyle="Обычный 4"/>
    <tableColumn id="11108" xr3:uid="{00000000-0010-0000-0000-0000642B0000}" name="Столбец11089" dataDxfId="5280" dataCellStyle="Обычный 4"/>
    <tableColumn id="11109" xr3:uid="{00000000-0010-0000-0000-0000652B0000}" name="Столбец11090" dataDxfId="5279" dataCellStyle="Обычный 4"/>
    <tableColumn id="11110" xr3:uid="{00000000-0010-0000-0000-0000662B0000}" name="Столбец11091" dataDxfId="5278" dataCellStyle="Обычный 4"/>
    <tableColumn id="11111" xr3:uid="{00000000-0010-0000-0000-0000672B0000}" name="Столбец11092" dataDxfId="5277" dataCellStyle="Обычный 4"/>
    <tableColumn id="11112" xr3:uid="{00000000-0010-0000-0000-0000682B0000}" name="Столбец11093" dataDxfId="5276" dataCellStyle="Обычный 4"/>
    <tableColumn id="11113" xr3:uid="{00000000-0010-0000-0000-0000692B0000}" name="Столбец11094" dataDxfId="5275" dataCellStyle="Обычный 4"/>
    <tableColumn id="11114" xr3:uid="{00000000-0010-0000-0000-00006A2B0000}" name="Столбец11095" dataDxfId="5274" dataCellStyle="Обычный 4"/>
    <tableColumn id="11115" xr3:uid="{00000000-0010-0000-0000-00006B2B0000}" name="Столбец11096" dataDxfId="5273" dataCellStyle="Обычный 4"/>
    <tableColumn id="11116" xr3:uid="{00000000-0010-0000-0000-00006C2B0000}" name="Столбец11097" dataDxfId="5272" dataCellStyle="Обычный 4"/>
    <tableColumn id="11117" xr3:uid="{00000000-0010-0000-0000-00006D2B0000}" name="Столбец11098" dataDxfId="5271" dataCellStyle="Обычный 4"/>
    <tableColumn id="11118" xr3:uid="{00000000-0010-0000-0000-00006E2B0000}" name="Столбец11099" dataDxfId="5270" dataCellStyle="Обычный 4"/>
    <tableColumn id="11119" xr3:uid="{00000000-0010-0000-0000-00006F2B0000}" name="Столбец11100" dataDxfId="5269" dataCellStyle="Обычный 4"/>
    <tableColumn id="11120" xr3:uid="{00000000-0010-0000-0000-0000702B0000}" name="Столбец11101" dataDxfId="5268" dataCellStyle="Обычный 4"/>
    <tableColumn id="11121" xr3:uid="{00000000-0010-0000-0000-0000712B0000}" name="Столбец11102" dataDxfId="5267" dataCellStyle="Обычный 4"/>
    <tableColumn id="11122" xr3:uid="{00000000-0010-0000-0000-0000722B0000}" name="Столбец11103" dataDxfId="5266" dataCellStyle="Обычный 4"/>
    <tableColumn id="11123" xr3:uid="{00000000-0010-0000-0000-0000732B0000}" name="Столбец11104" dataDxfId="5265" dataCellStyle="Обычный 4"/>
    <tableColumn id="11124" xr3:uid="{00000000-0010-0000-0000-0000742B0000}" name="Столбец11105" dataDxfId="5264" dataCellStyle="Обычный 4"/>
    <tableColumn id="11125" xr3:uid="{00000000-0010-0000-0000-0000752B0000}" name="Столбец11106" dataDxfId="5263" dataCellStyle="Обычный 4"/>
    <tableColumn id="11126" xr3:uid="{00000000-0010-0000-0000-0000762B0000}" name="Столбец11107" dataDxfId="5262" dataCellStyle="Обычный 4"/>
    <tableColumn id="11127" xr3:uid="{00000000-0010-0000-0000-0000772B0000}" name="Столбец11108" dataDxfId="5261" dataCellStyle="Обычный 4"/>
    <tableColumn id="11128" xr3:uid="{00000000-0010-0000-0000-0000782B0000}" name="Столбец11109" dataDxfId="5260" dataCellStyle="Обычный 4"/>
    <tableColumn id="11129" xr3:uid="{00000000-0010-0000-0000-0000792B0000}" name="Столбец11110" dataDxfId="5259" dataCellStyle="Обычный 4"/>
    <tableColumn id="11130" xr3:uid="{00000000-0010-0000-0000-00007A2B0000}" name="Столбец11111" dataDxfId="5258" dataCellStyle="Обычный 4"/>
    <tableColumn id="11131" xr3:uid="{00000000-0010-0000-0000-00007B2B0000}" name="Столбец11112" dataDxfId="5257" dataCellStyle="Обычный 4"/>
    <tableColumn id="11132" xr3:uid="{00000000-0010-0000-0000-00007C2B0000}" name="Столбец11113" dataDxfId="5256" dataCellStyle="Обычный 4"/>
    <tableColumn id="11133" xr3:uid="{00000000-0010-0000-0000-00007D2B0000}" name="Столбец11114" dataDxfId="5255" dataCellStyle="Обычный 4"/>
    <tableColumn id="11134" xr3:uid="{00000000-0010-0000-0000-00007E2B0000}" name="Столбец11115" dataDxfId="5254" dataCellStyle="Обычный 4"/>
    <tableColumn id="11135" xr3:uid="{00000000-0010-0000-0000-00007F2B0000}" name="Столбец11116" dataDxfId="5253" dataCellStyle="Обычный 4"/>
    <tableColumn id="11136" xr3:uid="{00000000-0010-0000-0000-0000802B0000}" name="Столбец11117" dataDxfId="5252" dataCellStyle="Обычный 4"/>
    <tableColumn id="11137" xr3:uid="{00000000-0010-0000-0000-0000812B0000}" name="Столбец11118" dataDxfId="5251" dataCellStyle="Обычный 4"/>
    <tableColumn id="11138" xr3:uid="{00000000-0010-0000-0000-0000822B0000}" name="Столбец11119" dataDxfId="5250" dataCellStyle="Обычный 4"/>
    <tableColumn id="11139" xr3:uid="{00000000-0010-0000-0000-0000832B0000}" name="Столбец11120" dataDxfId="5249" dataCellStyle="Обычный 4"/>
    <tableColumn id="11140" xr3:uid="{00000000-0010-0000-0000-0000842B0000}" name="Столбец11121" dataDxfId="5248" dataCellStyle="Обычный 4"/>
    <tableColumn id="11141" xr3:uid="{00000000-0010-0000-0000-0000852B0000}" name="Столбец11122" dataDxfId="5247" dataCellStyle="Обычный 4"/>
    <tableColumn id="11142" xr3:uid="{00000000-0010-0000-0000-0000862B0000}" name="Столбец11123" dataDxfId="5246" dataCellStyle="Обычный 4"/>
    <tableColumn id="11143" xr3:uid="{00000000-0010-0000-0000-0000872B0000}" name="Столбец11124" dataDxfId="5245" dataCellStyle="Обычный 4"/>
    <tableColumn id="11144" xr3:uid="{00000000-0010-0000-0000-0000882B0000}" name="Столбец11125" dataDxfId="5244" dataCellStyle="Обычный 4"/>
    <tableColumn id="11145" xr3:uid="{00000000-0010-0000-0000-0000892B0000}" name="Столбец11126" dataDxfId="5243" dataCellStyle="Обычный 4"/>
    <tableColumn id="11146" xr3:uid="{00000000-0010-0000-0000-00008A2B0000}" name="Столбец11127" dataDxfId="5242" dataCellStyle="Обычный 4"/>
    <tableColumn id="11147" xr3:uid="{00000000-0010-0000-0000-00008B2B0000}" name="Столбец11128" dataDxfId="5241" dataCellStyle="Обычный 4"/>
    <tableColumn id="11148" xr3:uid="{00000000-0010-0000-0000-00008C2B0000}" name="Столбец11129" dataDxfId="5240" dataCellStyle="Обычный 4"/>
    <tableColumn id="11149" xr3:uid="{00000000-0010-0000-0000-00008D2B0000}" name="Столбец11130" dataDxfId="5239" dataCellStyle="Обычный 4"/>
    <tableColumn id="11150" xr3:uid="{00000000-0010-0000-0000-00008E2B0000}" name="Столбец11131" dataDxfId="5238" dataCellStyle="Обычный 4"/>
    <tableColumn id="11151" xr3:uid="{00000000-0010-0000-0000-00008F2B0000}" name="Столбец11132" dataDxfId="5237" dataCellStyle="Обычный 4"/>
    <tableColumn id="11152" xr3:uid="{00000000-0010-0000-0000-0000902B0000}" name="Столбец11133" dataDxfId="5236" dataCellStyle="Обычный 4"/>
    <tableColumn id="11153" xr3:uid="{00000000-0010-0000-0000-0000912B0000}" name="Столбец11134" dataDxfId="5235" dataCellStyle="Обычный 4"/>
    <tableColumn id="11154" xr3:uid="{00000000-0010-0000-0000-0000922B0000}" name="Столбец11135" dataDxfId="5234" dataCellStyle="Обычный 4"/>
    <tableColumn id="11155" xr3:uid="{00000000-0010-0000-0000-0000932B0000}" name="Столбец11136" dataDxfId="5233" dataCellStyle="Обычный 4"/>
    <tableColumn id="11156" xr3:uid="{00000000-0010-0000-0000-0000942B0000}" name="Столбец11137" dataDxfId="5232" dataCellStyle="Обычный 4"/>
    <tableColumn id="11157" xr3:uid="{00000000-0010-0000-0000-0000952B0000}" name="Столбец11138" dataDxfId="5231" dataCellStyle="Обычный 4"/>
    <tableColumn id="11158" xr3:uid="{00000000-0010-0000-0000-0000962B0000}" name="Столбец11139" dataDxfId="5230" dataCellStyle="Обычный 4"/>
    <tableColumn id="11159" xr3:uid="{00000000-0010-0000-0000-0000972B0000}" name="Столбец11140" dataDxfId="5229" dataCellStyle="Обычный 4"/>
    <tableColumn id="11160" xr3:uid="{00000000-0010-0000-0000-0000982B0000}" name="Столбец11141" dataDxfId="5228" dataCellStyle="Обычный 4"/>
    <tableColumn id="11161" xr3:uid="{00000000-0010-0000-0000-0000992B0000}" name="Столбец11142" dataDxfId="5227" dataCellStyle="Обычный 4"/>
    <tableColumn id="11162" xr3:uid="{00000000-0010-0000-0000-00009A2B0000}" name="Столбец11143" dataDxfId="5226" dataCellStyle="Обычный 4"/>
    <tableColumn id="11163" xr3:uid="{00000000-0010-0000-0000-00009B2B0000}" name="Столбец11144" dataDxfId="5225" dataCellStyle="Обычный 4"/>
    <tableColumn id="11164" xr3:uid="{00000000-0010-0000-0000-00009C2B0000}" name="Столбец11145" dataDxfId="5224" dataCellStyle="Обычный 4"/>
    <tableColumn id="11165" xr3:uid="{00000000-0010-0000-0000-00009D2B0000}" name="Столбец11146" dataDxfId="5223" dataCellStyle="Обычный 4"/>
    <tableColumn id="11166" xr3:uid="{00000000-0010-0000-0000-00009E2B0000}" name="Столбец11147" dataDxfId="5222" dataCellStyle="Обычный 4"/>
    <tableColumn id="11167" xr3:uid="{00000000-0010-0000-0000-00009F2B0000}" name="Столбец11148" dataDxfId="5221" dataCellStyle="Обычный 4"/>
    <tableColumn id="11168" xr3:uid="{00000000-0010-0000-0000-0000A02B0000}" name="Столбец11149" dataDxfId="5220" dataCellStyle="Обычный 4"/>
    <tableColumn id="11169" xr3:uid="{00000000-0010-0000-0000-0000A12B0000}" name="Столбец11150" dataDxfId="5219" dataCellStyle="Обычный 4"/>
    <tableColumn id="11170" xr3:uid="{00000000-0010-0000-0000-0000A22B0000}" name="Столбец11151" dataDxfId="5218" dataCellStyle="Обычный 4"/>
    <tableColumn id="11171" xr3:uid="{00000000-0010-0000-0000-0000A32B0000}" name="Столбец11152" dataDxfId="5217" dataCellStyle="Обычный 4"/>
    <tableColumn id="11172" xr3:uid="{00000000-0010-0000-0000-0000A42B0000}" name="Столбец11153" dataDxfId="5216" dataCellStyle="Обычный 4"/>
    <tableColumn id="11173" xr3:uid="{00000000-0010-0000-0000-0000A52B0000}" name="Столбец11154" dataDxfId="5215" dataCellStyle="Обычный 4"/>
    <tableColumn id="11174" xr3:uid="{00000000-0010-0000-0000-0000A62B0000}" name="Столбец11155" dataDxfId="5214" dataCellStyle="Обычный 4"/>
    <tableColumn id="11175" xr3:uid="{00000000-0010-0000-0000-0000A72B0000}" name="Столбец11156" dataDxfId="5213" dataCellStyle="Обычный 4"/>
    <tableColumn id="11176" xr3:uid="{00000000-0010-0000-0000-0000A82B0000}" name="Столбец11157" dataDxfId="5212" dataCellStyle="Обычный 4"/>
    <tableColumn id="11177" xr3:uid="{00000000-0010-0000-0000-0000A92B0000}" name="Столбец11158" dataDxfId="5211" dataCellStyle="Обычный 4"/>
    <tableColumn id="11178" xr3:uid="{00000000-0010-0000-0000-0000AA2B0000}" name="Столбец11159" dataDxfId="5210" dataCellStyle="Обычный 4"/>
    <tableColumn id="11179" xr3:uid="{00000000-0010-0000-0000-0000AB2B0000}" name="Столбец11160" dataDxfId="5209" dataCellStyle="Обычный 4"/>
    <tableColumn id="11180" xr3:uid="{00000000-0010-0000-0000-0000AC2B0000}" name="Столбец11161" dataDxfId="5208" dataCellStyle="Обычный 4"/>
    <tableColumn id="11181" xr3:uid="{00000000-0010-0000-0000-0000AD2B0000}" name="Столбец11162" dataDxfId="5207" dataCellStyle="Обычный 4"/>
    <tableColumn id="11182" xr3:uid="{00000000-0010-0000-0000-0000AE2B0000}" name="Столбец11163" dataDxfId="5206" dataCellStyle="Обычный 4"/>
    <tableColumn id="11183" xr3:uid="{00000000-0010-0000-0000-0000AF2B0000}" name="Столбец11164" dataDxfId="5205" dataCellStyle="Обычный 4"/>
    <tableColumn id="11184" xr3:uid="{00000000-0010-0000-0000-0000B02B0000}" name="Столбец11165" dataDxfId="5204" dataCellStyle="Обычный 4"/>
    <tableColumn id="11185" xr3:uid="{00000000-0010-0000-0000-0000B12B0000}" name="Столбец11166" dataDxfId="5203" dataCellStyle="Обычный 4"/>
    <tableColumn id="11186" xr3:uid="{00000000-0010-0000-0000-0000B22B0000}" name="Столбец11167" dataDxfId="5202" dataCellStyle="Обычный 4"/>
    <tableColumn id="11187" xr3:uid="{00000000-0010-0000-0000-0000B32B0000}" name="Столбец11168" dataDxfId="5201" dataCellStyle="Обычный 4"/>
    <tableColumn id="11188" xr3:uid="{00000000-0010-0000-0000-0000B42B0000}" name="Столбец11169" dataDxfId="5200" dataCellStyle="Обычный 4"/>
    <tableColumn id="11189" xr3:uid="{00000000-0010-0000-0000-0000B52B0000}" name="Столбец11170" dataDxfId="5199" dataCellStyle="Обычный 4"/>
    <tableColumn id="11190" xr3:uid="{00000000-0010-0000-0000-0000B62B0000}" name="Столбец11171" dataDxfId="5198" dataCellStyle="Обычный 4"/>
    <tableColumn id="11191" xr3:uid="{00000000-0010-0000-0000-0000B72B0000}" name="Столбец11172" dataDxfId="5197" dataCellStyle="Обычный 4"/>
    <tableColumn id="11192" xr3:uid="{00000000-0010-0000-0000-0000B82B0000}" name="Столбец11173" dataDxfId="5196" dataCellStyle="Обычный 4"/>
    <tableColumn id="11193" xr3:uid="{00000000-0010-0000-0000-0000B92B0000}" name="Столбец11174" dataDxfId="5195" dataCellStyle="Обычный 4"/>
    <tableColumn id="11194" xr3:uid="{00000000-0010-0000-0000-0000BA2B0000}" name="Столбец11175" dataDxfId="5194" dataCellStyle="Обычный 4"/>
    <tableColumn id="11195" xr3:uid="{00000000-0010-0000-0000-0000BB2B0000}" name="Столбец11176" dataDxfId="5193" dataCellStyle="Обычный 4"/>
    <tableColumn id="11196" xr3:uid="{00000000-0010-0000-0000-0000BC2B0000}" name="Столбец11177" dataDxfId="5192" dataCellStyle="Обычный 4"/>
    <tableColumn id="11197" xr3:uid="{00000000-0010-0000-0000-0000BD2B0000}" name="Столбец11178" dataDxfId="5191" dataCellStyle="Обычный 4"/>
    <tableColumn id="11198" xr3:uid="{00000000-0010-0000-0000-0000BE2B0000}" name="Столбец11179" dataDxfId="5190" dataCellStyle="Обычный 4"/>
    <tableColumn id="11199" xr3:uid="{00000000-0010-0000-0000-0000BF2B0000}" name="Столбец11180" dataDxfId="5189" dataCellStyle="Обычный 4"/>
    <tableColumn id="11200" xr3:uid="{00000000-0010-0000-0000-0000C02B0000}" name="Столбец11181" dataDxfId="5188" dataCellStyle="Обычный 4"/>
    <tableColumn id="11201" xr3:uid="{00000000-0010-0000-0000-0000C12B0000}" name="Столбец11182" dataDxfId="5187" dataCellStyle="Обычный 4"/>
    <tableColumn id="11202" xr3:uid="{00000000-0010-0000-0000-0000C22B0000}" name="Столбец11183" dataDxfId="5186" dataCellStyle="Обычный 4"/>
    <tableColumn id="11203" xr3:uid="{00000000-0010-0000-0000-0000C32B0000}" name="Столбец11184" dataDxfId="5185" dataCellStyle="Обычный 4"/>
    <tableColumn id="11204" xr3:uid="{00000000-0010-0000-0000-0000C42B0000}" name="Столбец11185" dataDxfId="5184" dataCellStyle="Обычный 4"/>
    <tableColumn id="11205" xr3:uid="{00000000-0010-0000-0000-0000C52B0000}" name="Столбец11186" dataDxfId="5183" dataCellStyle="Обычный 4"/>
    <tableColumn id="11206" xr3:uid="{00000000-0010-0000-0000-0000C62B0000}" name="Столбец11187" dataDxfId="5182" dataCellStyle="Обычный 4"/>
    <tableColumn id="11207" xr3:uid="{00000000-0010-0000-0000-0000C72B0000}" name="Столбец11188" dataDxfId="5181" dataCellStyle="Обычный 4"/>
    <tableColumn id="11208" xr3:uid="{00000000-0010-0000-0000-0000C82B0000}" name="Столбец11189" dataDxfId="5180" dataCellStyle="Обычный 4"/>
    <tableColumn id="11209" xr3:uid="{00000000-0010-0000-0000-0000C92B0000}" name="Столбец11190" dataDxfId="5179" dataCellStyle="Обычный 4"/>
    <tableColumn id="11210" xr3:uid="{00000000-0010-0000-0000-0000CA2B0000}" name="Столбец11191" dataDxfId="5178" dataCellStyle="Обычный 4"/>
    <tableColumn id="11211" xr3:uid="{00000000-0010-0000-0000-0000CB2B0000}" name="Столбец11192" dataDxfId="5177" dataCellStyle="Обычный 4"/>
    <tableColumn id="11212" xr3:uid="{00000000-0010-0000-0000-0000CC2B0000}" name="Столбец11193" dataDxfId="5176" dataCellStyle="Обычный 4"/>
    <tableColumn id="11213" xr3:uid="{00000000-0010-0000-0000-0000CD2B0000}" name="Столбец11194" dataDxfId="5175" dataCellStyle="Обычный 4"/>
    <tableColumn id="11214" xr3:uid="{00000000-0010-0000-0000-0000CE2B0000}" name="Столбец11195" dataDxfId="5174" dataCellStyle="Обычный 4"/>
    <tableColumn id="11215" xr3:uid="{00000000-0010-0000-0000-0000CF2B0000}" name="Столбец11196" dataDxfId="5173" dataCellStyle="Обычный 4"/>
    <tableColumn id="11216" xr3:uid="{00000000-0010-0000-0000-0000D02B0000}" name="Столбец11197" dataDxfId="5172" dataCellStyle="Обычный 4"/>
    <tableColumn id="11217" xr3:uid="{00000000-0010-0000-0000-0000D12B0000}" name="Столбец11198" dataDxfId="5171" dataCellStyle="Обычный 4"/>
    <tableColumn id="11218" xr3:uid="{00000000-0010-0000-0000-0000D22B0000}" name="Столбец11199" dataDxfId="5170" dataCellStyle="Обычный 4"/>
    <tableColumn id="11219" xr3:uid="{00000000-0010-0000-0000-0000D32B0000}" name="Столбец11200" dataDxfId="5169" dataCellStyle="Обычный 4"/>
    <tableColumn id="11220" xr3:uid="{00000000-0010-0000-0000-0000D42B0000}" name="Столбец11201" dataDxfId="5168" dataCellStyle="Обычный 4"/>
    <tableColumn id="11221" xr3:uid="{00000000-0010-0000-0000-0000D52B0000}" name="Столбец11202" dataDxfId="5167" dataCellStyle="Обычный 4"/>
    <tableColumn id="11222" xr3:uid="{00000000-0010-0000-0000-0000D62B0000}" name="Столбец11203" dataDxfId="5166" dataCellStyle="Обычный 4"/>
    <tableColumn id="11223" xr3:uid="{00000000-0010-0000-0000-0000D72B0000}" name="Столбец11204" dataDxfId="5165" dataCellStyle="Обычный 4"/>
    <tableColumn id="11224" xr3:uid="{00000000-0010-0000-0000-0000D82B0000}" name="Столбец11205" dataDxfId="5164" dataCellStyle="Обычный 4"/>
    <tableColumn id="11225" xr3:uid="{00000000-0010-0000-0000-0000D92B0000}" name="Столбец11206" dataDxfId="5163" dataCellStyle="Обычный 4"/>
    <tableColumn id="11226" xr3:uid="{00000000-0010-0000-0000-0000DA2B0000}" name="Столбец11207" dataDxfId="5162" dataCellStyle="Обычный 4"/>
    <tableColumn id="11227" xr3:uid="{00000000-0010-0000-0000-0000DB2B0000}" name="Столбец11208" dataDxfId="5161" dataCellStyle="Обычный 4"/>
    <tableColumn id="11228" xr3:uid="{00000000-0010-0000-0000-0000DC2B0000}" name="Столбец11209" dataDxfId="5160" dataCellStyle="Обычный 4"/>
    <tableColumn id="11229" xr3:uid="{00000000-0010-0000-0000-0000DD2B0000}" name="Столбец11210" dataDxfId="5159" dataCellStyle="Обычный 4"/>
    <tableColumn id="11230" xr3:uid="{00000000-0010-0000-0000-0000DE2B0000}" name="Столбец11211" dataDxfId="5158" dataCellStyle="Обычный 4"/>
    <tableColumn id="11231" xr3:uid="{00000000-0010-0000-0000-0000DF2B0000}" name="Столбец11212" dataDxfId="5157" dataCellStyle="Обычный 4"/>
    <tableColumn id="11232" xr3:uid="{00000000-0010-0000-0000-0000E02B0000}" name="Столбец11213" dataDxfId="5156" dataCellStyle="Обычный 4"/>
    <tableColumn id="11233" xr3:uid="{00000000-0010-0000-0000-0000E12B0000}" name="Столбец11214" dataDxfId="5155" dataCellStyle="Обычный 4"/>
    <tableColumn id="11234" xr3:uid="{00000000-0010-0000-0000-0000E22B0000}" name="Столбец11215" dataDxfId="5154" dataCellStyle="Обычный 4"/>
    <tableColumn id="11235" xr3:uid="{00000000-0010-0000-0000-0000E32B0000}" name="Столбец11216" dataDxfId="5153" dataCellStyle="Обычный 4"/>
    <tableColumn id="11236" xr3:uid="{00000000-0010-0000-0000-0000E42B0000}" name="Столбец11217" dataDxfId="5152" dataCellStyle="Обычный 4"/>
    <tableColumn id="11237" xr3:uid="{00000000-0010-0000-0000-0000E52B0000}" name="Столбец11218" dataDxfId="5151" dataCellStyle="Обычный 4"/>
    <tableColumn id="11238" xr3:uid="{00000000-0010-0000-0000-0000E62B0000}" name="Столбец11219" dataDxfId="5150" dataCellStyle="Обычный 4"/>
    <tableColumn id="11239" xr3:uid="{00000000-0010-0000-0000-0000E72B0000}" name="Столбец11220" dataDxfId="5149" dataCellStyle="Обычный 4"/>
    <tableColumn id="11240" xr3:uid="{00000000-0010-0000-0000-0000E82B0000}" name="Столбец11221" dataDxfId="5148" dataCellStyle="Обычный 4"/>
    <tableColumn id="11241" xr3:uid="{00000000-0010-0000-0000-0000E92B0000}" name="Столбец11222" dataDxfId="5147" dataCellStyle="Обычный 4"/>
    <tableColumn id="11242" xr3:uid="{00000000-0010-0000-0000-0000EA2B0000}" name="Столбец11223" dataDxfId="5146" dataCellStyle="Обычный 4"/>
    <tableColumn id="11243" xr3:uid="{00000000-0010-0000-0000-0000EB2B0000}" name="Столбец11224" dataDxfId="5145" dataCellStyle="Обычный 4"/>
    <tableColumn id="11244" xr3:uid="{00000000-0010-0000-0000-0000EC2B0000}" name="Столбец11225" dataDxfId="5144" dataCellStyle="Обычный 4"/>
    <tableColumn id="11245" xr3:uid="{00000000-0010-0000-0000-0000ED2B0000}" name="Столбец11226" dataDxfId="5143" dataCellStyle="Обычный 4"/>
    <tableColumn id="11246" xr3:uid="{00000000-0010-0000-0000-0000EE2B0000}" name="Столбец11227" dataDxfId="5142" dataCellStyle="Обычный 4"/>
    <tableColumn id="11247" xr3:uid="{00000000-0010-0000-0000-0000EF2B0000}" name="Столбец11228" dataDxfId="5141" dataCellStyle="Обычный 4"/>
    <tableColumn id="11248" xr3:uid="{00000000-0010-0000-0000-0000F02B0000}" name="Столбец11229" dataDxfId="5140" dataCellStyle="Обычный 4"/>
    <tableColumn id="11249" xr3:uid="{00000000-0010-0000-0000-0000F12B0000}" name="Столбец11230" dataDxfId="5139" dataCellStyle="Обычный 4"/>
    <tableColumn id="11250" xr3:uid="{00000000-0010-0000-0000-0000F22B0000}" name="Столбец11231" dataDxfId="5138" dataCellStyle="Обычный 4"/>
    <tableColumn id="11251" xr3:uid="{00000000-0010-0000-0000-0000F32B0000}" name="Столбец11232" dataDxfId="5137" dataCellStyle="Обычный 4"/>
    <tableColumn id="11252" xr3:uid="{00000000-0010-0000-0000-0000F42B0000}" name="Столбец11233" dataDxfId="5136" dataCellStyle="Обычный 4"/>
    <tableColumn id="11253" xr3:uid="{00000000-0010-0000-0000-0000F52B0000}" name="Столбец11234" dataDxfId="5135" dataCellStyle="Обычный 4"/>
    <tableColumn id="11254" xr3:uid="{00000000-0010-0000-0000-0000F62B0000}" name="Столбец11235" dataDxfId="5134" dataCellStyle="Обычный 4"/>
    <tableColumn id="11255" xr3:uid="{00000000-0010-0000-0000-0000F72B0000}" name="Столбец11236" dataDxfId="5133" dataCellStyle="Обычный 4"/>
    <tableColumn id="11256" xr3:uid="{00000000-0010-0000-0000-0000F82B0000}" name="Столбец11237" dataDxfId="5132" dataCellStyle="Обычный 4"/>
    <tableColumn id="11257" xr3:uid="{00000000-0010-0000-0000-0000F92B0000}" name="Столбец11238" dataDxfId="5131" dataCellStyle="Обычный 4"/>
    <tableColumn id="11258" xr3:uid="{00000000-0010-0000-0000-0000FA2B0000}" name="Столбец11239" dataDxfId="5130" dataCellStyle="Обычный 4"/>
    <tableColumn id="11259" xr3:uid="{00000000-0010-0000-0000-0000FB2B0000}" name="Столбец11240" dataDxfId="5129" dataCellStyle="Обычный 4"/>
    <tableColumn id="11260" xr3:uid="{00000000-0010-0000-0000-0000FC2B0000}" name="Столбец11241" dataDxfId="5128" dataCellStyle="Обычный 4"/>
    <tableColumn id="11261" xr3:uid="{00000000-0010-0000-0000-0000FD2B0000}" name="Столбец11242" dataDxfId="5127" dataCellStyle="Обычный 4"/>
    <tableColumn id="11262" xr3:uid="{00000000-0010-0000-0000-0000FE2B0000}" name="Столбец11243" dataDxfId="5126" dataCellStyle="Обычный 4"/>
    <tableColumn id="11263" xr3:uid="{00000000-0010-0000-0000-0000FF2B0000}" name="Столбец11244" dataDxfId="5125" dataCellStyle="Обычный 4"/>
    <tableColumn id="11264" xr3:uid="{00000000-0010-0000-0000-0000002C0000}" name="Столбец11245" dataDxfId="5124" dataCellStyle="Обычный 4"/>
    <tableColumn id="11265" xr3:uid="{00000000-0010-0000-0000-0000012C0000}" name="Столбец11246" dataDxfId="5123" dataCellStyle="Обычный 4"/>
    <tableColumn id="11266" xr3:uid="{00000000-0010-0000-0000-0000022C0000}" name="Столбец11247" dataDxfId="5122" dataCellStyle="Обычный 4"/>
    <tableColumn id="11267" xr3:uid="{00000000-0010-0000-0000-0000032C0000}" name="Столбец11248" dataDxfId="5121" dataCellStyle="Обычный 4"/>
    <tableColumn id="11268" xr3:uid="{00000000-0010-0000-0000-0000042C0000}" name="Столбец11249" dataDxfId="5120" dataCellStyle="Обычный 4"/>
    <tableColumn id="11269" xr3:uid="{00000000-0010-0000-0000-0000052C0000}" name="Столбец11250" dataDxfId="5119" dataCellStyle="Обычный 4"/>
    <tableColumn id="11270" xr3:uid="{00000000-0010-0000-0000-0000062C0000}" name="Столбец11251" dataDxfId="5118" dataCellStyle="Обычный 4"/>
    <tableColumn id="11271" xr3:uid="{00000000-0010-0000-0000-0000072C0000}" name="Столбец11252" dataDxfId="5117" dataCellStyle="Обычный 4"/>
    <tableColumn id="11272" xr3:uid="{00000000-0010-0000-0000-0000082C0000}" name="Столбец11253" dataDxfId="5116" dataCellStyle="Обычный 4"/>
    <tableColumn id="11273" xr3:uid="{00000000-0010-0000-0000-0000092C0000}" name="Столбец11254" dataDxfId="5115" dataCellStyle="Обычный 4"/>
    <tableColumn id="11274" xr3:uid="{00000000-0010-0000-0000-00000A2C0000}" name="Столбец11255" dataDxfId="5114" dataCellStyle="Обычный 4"/>
    <tableColumn id="11275" xr3:uid="{00000000-0010-0000-0000-00000B2C0000}" name="Столбец11256" dataDxfId="5113" dataCellStyle="Обычный 4"/>
    <tableColumn id="11276" xr3:uid="{00000000-0010-0000-0000-00000C2C0000}" name="Столбец11257" dataDxfId="5112" dataCellStyle="Обычный 4"/>
    <tableColumn id="11277" xr3:uid="{00000000-0010-0000-0000-00000D2C0000}" name="Столбец11258" dataDxfId="5111" dataCellStyle="Обычный 4"/>
    <tableColumn id="11278" xr3:uid="{00000000-0010-0000-0000-00000E2C0000}" name="Столбец11259" dataDxfId="5110" dataCellStyle="Обычный 4"/>
    <tableColumn id="11279" xr3:uid="{00000000-0010-0000-0000-00000F2C0000}" name="Столбец11260" dataDxfId="5109" dataCellStyle="Обычный 4"/>
    <tableColumn id="11280" xr3:uid="{00000000-0010-0000-0000-0000102C0000}" name="Столбец11261" dataDxfId="5108" dataCellStyle="Обычный 4"/>
    <tableColumn id="11281" xr3:uid="{00000000-0010-0000-0000-0000112C0000}" name="Столбец11262" dataDxfId="5107" dataCellStyle="Обычный 4"/>
    <tableColumn id="11282" xr3:uid="{00000000-0010-0000-0000-0000122C0000}" name="Столбец11263" dataDxfId="5106" dataCellStyle="Обычный 4"/>
    <tableColumn id="11283" xr3:uid="{00000000-0010-0000-0000-0000132C0000}" name="Столбец11264" dataDxfId="5105" dataCellStyle="Обычный 4"/>
    <tableColumn id="11284" xr3:uid="{00000000-0010-0000-0000-0000142C0000}" name="Столбец11265" dataDxfId="5104" dataCellStyle="Обычный 4"/>
    <tableColumn id="11285" xr3:uid="{00000000-0010-0000-0000-0000152C0000}" name="Столбец11266" dataDxfId="5103" dataCellStyle="Обычный 4"/>
    <tableColumn id="11286" xr3:uid="{00000000-0010-0000-0000-0000162C0000}" name="Столбец11267" dataDxfId="5102" dataCellStyle="Обычный 4"/>
    <tableColumn id="11287" xr3:uid="{00000000-0010-0000-0000-0000172C0000}" name="Столбец11268" dataDxfId="5101" dataCellStyle="Обычный 4"/>
    <tableColumn id="11288" xr3:uid="{00000000-0010-0000-0000-0000182C0000}" name="Столбец11269" dataDxfId="5100" dataCellStyle="Обычный 4"/>
    <tableColumn id="11289" xr3:uid="{00000000-0010-0000-0000-0000192C0000}" name="Столбец11270" dataDxfId="5099" dataCellStyle="Обычный 4"/>
    <tableColumn id="11290" xr3:uid="{00000000-0010-0000-0000-00001A2C0000}" name="Столбец11271" dataDxfId="5098" dataCellStyle="Обычный 4"/>
    <tableColumn id="11291" xr3:uid="{00000000-0010-0000-0000-00001B2C0000}" name="Столбец11272" dataDxfId="5097" dataCellStyle="Обычный 4"/>
    <tableColumn id="11292" xr3:uid="{00000000-0010-0000-0000-00001C2C0000}" name="Столбец11273" dataDxfId="5096" dataCellStyle="Обычный 4"/>
    <tableColumn id="11293" xr3:uid="{00000000-0010-0000-0000-00001D2C0000}" name="Столбец11274" dataDxfId="5095" dataCellStyle="Обычный 4"/>
    <tableColumn id="11294" xr3:uid="{00000000-0010-0000-0000-00001E2C0000}" name="Столбец11275" dataDxfId="5094" dataCellStyle="Обычный 4"/>
    <tableColumn id="11295" xr3:uid="{00000000-0010-0000-0000-00001F2C0000}" name="Столбец11276" dataDxfId="5093" dataCellStyle="Обычный 4"/>
    <tableColumn id="11296" xr3:uid="{00000000-0010-0000-0000-0000202C0000}" name="Столбец11277" dataDxfId="5092" dataCellStyle="Обычный 4"/>
    <tableColumn id="11297" xr3:uid="{00000000-0010-0000-0000-0000212C0000}" name="Столбец11278" dataDxfId="5091" dataCellStyle="Обычный 4"/>
    <tableColumn id="11298" xr3:uid="{00000000-0010-0000-0000-0000222C0000}" name="Столбец11279" dataDxfId="5090" dataCellStyle="Обычный 4"/>
    <tableColumn id="11299" xr3:uid="{00000000-0010-0000-0000-0000232C0000}" name="Столбец11280" dataDxfId="5089" dataCellStyle="Обычный 4"/>
    <tableColumn id="11300" xr3:uid="{00000000-0010-0000-0000-0000242C0000}" name="Столбец11281" dataDxfId="5088" dataCellStyle="Обычный 4"/>
    <tableColumn id="11301" xr3:uid="{00000000-0010-0000-0000-0000252C0000}" name="Столбец11282" dataDxfId="5087" dataCellStyle="Обычный 4"/>
    <tableColumn id="11302" xr3:uid="{00000000-0010-0000-0000-0000262C0000}" name="Столбец11283" dataDxfId="5086" dataCellStyle="Обычный 4"/>
    <tableColumn id="11303" xr3:uid="{00000000-0010-0000-0000-0000272C0000}" name="Столбец11284" dataDxfId="5085" dataCellStyle="Обычный 4"/>
    <tableColumn id="11304" xr3:uid="{00000000-0010-0000-0000-0000282C0000}" name="Столбец11285" dataDxfId="5084" dataCellStyle="Обычный 4"/>
    <tableColumn id="11305" xr3:uid="{00000000-0010-0000-0000-0000292C0000}" name="Столбец11286" dataDxfId="5083" dataCellStyle="Обычный 4"/>
    <tableColumn id="11306" xr3:uid="{00000000-0010-0000-0000-00002A2C0000}" name="Столбец11287" dataDxfId="5082" dataCellStyle="Обычный 4"/>
    <tableColumn id="11307" xr3:uid="{00000000-0010-0000-0000-00002B2C0000}" name="Столбец11288" dataDxfId="5081" dataCellStyle="Обычный 4"/>
    <tableColumn id="11308" xr3:uid="{00000000-0010-0000-0000-00002C2C0000}" name="Столбец11289" dataDxfId="5080" dataCellStyle="Обычный 4"/>
    <tableColumn id="11309" xr3:uid="{00000000-0010-0000-0000-00002D2C0000}" name="Столбец11290" dataDxfId="5079" dataCellStyle="Обычный 4"/>
    <tableColumn id="11310" xr3:uid="{00000000-0010-0000-0000-00002E2C0000}" name="Столбец11291" dataDxfId="5078" dataCellStyle="Обычный 4"/>
    <tableColumn id="11311" xr3:uid="{00000000-0010-0000-0000-00002F2C0000}" name="Столбец11292" dataDxfId="5077" dataCellStyle="Обычный 4"/>
    <tableColumn id="11312" xr3:uid="{00000000-0010-0000-0000-0000302C0000}" name="Столбец11293" dataDxfId="5076" dataCellStyle="Обычный 4"/>
    <tableColumn id="11313" xr3:uid="{00000000-0010-0000-0000-0000312C0000}" name="Столбец11294" dataDxfId="5075" dataCellStyle="Обычный 4"/>
    <tableColumn id="11314" xr3:uid="{00000000-0010-0000-0000-0000322C0000}" name="Столбец11295" dataDxfId="5074" dataCellStyle="Обычный 4"/>
    <tableColumn id="11315" xr3:uid="{00000000-0010-0000-0000-0000332C0000}" name="Столбец11296" dataDxfId="5073" dataCellStyle="Обычный 4"/>
    <tableColumn id="11316" xr3:uid="{00000000-0010-0000-0000-0000342C0000}" name="Столбец11297" dataDxfId="5072" dataCellStyle="Обычный 4"/>
    <tableColumn id="11317" xr3:uid="{00000000-0010-0000-0000-0000352C0000}" name="Столбец11298" dataDxfId="5071" dataCellStyle="Обычный 4"/>
    <tableColumn id="11318" xr3:uid="{00000000-0010-0000-0000-0000362C0000}" name="Столбец11299" dataDxfId="5070" dataCellStyle="Обычный 4"/>
    <tableColumn id="11319" xr3:uid="{00000000-0010-0000-0000-0000372C0000}" name="Столбец11300" dataDxfId="5069" dataCellStyle="Обычный 4"/>
    <tableColumn id="11320" xr3:uid="{00000000-0010-0000-0000-0000382C0000}" name="Столбец11301" dataDxfId="5068" dataCellStyle="Обычный 4"/>
    <tableColumn id="11321" xr3:uid="{00000000-0010-0000-0000-0000392C0000}" name="Столбец11302" dataDxfId="5067" dataCellStyle="Обычный 4"/>
    <tableColumn id="11322" xr3:uid="{00000000-0010-0000-0000-00003A2C0000}" name="Столбец11303" dataDxfId="5066" dataCellStyle="Обычный 4"/>
    <tableColumn id="11323" xr3:uid="{00000000-0010-0000-0000-00003B2C0000}" name="Столбец11304" dataDxfId="5065" dataCellStyle="Обычный 4"/>
    <tableColumn id="11324" xr3:uid="{00000000-0010-0000-0000-00003C2C0000}" name="Столбец11305" dataDxfId="5064" dataCellStyle="Обычный 4"/>
    <tableColumn id="11325" xr3:uid="{00000000-0010-0000-0000-00003D2C0000}" name="Столбец11306" dataDxfId="5063" dataCellStyle="Обычный 4"/>
    <tableColumn id="11326" xr3:uid="{00000000-0010-0000-0000-00003E2C0000}" name="Столбец11307" dataDxfId="5062" dataCellStyle="Обычный 4"/>
    <tableColumn id="11327" xr3:uid="{00000000-0010-0000-0000-00003F2C0000}" name="Столбец11308" dataDxfId="5061" dataCellStyle="Обычный 4"/>
    <tableColumn id="11328" xr3:uid="{00000000-0010-0000-0000-0000402C0000}" name="Столбец11309" dataDxfId="5060" dataCellStyle="Обычный 4"/>
    <tableColumn id="11329" xr3:uid="{00000000-0010-0000-0000-0000412C0000}" name="Столбец11310" dataDxfId="5059" dataCellStyle="Обычный 4"/>
    <tableColumn id="11330" xr3:uid="{00000000-0010-0000-0000-0000422C0000}" name="Столбец11311" dataDxfId="5058" dataCellStyle="Обычный 4"/>
    <tableColumn id="11331" xr3:uid="{00000000-0010-0000-0000-0000432C0000}" name="Столбец11312" dataDxfId="5057" dataCellStyle="Обычный 4"/>
    <tableColumn id="11332" xr3:uid="{00000000-0010-0000-0000-0000442C0000}" name="Столбец11313" dataDxfId="5056" dataCellStyle="Обычный 4"/>
    <tableColumn id="11333" xr3:uid="{00000000-0010-0000-0000-0000452C0000}" name="Столбец11314" dataDxfId="5055" dataCellStyle="Обычный 4"/>
    <tableColumn id="11334" xr3:uid="{00000000-0010-0000-0000-0000462C0000}" name="Столбец11315" dataDxfId="5054" dataCellStyle="Обычный 4"/>
    <tableColumn id="11335" xr3:uid="{00000000-0010-0000-0000-0000472C0000}" name="Столбец11316" dataDxfId="5053" dataCellStyle="Обычный 4"/>
    <tableColumn id="11336" xr3:uid="{00000000-0010-0000-0000-0000482C0000}" name="Столбец11317" dataDxfId="5052" dataCellStyle="Обычный 4"/>
    <tableColumn id="11337" xr3:uid="{00000000-0010-0000-0000-0000492C0000}" name="Столбец11318" dataDxfId="5051" dataCellStyle="Обычный 4"/>
    <tableColumn id="11338" xr3:uid="{00000000-0010-0000-0000-00004A2C0000}" name="Столбец11319" dataDxfId="5050" dataCellStyle="Обычный 4"/>
    <tableColumn id="11339" xr3:uid="{00000000-0010-0000-0000-00004B2C0000}" name="Столбец11320" dataDxfId="5049" dataCellStyle="Обычный 4"/>
    <tableColumn id="11340" xr3:uid="{00000000-0010-0000-0000-00004C2C0000}" name="Столбец11321" dataDxfId="5048" dataCellStyle="Обычный 4"/>
    <tableColumn id="11341" xr3:uid="{00000000-0010-0000-0000-00004D2C0000}" name="Столбец11322" dataDxfId="5047" dataCellStyle="Обычный 4"/>
    <tableColumn id="11342" xr3:uid="{00000000-0010-0000-0000-00004E2C0000}" name="Столбец11323" dataDxfId="5046" dataCellStyle="Обычный 4"/>
    <tableColumn id="11343" xr3:uid="{00000000-0010-0000-0000-00004F2C0000}" name="Столбец11324" dataDxfId="5045" dataCellStyle="Обычный 4"/>
    <tableColumn id="11344" xr3:uid="{00000000-0010-0000-0000-0000502C0000}" name="Столбец11325" dataDxfId="5044" dataCellStyle="Обычный 4"/>
    <tableColumn id="11345" xr3:uid="{00000000-0010-0000-0000-0000512C0000}" name="Столбец11326" dataDxfId="5043" dataCellStyle="Обычный 4"/>
    <tableColumn id="11346" xr3:uid="{00000000-0010-0000-0000-0000522C0000}" name="Столбец11327" dataDxfId="5042" dataCellStyle="Обычный 4"/>
    <tableColumn id="11347" xr3:uid="{00000000-0010-0000-0000-0000532C0000}" name="Столбец11328" dataDxfId="5041" dataCellStyle="Обычный 4"/>
    <tableColumn id="11348" xr3:uid="{00000000-0010-0000-0000-0000542C0000}" name="Столбец11329" dataDxfId="5040" dataCellStyle="Обычный 4"/>
    <tableColumn id="11349" xr3:uid="{00000000-0010-0000-0000-0000552C0000}" name="Столбец11330" dataDxfId="5039" dataCellStyle="Обычный 4"/>
    <tableColumn id="11350" xr3:uid="{00000000-0010-0000-0000-0000562C0000}" name="Столбец11331" dataDxfId="5038" dataCellStyle="Обычный 4"/>
    <tableColumn id="11351" xr3:uid="{00000000-0010-0000-0000-0000572C0000}" name="Столбец11332" dataDxfId="5037" dataCellStyle="Обычный 4"/>
    <tableColumn id="11352" xr3:uid="{00000000-0010-0000-0000-0000582C0000}" name="Столбец11333" dataDxfId="5036" dataCellStyle="Обычный 4"/>
    <tableColumn id="11353" xr3:uid="{00000000-0010-0000-0000-0000592C0000}" name="Столбец11334" dataDxfId="5035" dataCellStyle="Обычный 4"/>
    <tableColumn id="11354" xr3:uid="{00000000-0010-0000-0000-00005A2C0000}" name="Столбец11335" dataDxfId="5034" dataCellStyle="Обычный 4"/>
    <tableColumn id="11355" xr3:uid="{00000000-0010-0000-0000-00005B2C0000}" name="Столбец11336" dataDxfId="5033" dataCellStyle="Обычный 4"/>
    <tableColumn id="11356" xr3:uid="{00000000-0010-0000-0000-00005C2C0000}" name="Столбец11337" dataDxfId="5032" dataCellStyle="Обычный 4"/>
    <tableColumn id="11357" xr3:uid="{00000000-0010-0000-0000-00005D2C0000}" name="Столбец11338" dataDxfId="5031" dataCellStyle="Обычный 4"/>
    <tableColumn id="11358" xr3:uid="{00000000-0010-0000-0000-00005E2C0000}" name="Столбец11339" dataDxfId="5030" dataCellStyle="Обычный 4"/>
    <tableColumn id="11359" xr3:uid="{00000000-0010-0000-0000-00005F2C0000}" name="Столбец11340" dataDxfId="5029" dataCellStyle="Обычный 4"/>
    <tableColumn id="11360" xr3:uid="{00000000-0010-0000-0000-0000602C0000}" name="Столбец11341" dataDxfId="5028" dataCellStyle="Обычный 4"/>
    <tableColumn id="11361" xr3:uid="{00000000-0010-0000-0000-0000612C0000}" name="Столбец11342" dataDxfId="5027" dataCellStyle="Обычный 4"/>
    <tableColumn id="11362" xr3:uid="{00000000-0010-0000-0000-0000622C0000}" name="Столбец11343" dataDxfId="5026" dataCellStyle="Обычный 4"/>
    <tableColumn id="11363" xr3:uid="{00000000-0010-0000-0000-0000632C0000}" name="Столбец11344" dataDxfId="5025" dataCellStyle="Обычный 4"/>
    <tableColumn id="11364" xr3:uid="{00000000-0010-0000-0000-0000642C0000}" name="Столбец11345" dataDxfId="5024" dataCellStyle="Обычный 4"/>
    <tableColumn id="11365" xr3:uid="{00000000-0010-0000-0000-0000652C0000}" name="Столбец11346" dataDxfId="5023" dataCellStyle="Обычный 4"/>
    <tableColumn id="11366" xr3:uid="{00000000-0010-0000-0000-0000662C0000}" name="Столбец11347" dataDxfId="5022" dataCellStyle="Обычный 4"/>
    <tableColumn id="11367" xr3:uid="{00000000-0010-0000-0000-0000672C0000}" name="Столбец11348" dataDxfId="5021" dataCellStyle="Обычный 4"/>
    <tableColumn id="11368" xr3:uid="{00000000-0010-0000-0000-0000682C0000}" name="Столбец11349" dataDxfId="5020" dataCellStyle="Обычный 4"/>
    <tableColumn id="11369" xr3:uid="{00000000-0010-0000-0000-0000692C0000}" name="Столбец11350" dataDxfId="5019" dataCellStyle="Обычный 4"/>
    <tableColumn id="11370" xr3:uid="{00000000-0010-0000-0000-00006A2C0000}" name="Столбец11351" dataDxfId="5018" dataCellStyle="Обычный 4"/>
    <tableColumn id="11371" xr3:uid="{00000000-0010-0000-0000-00006B2C0000}" name="Столбец11352" dataDxfId="5017" dataCellStyle="Обычный 4"/>
    <tableColumn id="11372" xr3:uid="{00000000-0010-0000-0000-00006C2C0000}" name="Столбец11353" dataDxfId="5016" dataCellStyle="Обычный 4"/>
    <tableColumn id="11373" xr3:uid="{00000000-0010-0000-0000-00006D2C0000}" name="Столбец11354" dataDxfId="5015" dataCellStyle="Обычный 4"/>
    <tableColumn id="11374" xr3:uid="{00000000-0010-0000-0000-00006E2C0000}" name="Столбец11355" dataDxfId="5014" dataCellStyle="Обычный 4"/>
    <tableColumn id="11375" xr3:uid="{00000000-0010-0000-0000-00006F2C0000}" name="Столбец11356" dataDxfId="5013" dataCellStyle="Обычный 4"/>
    <tableColumn id="11376" xr3:uid="{00000000-0010-0000-0000-0000702C0000}" name="Столбец11357" dataDxfId="5012" dataCellStyle="Обычный 4"/>
    <tableColumn id="11377" xr3:uid="{00000000-0010-0000-0000-0000712C0000}" name="Столбец11358" dataDxfId="5011" dataCellStyle="Обычный 4"/>
    <tableColumn id="11378" xr3:uid="{00000000-0010-0000-0000-0000722C0000}" name="Столбец11359" dataDxfId="5010" dataCellStyle="Обычный 4"/>
    <tableColumn id="11379" xr3:uid="{00000000-0010-0000-0000-0000732C0000}" name="Столбец11360" dataDxfId="5009" dataCellStyle="Обычный 4"/>
    <tableColumn id="11380" xr3:uid="{00000000-0010-0000-0000-0000742C0000}" name="Столбец11361" dataDxfId="5008" dataCellStyle="Обычный 4"/>
    <tableColumn id="11381" xr3:uid="{00000000-0010-0000-0000-0000752C0000}" name="Столбец11362" dataDxfId="5007" dataCellStyle="Обычный 4"/>
    <tableColumn id="11382" xr3:uid="{00000000-0010-0000-0000-0000762C0000}" name="Столбец11363" dataDxfId="5006" dataCellStyle="Обычный 4"/>
    <tableColumn id="11383" xr3:uid="{00000000-0010-0000-0000-0000772C0000}" name="Столбец11364" dataDxfId="5005" dataCellStyle="Обычный 4"/>
    <tableColumn id="11384" xr3:uid="{00000000-0010-0000-0000-0000782C0000}" name="Столбец11365" dataDxfId="5004" dataCellStyle="Обычный 4"/>
    <tableColumn id="11385" xr3:uid="{00000000-0010-0000-0000-0000792C0000}" name="Столбец11366" dataDxfId="5003" dataCellStyle="Обычный 4"/>
    <tableColumn id="11386" xr3:uid="{00000000-0010-0000-0000-00007A2C0000}" name="Столбец11367" dataDxfId="5002" dataCellStyle="Обычный 4"/>
    <tableColumn id="11387" xr3:uid="{00000000-0010-0000-0000-00007B2C0000}" name="Столбец11368" dataDxfId="5001" dataCellStyle="Обычный 4"/>
    <tableColumn id="11388" xr3:uid="{00000000-0010-0000-0000-00007C2C0000}" name="Столбец11369" dataDxfId="5000" dataCellStyle="Обычный 4"/>
    <tableColumn id="11389" xr3:uid="{00000000-0010-0000-0000-00007D2C0000}" name="Столбец11370" dataDxfId="4999" dataCellStyle="Обычный 4"/>
    <tableColumn id="11390" xr3:uid="{00000000-0010-0000-0000-00007E2C0000}" name="Столбец11371" dataDxfId="4998" dataCellStyle="Обычный 4"/>
    <tableColumn id="11391" xr3:uid="{00000000-0010-0000-0000-00007F2C0000}" name="Столбец11372" dataDxfId="4997" dataCellStyle="Обычный 4"/>
    <tableColumn id="11392" xr3:uid="{00000000-0010-0000-0000-0000802C0000}" name="Столбец11373" dataDxfId="4996" dataCellStyle="Обычный 4"/>
    <tableColumn id="11393" xr3:uid="{00000000-0010-0000-0000-0000812C0000}" name="Столбец11374" dataDxfId="4995" dataCellStyle="Обычный 4"/>
    <tableColumn id="11394" xr3:uid="{00000000-0010-0000-0000-0000822C0000}" name="Столбец11375" dataDxfId="4994" dataCellStyle="Обычный 4"/>
    <tableColumn id="11395" xr3:uid="{00000000-0010-0000-0000-0000832C0000}" name="Столбец11376" dataDxfId="4993" dataCellStyle="Обычный 4"/>
    <tableColumn id="11396" xr3:uid="{00000000-0010-0000-0000-0000842C0000}" name="Столбец11377" dataDxfId="4992" dataCellStyle="Обычный 4"/>
    <tableColumn id="11397" xr3:uid="{00000000-0010-0000-0000-0000852C0000}" name="Столбец11378" dataDxfId="4991" dataCellStyle="Обычный 4"/>
    <tableColumn id="11398" xr3:uid="{00000000-0010-0000-0000-0000862C0000}" name="Столбец11379" dataDxfId="4990" dataCellStyle="Обычный 4"/>
    <tableColumn id="11399" xr3:uid="{00000000-0010-0000-0000-0000872C0000}" name="Столбец11380" dataDxfId="4989" dataCellStyle="Обычный 4"/>
    <tableColumn id="11400" xr3:uid="{00000000-0010-0000-0000-0000882C0000}" name="Столбец11381" dataDxfId="4988" dataCellStyle="Обычный 4"/>
    <tableColumn id="11401" xr3:uid="{00000000-0010-0000-0000-0000892C0000}" name="Столбец11382" dataDxfId="4987" dataCellStyle="Обычный 4"/>
    <tableColumn id="11402" xr3:uid="{00000000-0010-0000-0000-00008A2C0000}" name="Столбец11383" dataDxfId="4986" dataCellStyle="Обычный 4"/>
    <tableColumn id="11403" xr3:uid="{00000000-0010-0000-0000-00008B2C0000}" name="Столбец11384" dataDxfId="4985" dataCellStyle="Обычный 4"/>
    <tableColumn id="11404" xr3:uid="{00000000-0010-0000-0000-00008C2C0000}" name="Столбец11385" dataDxfId="4984" dataCellStyle="Обычный 4"/>
    <tableColumn id="11405" xr3:uid="{00000000-0010-0000-0000-00008D2C0000}" name="Столбец11386" dataDxfId="4983" dataCellStyle="Обычный 4"/>
    <tableColumn id="11406" xr3:uid="{00000000-0010-0000-0000-00008E2C0000}" name="Столбец11387" dataDxfId="4982" dataCellStyle="Обычный 4"/>
    <tableColumn id="11407" xr3:uid="{00000000-0010-0000-0000-00008F2C0000}" name="Столбец11388" dataDxfId="4981" dataCellStyle="Обычный 4"/>
    <tableColumn id="11408" xr3:uid="{00000000-0010-0000-0000-0000902C0000}" name="Столбец11389" dataDxfId="4980" dataCellStyle="Обычный 4"/>
    <tableColumn id="11409" xr3:uid="{00000000-0010-0000-0000-0000912C0000}" name="Столбец11390" dataDxfId="4979" dataCellStyle="Обычный 4"/>
    <tableColumn id="11410" xr3:uid="{00000000-0010-0000-0000-0000922C0000}" name="Столбец11391" dataDxfId="4978" dataCellStyle="Обычный 4"/>
    <tableColumn id="11411" xr3:uid="{00000000-0010-0000-0000-0000932C0000}" name="Столбец11392" dataDxfId="4977" dataCellStyle="Обычный 4"/>
    <tableColumn id="11412" xr3:uid="{00000000-0010-0000-0000-0000942C0000}" name="Столбец11393" dataDxfId="4976" dataCellStyle="Обычный 4"/>
    <tableColumn id="11413" xr3:uid="{00000000-0010-0000-0000-0000952C0000}" name="Столбец11394" dataDxfId="4975" dataCellStyle="Обычный 4"/>
    <tableColumn id="11414" xr3:uid="{00000000-0010-0000-0000-0000962C0000}" name="Столбец11395" dataDxfId="4974" dataCellStyle="Обычный 4"/>
    <tableColumn id="11415" xr3:uid="{00000000-0010-0000-0000-0000972C0000}" name="Столбец11396" dataDxfId="4973" dataCellStyle="Обычный 4"/>
    <tableColumn id="11416" xr3:uid="{00000000-0010-0000-0000-0000982C0000}" name="Столбец11397" dataDxfId="4972" dataCellStyle="Обычный 4"/>
    <tableColumn id="11417" xr3:uid="{00000000-0010-0000-0000-0000992C0000}" name="Столбец11398" dataDxfId="4971" dataCellStyle="Обычный 4"/>
    <tableColumn id="11418" xr3:uid="{00000000-0010-0000-0000-00009A2C0000}" name="Столбец11399" dataDxfId="4970" dataCellStyle="Обычный 4"/>
    <tableColumn id="11419" xr3:uid="{00000000-0010-0000-0000-00009B2C0000}" name="Столбец11400" dataDxfId="4969" dataCellStyle="Обычный 4"/>
    <tableColumn id="11420" xr3:uid="{00000000-0010-0000-0000-00009C2C0000}" name="Столбец11401" dataDxfId="4968" dataCellStyle="Обычный 4"/>
    <tableColumn id="11421" xr3:uid="{00000000-0010-0000-0000-00009D2C0000}" name="Столбец11402" dataDxfId="4967" dataCellStyle="Обычный 4"/>
    <tableColumn id="11422" xr3:uid="{00000000-0010-0000-0000-00009E2C0000}" name="Столбец11403" dataDxfId="4966" dataCellStyle="Обычный 4"/>
    <tableColumn id="11423" xr3:uid="{00000000-0010-0000-0000-00009F2C0000}" name="Столбец11404" dataDxfId="4965" dataCellStyle="Обычный 4"/>
    <tableColumn id="11424" xr3:uid="{00000000-0010-0000-0000-0000A02C0000}" name="Столбец11405" dataDxfId="4964" dataCellStyle="Обычный 4"/>
    <tableColumn id="11425" xr3:uid="{00000000-0010-0000-0000-0000A12C0000}" name="Столбец11406" dataDxfId="4963" dataCellStyle="Обычный 4"/>
    <tableColumn id="11426" xr3:uid="{00000000-0010-0000-0000-0000A22C0000}" name="Столбец11407" dataDxfId="4962" dataCellStyle="Обычный 4"/>
    <tableColumn id="11427" xr3:uid="{00000000-0010-0000-0000-0000A32C0000}" name="Столбец11408" dataDxfId="4961" dataCellStyle="Обычный 4"/>
    <tableColumn id="11428" xr3:uid="{00000000-0010-0000-0000-0000A42C0000}" name="Столбец11409" dataDxfId="4960" dataCellStyle="Обычный 4"/>
    <tableColumn id="11429" xr3:uid="{00000000-0010-0000-0000-0000A52C0000}" name="Столбец11410" dataDxfId="4959" dataCellStyle="Обычный 4"/>
    <tableColumn id="11430" xr3:uid="{00000000-0010-0000-0000-0000A62C0000}" name="Столбец11411" dataDxfId="4958" dataCellStyle="Обычный 4"/>
    <tableColumn id="11431" xr3:uid="{00000000-0010-0000-0000-0000A72C0000}" name="Столбец11412" dataDxfId="4957" dataCellStyle="Обычный 4"/>
    <tableColumn id="11432" xr3:uid="{00000000-0010-0000-0000-0000A82C0000}" name="Столбец11413" dataDxfId="4956" dataCellStyle="Обычный 4"/>
    <tableColumn id="11433" xr3:uid="{00000000-0010-0000-0000-0000A92C0000}" name="Столбец11414" dataDxfId="4955" dataCellStyle="Обычный 4"/>
    <tableColumn id="11434" xr3:uid="{00000000-0010-0000-0000-0000AA2C0000}" name="Столбец11415" dataDxfId="4954" dataCellStyle="Обычный 4"/>
    <tableColumn id="11435" xr3:uid="{00000000-0010-0000-0000-0000AB2C0000}" name="Столбец11416" dataDxfId="4953" dataCellStyle="Обычный 4"/>
    <tableColumn id="11436" xr3:uid="{00000000-0010-0000-0000-0000AC2C0000}" name="Столбец11417" dataDxfId="4952" dataCellStyle="Обычный 4"/>
    <tableColumn id="11437" xr3:uid="{00000000-0010-0000-0000-0000AD2C0000}" name="Столбец11418" dataDxfId="4951" dataCellStyle="Обычный 4"/>
    <tableColumn id="11438" xr3:uid="{00000000-0010-0000-0000-0000AE2C0000}" name="Столбец11419" dataDxfId="4950" dataCellStyle="Обычный 4"/>
    <tableColumn id="11439" xr3:uid="{00000000-0010-0000-0000-0000AF2C0000}" name="Столбец11420" dataDxfId="4949" dataCellStyle="Обычный 4"/>
    <tableColumn id="11440" xr3:uid="{00000000-0010-0000-0000-0000B02C0000}" name="Столбец11421" dataDxfId="4948" dataCellStyle="Обычный 4"/>
    <tableColumn id="11441" xr3:uid="{00000000-0010-0000-0000-0000B12C0000}" name="Столбец11422" dataDxfId="4947" dataCellStyle="Обычный 4"/>
    <tableColumn id="11442" xr3:uid="{00000000-0010-0000-0000-0000B22C0000}" name="Столбец11423" dataDxfId="4946" dataCellStyle="Обычный 4"/>
    <tableColumn id="11443" xr3:uid="{00000000-0010-0000-0000-0000B32C0000}" name="Столбец11424" dataDxfId="4945" dataCellStyle="Обычный 4"/>
    <tableColumn id="11444" xr3:uid="{00000000-0010-0000-0000-0000B42C0000}" name="Столбец11425" dataDxfId="4944" dataCellStyle="Обычный 4"/>
    <tableColumn id="11445" xr3:uid="{00000000-0010-0000-0000-0000B52C0000}" name="Столбец11426" dataDxfId="4943" dataCellStyle="Обычный 4"/>
    <tableColumn id="11446" xr3:uid="{00000000-0010-0000-0000-0000B62C0000}" name="Столбец11427" dataDxfId="4942" dataCellStyle="Обычный 4"/>
    <tableColumn id="11447" xr3:uid="{00000000-0010-0000-0000-0000B72C0000}" name="Столбец11428" dataDxfId="4941" dataCellStyle="Обычный 4"/>
    <tableColumn id="11448" xr3:uid="{00000000-0010-0000-0000-0000B82C0000}" name="Столбец11429" dataDxfId="4940" dataCellStyle="Обычный 4"/>
    <tableColumn id="11449" xr3:uid="{00000000-0010-0000-0000-0000B92C0000}" name="Столбец11430" dataDxfId="4939" dataCellStyle="Обычный 4"/>
    <tableColumn id="11450" xr3:uid="{00000000-0010-0000-0000-0000BA2C0000}" name="Столбец11431" dataDxfId="4938" dataCellStyle="Обычный 4"/>
    <tableColumn id="11451" xr3:uid="{00000000-0010-0000-0000-0000BB2C0000}" name="Столбец11432" dataDxfId="4937" dataCellStyle="Обычный 4"/>
    <tableColumn id="11452" xr3:uid="{00000000-0010-0000-0000-0000BC2C0000}" name="Столбец11433" dataDxfId="4936" dataCellStyle="Обычный 4"/>
    <tableColumn id="11453" xr3:uid="{00000000-0010-0000-0000-0000BD2C0000}" name="Столбец11434" dataDxfId="4935" dataCellStyle="Обычный 4"/>
    <tableColumn id="11454" xr3:uid="{00000000-0010-0000-0000-0000BE2C0000}" name="Столбец11435" dataDxfId="4934" dataCellStyle="Обычный 4"/>
    <tableColumn id="11455" xr3:uid="{00000000-0010-0000-0000-0000BF2C0000}" name="Столбец11436" dataDxfId="4933" dataCellStyle="Обычный 4"/>
    <tableColumn id="11456" xr3:uid="{00000000-0010-0000-0000-0000C02C0000}" name="Столбец11437" dataDxfId="4932" dataCellStyle="Обычный 4"/>
    <tableColumn id="11457" xr3:uid="{00000000-0010-0000-0000-0000C12C0000}" name="Столбец11438" dataDxfId="4931" dataCellStyle="Обычный 4"/>
    <tableColumn id="11458" xr3:uid="{00000000-0010-0000-0000-0000C22C0000}" name="Столбец11439" dataDxfId="4930" dataCellStyle="Обычный 4"/>
    <tableColumn id="11459" xr3:uid="{00000000-0010-0000-0000-0000C32C0000}" name="Столбец11440" dataDxfId="4929" dataCellStyle="Обычный 4"/>
    <tableColumn id="11460" xr3:uid="{00000000-0010-0000-0000-0000C42C0000}" name="Столбец11441" dataDxfId="4928" dataCellStyle="Обычный 4"/>
    <tableColumn id="11461" xr3:uid="{00000000-0010-0000-0000-0000C52C0000}" name="Столбец11442" dataDxfId="4927" dataCellStyle="Обычный 4"/>
    <tableColumn id="11462" xr3:uid="{00000000-0010-0000-0000-0000C62C0000}" name="Столбец11443" dataDxfId="4926" dataCellStyle="Обычный 4"/>
    <tableColumn id="11463" xr3:uid="{00000000-0010-0000-0000-0000C72C0000}" name="Столбец11444" dataDxfId="4925" dataCellStyle="Обычный 4"/>
    <tableColumn id="11464" xr3:uid="{00000000-0010-0000-0000-0000C82C0000}" name="Столбец11445" dataDxfId="4924" dataCellStyle="Обычный 4"/>
    <tableColumn id="11465" xr3:uid="{00000000-0010-0000-0000-0000C92C0000}" name="Столбец11446" dataDxfId="4923" dataCellStyle="Обычный 4"/>
    <tableColumn id="11466" xr3:uid="{00000000-0010-0000-0000-0000CA2C0000}" name="Столбец11447" dataDxfId="4922" dataCellStyle="Обычный 4"/>
    <tableColumn id="11467" xr3:uid="{00000000-0010-0000-0000-0000CB2C0000}" name="Столбец11448" dataDxfId="4921" dataCellStyle="Обычный 4"/>
    <tableColumn id="11468" xr3:uid="{00000000-0010-0000-0000-0000CC2C0000}" name="Столбец11449" dataDxfId="4920" dataCellStyle="Обычный 4"/>
    <tableColumn id="11469" xr3:uid="{00000000-0010-0000-0000-0000CD2C0000}" name="Столбец11450" dataDxfId="4919" dataCellStyle="Обычный 4"/>
    <tableColumn id="11470" xr3:uid="{00000000-0010-0000-0000-0000CE2C0000}" name="Столбец11451" dataDxfId="4918" dataCellStyle="Обычный 4"/>
    <tableColumn id="11471" xr3:uid="{00000000-0010-0000-0000-0000CF2C0000}" name="Столбец11452" dataDxfId="4917" dataCellStyle="Обычный 4"/>
    <tableColumn id="11472" xr3:uid="{00000000-0010-0000-0000-0000D02C0000}" name="Столбец11453" dataDxfId="4916" dataCellStyle="Обычный 4"/>
    <tableColumn id="11473" xr3:uid="{00000000-0010-0000-0000-0000D12C0000}" name="Столбец11454" dataDxfId="4915" dataCellStyle="Обычный 4"/>
    <tableColumn id="11474" xr3:uid="{00000000-0010-0000-0000-0000D22C0000}" name="Столбец11455" dataDxfId="4914" dataCellStyle="Обычный 4"/>
    <tableColumn id="11475" xr3:uid="{00000000-0010-0000-0000-0000D32C0000}" name="Столбец11456" dataDxfId="4913" dataCellStyle="Обычный 4"/>
    <tableColumn id="11476" xr3:uid="{00000000-0010-0000-0000-0000D42C0000}" name="Столбец11457" dataDxfId="4912" dataCellStyle="Обычный 4"/>
    <tableColumn id="11477" xr3:uid="{00000000-0010-0000-0000-0000D52C0000}" name="Столбец11458" dataDxfId="4911" dataCellStyle="Обычный 4"/>
    <tableColumn id="11478" xr3:uid="{00000000-0010-0000-0000-0000D62C0000}" name="Столбец11459" dataDxfId="4910" dataCellStyle="Обычный 4"/>
    <tableColumn id="11479" xr3:uid="{00000000-0010-0000-0000-0000D72C0000}" name="Столбец11460" dataDxfId="4909" dataCellStyle="Обычный 4"/>
    <tableColumn id="11480" xr3:uid="{00000000-0010-0000-0000-0000D82C0000}" name="Столбец11461" dataDxfId="4908" dataCellStyle="Обычный 4"/>
    <tableColumn id="11481" xr3:uid="{00000000-0010-0000-0000-0000D92C0000}" name="Столбец11462" dataDxfId="4907" dataCellStyle="Обычный 4"/>
    <tableColumn id="11482" xr3:uid="{00000000-0010-0000-0000-0000DA2C0000}" name="Столбец11463" dataDxfId="4906" dataCellStyle="Обычный 4"/>
    <tableColumn id="11483" xr3:uid="{00000000-0010-0000-0000-0000DB2C0000}" name="Столбец11464" dataDxfId="4905" dataCellStyle="Обычный 4"/>
    <tableColumn id="11484" xr3:uid="{00000000-0010-0000-0000-0000DC2C0000}" name="Столбец11465" dataDxfId="4904" dataCellStyle="Обычный 4"/>
    <tableColumn id="11485" xr3:uid="{00000000-0010-0000-0000-0000DD2C0000}" name="Столбец11466" dataDxfId="4903" dataCellStyle="Обычный 4"/>
    <tableColumn id="11486" xr3:uid="{00000000-0010-0000-0000-0000DE2C0000}" name="Столбец11467" dataDxfId="4902" dataCellStyle="Обычный 4"/>
    <tableColumn id="11487" xr3:uid="{00000000-0010-0000-0000-0000DF2C0000}" name="Столбец11468" dataDxfId="4901" dataCellStyle="Обычный 4"/>
    <tableColumn id="11488" xr3:uid="{00000000-0010-0000-0000-0000E02C0000}" name="Столбец11469" dataDxfId="4900" dataCellStyle="Обычный 4"/>
    <tableColumn id="11489" xr3:uid="{00000000-0010-0000-0000-0000E12C0000}" name="Столбец11470" dataDxfId="4899" dataCellStyle="Обычный 4"/>
    <tableColumn id="11490" xr3:uid="{00000000-0010-0000-0000-0000E22C0000}" name="Столбец11471" dataDxfId="4898" dataCellStyle="Обычный 4"/>
    <tableColumn id="11491" xr3:uid="{00000000-0010-0000-0000-0000E32C0000}" name="Столбец11472" dataDxfId="4897" dataCellStyle="Обычный 4"/>
    <tableColumn id="11492" xr3:uid="{00000000-0010-0000-0000-0000E42C0000}" name="Столбец11473" dataDxfId="4896" dataCellStyle="Обычный 4"/>
    <tableColumn id="11493" xr3:uid="{00000000-0010-0000-0000-0000E52C0000}" name="Столбец11474" dataDxfId="4895" dataCellStyle="Обычный 4"/>
    <tableColumn id="11494" xr3:uid="{00000000-0010-0000-0000-0000E62C0000}" name="Столбец11475" dataDxfId="4894" dataCellStyle="Обычный 4"/>
    <tableColumn id="11495" xr3:uid="{00000000-0010-0000-0000-0000E72C0000}" name="Столбец11476" dataDxfId="4893" dataCellStyle="Обычный 4"/>
    <tableColumn id="11496" xr3:uid="{00000000-0010-0000-0000-0000E82C0000}" name="Столбец11477" dataDxfId="4892" dataCellStyle="Обычный 4"/>
    <tableColumn id="11497" xr3:uid="{00000000-0010-0000-0000-0000E92C0000}" name="Столбец11478" dataDxfId="4891" dataCellStyle="Обычный 4"/>
    <tableColumn id="11498" xr3:uid="{00000000-0010-0000-0000-0000EA2C0000}" name="Столбец11479" dataDxfId="4890" dataCellStyle="Обычный 4"/>
    <tableColumn id="11499" xr3:uid="{00000000-0010-0000-0000-0000EB2C0000}" name="Столбец11480" dataDxfId="4889" dataCellStyle="Обычный 4"/>
    <tableColumn id="11500" xr3:uid="{00000000-0010-0000-0000-0000EC2C0000}" name="Столбец11481" dataDxfId="4888" dataCellStyle="Обычный 4"/>
    <tableColumn id="11501" xr3:uid="{00000000-0010-0000-0000-0000ED2C0000}" name="Столбец11482" dataDxfId="4887" dataCellStyle="Обычный 4"/>
    <tableColumn id="11502" xr3:uid="{00000000-0010-0000-0000-0000EE2C0000}" name="Столбец11483" dataDxfId="4886" dataCellStyle="Обычный 4"/>
    <tableColumn id="11503" xr3:uid="{00000000-0010-0000-0000-0000EF2C0000}" name="Столбец11484" dataDxfId="4885" dataCellStyle="Обычный 4"/>
    <tableColumn id="11504" xr3:uid="{00000000-0010-0000-0000-0000F02C0000}" name="Столбец11485" dataDxfId="4884" dataCellStyle="Обычный 4"/>
    <tableColumn id="11505" xr3:uid="{00000000-0010-0000-0000-0000F12C0000}" name="Столбец11486" dataDxfId="4883" dataCellStyle="Обычный 4"/>
    <tableColumn id="11506" xr3:uid="{00000000-0010-0000-0000-0000F22C0000}" name="Столбец11487" dataDxfId="4882" dataCellStyle="Обычный 4"/>
    <tableColumn id="11507" xr3:uid="{00000000-0010-0000-0000-0000F32C0000}" name="Столбец11488" dataDxfId="4881" dataCellStyle="Обычный 4"/>
    <tableColumn id="11508" xr3:uid="{00000000-0010-0000-0000-0000F42C0000}" name="Столбец11489" dataDxfId="4880" dataCellStyle="Обычный 4"/>
    <tableColumn id="11509" xr3:uid="{00000000-0010-0000-0000-0000F52C0000}" name="Столбец11490" dataDxfId="4879" dataCellStyle="Обычный 4"/>
    <tableColumn id="11510" xr3:uid="{00000000-0010-0000-0000-0000F62C0000}" name="Столбец11491" dataDxfId="4878" dataCellStyle="Обычный 4"/>
    <tableColumn id="11511" xr3:uid="{00000000-0010-0000-0000-0000F72C0000}" name="Столбец11492" dataDxfId="4877" dataCellStyle="Обычный 4"/>
    <tableColumn id="11512" xr3:uid="{00000000-0010-0000-0000-0000F82C0000}" name="Столбец11493" dataDxfId="4876" dataCellStyle="Обычный 4"/>
    <tableColumn id="11513" xr3:uid="{00000000-0010-0000-0000-0000F92C0000}" name="Столбец11494" dataDxfId="4875" dataCellStyle="Обычный 4"/>
    <tableColumn id="11514" xr3:uid="{00000000-0010-0000-0000-0000FA2C0000}" name="Столбец11495" dataDxfId="4874" dataCellStyle="Обычный 4"/>
    <tableColumn id="11515" xr3:uid="{00000000-0010-0000-0000-0000FB2C0000}" name="Столбец11496" dataDxfId="4873" dataCellStyle="Обычный 4"/>
    <tableColumn id="11516" xr3:uid="{00000000-0010-0000-0000-0000FC2C0000}" name="Столбец11497" dataDxfId="4872" dataCellStyle="Обычный 4"/>
    <tableColumn id="11517" xr3:uid="{00000000-0010-0000-0000-0000FD2C0000}" name="Столбец11498" dataDxfId="4871" dataCellStyle="Обычный 4"/>
    <tableColumn id="11518" xr3:uid="{00000000-0010-0000-0000-0000FE2C0000}" name="Столбец11499" dataDxfId="4870" dataCellStyle="Обычный 4"/>
    <tableColumn id="11519" xr3:uid="{00000000-0010-0000-0000-0000FF2C0000}" name="Столбец11500" dataDxfId="4869" dataCellStyle="Обычный 4"/>
    <tableColumn id="11520" xr3:uid="{00000000-0010-0000-0000-0000002D0000}" name="Столбец11501" dataDxfId="4868" dataCellStyle="Обычный 4"/>
    <tableColumn id="11521" xr3:uid="{00000000-0010-0000-0000-0000012D0000}" name="Столбец11502" dataDxfId="4867" dataCellStyle="Обычный 4"/>
    <tableColumn id="11522" xr3:uid="{00000000-0010-0000-0000-0000022D0000}" name="Столбец11503" dataDxfId="4866" dataCellStyle="Обычный 4"/>
    <tableColumn id="11523" xr3:uid="{00000000-0010-0000-0000-0000032D0000}" name="Столбец11504" dataDxfId="4865" dataCellStyle="Обычный 4"/>
    <tableColumn id="11524" xr3:uid="{00000000-0010-0000-0000-0000042D0000}" name="Столбец11505" dataDxfId="4864" dataCellStyle="Обычный 4"/>
    <tableColumn id="11525" xr3:uid="{00000000-0010-0000-0000-0000052D0000}" name="Столбец11506" dataDxfId="4863" dataCellStyle="Обычный 4"/>
    <tableColumn id="11526" xr3:uid="{00000000-0010-0000-0000-0000062D0000}" name="Столбец11507" dataDxfId="4862" dataCellStyle="Обычный 4"/>
    <tableColumn id="11527" xr3:uid="{00000000-0010-0000-0000-0000072D0000}" name="Столбец11508" dataDxfId="4861" dataCellStyle="Обычный 4"/>
    <tableColumn id="11528" xr3:uid="{00000000-0010-0000-0000-0000082D0000}" name="Столбец11509" dataDxfId="4860" dataCellStyle="Обычный 4"/>
    <tableColumn id="11529" xr3:uid="{00000000-0010-0000-0000-0000092D0000}" name="Столбец11510" dataDxfId="4859" dataCellStyle="Обычный 4"/>
    <tableColumn id="11530" xr3:uid="{00000000-0010-0000-0000-00000A2D0000}" name="Столбец11511" dataDxfId="4858" dataCellStyle="Обычный 4"/>
    <tableColumn id="11531" xr3:uid="{00000000-0010-0000-0000-00000B2D0000}" name="Столбец11512" dataDxfId="4857" dataCellStyle="Обычный 4"/>
    <tableColumn id="11532" xr3:uid="{00000000-0010-0000-0000-00000C2D0000}" name="Столбец11513" dataDxfId="4856" dataCellStyle="Обычный 4"/>
    <tableColumn id="11533" xr3:uid="{00000000-0010-0000-0000-00000D2D0000}" name="Столбец11514" dataDxfId="4855" dataCellStyle="Обычный 4"/>
    <tableColumn id="11534" xr3:uid="{00000000-0010-0000-0000-00000E2D0000}" name="Столбец11515" dataDxfId="4854" dataCellStyle="Обычный 4"/>
    <tableColumn id="11535" xr3:uid="{00000000-0010-0000-0000-00000F2D0000}" name="Столбец11516" dataDxfId="4853" dataCellStyle="Обычный 4"/>
    <tableColumn id="11536" xr3:uid="{00000000-0010-0000-0000-0000102D0000}" name="Столбец11517" dataDxfId="4852" dataCellStyle="Обычный 4"/>
    <tableColumn id="11537" xr3:uid="{00000000-0010-0000-0000-0000112D0000}" name="Столбец11518" dataDxfId="4851" dataCellStyle="Обычный 4"/>
    <tableColumn id="11538" xr3:uid="{00000000-0010-0000-0000-0000122D0000}" name="Столбец11519" dataDxfId="4850" dataCellStyle="Обычный 4"/>
    <tableColumn id="11539" xr3:uid="{00000000-0010-0000-0000-0000132D0000}" name="Столбец11520" dataDxfId="4849" dataCellStyle="Обычный 4"/>
    <tableColumn id="11540" xr3:uid="{00000000-0010-0000-0000-0000142D0000}" name="Столбец11521" dataDxfId="4848" dataCellStyle="Обычный 4"/>
    <tableColumn id="11541" xr3:uid="{00000000-0010-0000-0000-0000152D0000}" name="Столбец11522" dataDxfId="4847" dataCellStyle="Обычный 4"/>
    <tableColumn id="11542" xr3:uid="{00000000-0010-0000-0000-0000162D0000}" name="Столбец11523" dataDxfId="4846" dataCellStyle="Обычный 4"/>
    <tableColumn id="11543" xr3:uid="{00000000-0010-0000-0000-0000172D0000}" name="Столбец11524" dataDxfId="4845" dataCellStyle="Обычный 4"/>
    <tableColumn id="11544" xr3:uid="{00000000-0010-0000-0000-0000182D0000}" name="Столбец11525" dataDxfId="4844" dataCellStyle="Обычный 4"/>
    <tableColumn id="11545" xr3:uid="{00000000-0010-0000-0000-0000192D0000}" name="Столбец11526" dataDxfId="4843" dataCellStyle="Обычный 4"/>
    <tableColumn id="11546" xr3:uid="{00000000-0010-0000-0000-00001A2D0000}" name="Столбец11527" dataDxfId="4842" dataCellStyle="Обычный 4"/>
    <tableColumn id="11547" xr3:uid="{00000000-0010-0000-0000-00001B2D0000}" name="Столбец11528" dataDxfId="4841" dataCellStyle="Обычный 4"/>
    <tableColumn id="11548" xr3:uid="{00000000-0010-0000-0000-00001C2D0000}" name="Столбец11529" dataDxfId="4840" dataCellStyle="Обычный 4"/>
    <tableColumn id="11549" xr3:uid="{00000000-0010-0000-0000-00001D2D0000}" name="Столбец11530" dataDxfId="4839" dataCellStyle="Обычный 4"/>
    <tableColumn id="11550" xr3:uid="{00000000-0010-0000-0000-00001E2D0000}" name="Столбец11531" dataDxfId="4838" dataCellStyle="Обычный 4"/>
    <tableColumn id="11551" xr3:uid="{00000000-0010-0000-0000-00001F2D0000}" name="Столбец11532" dataDxfId="4837" dataCellStyle="Обычный 4"/>
    <tableColumn id="11552" xr3:uid="{00000000-0010-0000-0000-0000202D0000}" name="Столбец11533" dataDxfId="4836" dataCellStyle="Обычный 4"/>
    <tableColumn id="11553" xr3:uid="{00000000-0010-0000-0000-0000212D0000}" name="Столбец11534" dataDxfId="4835" dataCellStyle="Обычный 4"/>
    <tableColumn id="11554" xr3:uid="{00000000-0010-0000-0000-0000222D0000}" name="Столбец11535" dataDxfId="4834" dataCellStyle="Обычный 4"/>
    <tableColumn id="11555" xr3:uid="{00000000-0010-0000-0000-0000232D0000}" name="Столбец11536" dataDxfId="4833" dataCellStyle="Обычный 4"/>
    <tableColumn id="11556" xr3:uid="{00000000-0010-0000-0000-0000242D0000}" name="Столбец11537" dataDxfId="4832" dataCellStyle="Обычный 4"/>
    <tableColumn id="11557" xr3:uid="{00000000-0010-0000-0000-0000252D0000}" name="Столбец11538" dataDxfId="4831" dataCellStyle="Обычный 4"/>
    <tableColumn id="11558" xr3:uid="{00000000-0010-0000-0000-0000262D0000}" name="Столбец11539" dataDxfId="4830" dataCellStyle="Обычный 4"/>
    <tableColumn id="11559" xr3:uid="{00000000-0010-0000-0000-0000272D0000}" name="Столбец11540" dataDxfId="4829" dataCellStyle="Обычный 4"/>
    <tableColumn id="11560" xr3:uid="{00000000-0010-0000-0000-0000282D0000}" name="Столбец11541" dataDxfId="4828" dataCellStyle="Обычный 4"/>
    <tableColumn id="11561" xr3:uid="{00000000-0010-0000-0000-0000292D0000}" name="Столбец11542" dataDxfId="4827" dataCellStyle="Обычный 4"/>
    <tableColumn id="11562" xr3:uid="{00000000-0010-0000-0000-00002A2D0000}" name="Столбец11543" dataDxfId="4826" dataCellStyle="Обычный 4"/>
    <tableColumn id="11563" xr3:uid="{00000000-0010-0000-0000-00002B2D0000}" name="Столбец11544" dataDxfId="4825" dataCellStyle="Обычный 4"/>
    <tableColumn id="11564" xr3:uid="{00000000-0010-0000-0000-00002C2D0000}" name="Столбец11545" dataDxfId="4824" dataCellStyle="Обычный 4"/>
    <tableColumn id="11565" xr3:uid="{00000000-0010-0000-0000-00002D2D0000}" name="Столбец11546" dataDxfId="4823" dataCellStyle="Обычный 4"/>
    <tableColumn id="11566" xr3:uid="{00000000-0010-0000-0000-00002E2D0000}" name="Столбец11547" dataDxfId="4822" dataCellStyle="Обычный 4"/>
    <tableColumn id="11567" xr3:uid="{00000000-0010-0000-0000-00002F2D0000}" name="Столбец11548" dataDxfId="4821" dataCellStyle="Обычный 4"/>
    <tableColumn id="11568" xr3:uid="{00000000-0010-0000-0000-0000302D0000}" name="Столбец11549" dataDxfId="4820" dataCellStyle="Обычный 4"/>
    <tableColumn id="11569" xr3:uid="{00000000-0010-0000-0000-0000312D0000}" name="Столбец11550" dataDxfId="4819" dataCellStyle="Обычный 4"/>
    <tableColumn id="11570" xr3:uid="{00000000-0010-0000-0000-0000322D0000}" name="Столбец11551" dataDxfId="4818" dataCellStyle="Обычный 4"/>
    <tableColumn id="11571" xr3:uid="{00000000-0010-0000-0000-0000332D0000}" name="Столбец11552" dataDxfId="4817" dataCellStyle="Обычный 4"/>
    <tableColumn id="11572" xr3:uid="{00000000-0010-0000-0000-0000342D0000}" name="Столбец11553" dataDxfId="4816" dataCellStyle="Обычный 4"/>
    <tableColumn id="11573" xr3:uid="{00000000-0010-0000-0000-0000352D0000}" name="Столбец11554" dataDxfId="4815" dataCellStyle="Обычный 4"/>
    <tableColumn id="11574" xr3:uid="{00000000-0010-0000-0000-0000362D0000}" name="Столбец11555" dataDxfId="4814" dataCellStyle="Обычный 4"/>
    <tableColumn id="11575" xr3:uid="{00000000-0010-0000-0000-0000372D0000}" name="Столбец11556" dataDxfId="4813" dataCellStyle="Обычный 4"/>
    <tableColumn id="11576" xr3:uid="{00000000-0010-0000-0000-0000382D0000}" name="Столбец11557" dataDxfId="4812" dataCellStyle="Обычный 4"/>
    <tableColumn id="11577" xr3:uid="{00000000-0010-0000-0000-0000392D0000}" name="Столбец11558" dataDxfId="4811" dataCellStyle="Обычный 4"/>
    <tableColumn id="11578" xr3:uid="{00000000-0010-0000-0000-00003A2D0000}" name="Столбец11559" dataDxfId="4810" dataCellStyle="Обычный 4"/>
    <tableColumn id="11579" xr3:uid="{00000000-0010-0000-0000-00003B2D0000}" name="Столбец11560" dataDxfId="4809" dataCellStyle="Обычный 4"/>
    <tableColumn id="11580" xr3:uid="{00000000-0010-0000-0000-00003C2D0000}" name="Столбец11561" dataDxfId="4808" dataCellStyle="Обычный 4"/>
    <tableColumn id="11581" xr3:uid="{00000000-0010-0000-0000-00003D2D0000}" name="Столбец11562" dataDxfId="4807" dataCellStyle="Обычный 4"/>
    <tableColumn id="11582" xr3:uid="{00000000-0010-0000-0000-00003E2D0000}" name="Столбец11563" dataDxfId="4806" dataCellStyle="Обычный 4"/>
    <tableColumn id="11583" xr3:uid="{00000000-0010-0000-0000-00003F2D0000}" name="Столбец11564" dataDxfId="4805" dataCellStyle="Обычный 4"/>
    <tableColumn id="11584" xr3:uid="{00000000-0010-0000-0000-0000402D0000}" name="Столбец11565" dataDxfId="4804" dataCellStyle="Обычный 4"/>
    <tableColumn id="11585" xr3:uid="{00000000-0010-0000-0000-0000412D0000}" name="Столбец11566" dataDxfId="4803" dataCellStyle="Обычный 4"/>
    <tableColumn id="11586" xr3:uid="{00000000-0010-0000-0000-0000422D0000}" name="Столбец11567" dataDxfId="4802" dataCellStyle="Обычный 4"/>
    <tableColumn id="11587" xr3:uid="{00000000-0010-0000-0000-0000432D0000}" name="Столбец11568" dataDxfId="4801" dataCellStyle="Обычный 4"/>
    <tableColumn id="11588" xr3:uid="{00000000-0010-0000-0000-0000442D0000}" name="Столбец11569" dataDxfId="4800" dataCellStyle="Обычный 4"/>
    <tableColumn id="11589" xr3:uid="{00000000-0010-0000-0000-0000452D0000}" name="Столбец11570" dataDxfId="4799" dataCellStyle="Обычный 4"/>
    <tableColumn id="11590" xr3:uid="{00000000-0010-0000-0000-0000462D0000}" name="Столбец11571" dataDxfId="4798" dataCellStyle="Обычный 4"/>
    <tableColumn id="11591" xr3:uid="{00000000-0010-0000-0000-0000472D0000}" name="Столбец11572" dataDxfId="4797" dataCellStyle="Обычный 4"/>
    <tableColumn id="11592" xr3:uid="{00000000-0010-0000-0000-0000482D0000}" name="Столбец11573" dataDxfId="4796" dataCellStyle="Обычный 4"/>
    <tableColumn id="11593" xr3:uid="{00000000-0010-0000-0000-0000492D0000}" name="Столбец11574" dataDxfId="4795" dataCellStyle="Обычный 4"/>
    <tableColumn id="11594" xr3:uid="{00000000-0010-0000-0000-00004A2D0000}" name="Столбец11575" dataDxfId="4794" dataCellStyle="Обычный 4"/>
    <tableColumn id="11595" xr3:uid="{00000000-0010-0000-0000-00004B2D0000}" name="Столбец11576" dataDxfId="4793" dataCellStyle="Обычный 4"/>
    <tableColumn id="11596" xr3:uid="{00000000-0010-0000-0000-00004C2D0000}" name="Столбец11577" dataDxfId="4792" dataCellStyle="Обычный 4"/>
    <tableColumn id="11597" xr3:uid="{00000000-0010-0000-0000-00004D2D0000}" name="Столбец11578" dataDxfId="4791" dataCellStyle="Обычный 4"/>
    <tableColumn id="11598" xr3:uid="{00000000-0010-0000-0000-00004E2D0000}" name="Столбец11579" dataDxfId="4790" dataCellStyle="Обычный 4"/>
    <tableColumn id="11599" xr3:uid="{00000000-0010-0000-0000-00004F2D0000}" name="Столбец11580" dataDxfId="4789" dataCellStyle="Обычный 4"/>
    <tableColumn id="11600" xr3:uid="{00000000-0010-0000-0000-0000502D0000}" name="Столбец11581" dataDxfId="4788" dataCellStyle="Обычный 4"/>
    <tableColumn id="11601" xr3:uid="{00000000-0010-0000-0000-0000512D0000}" name="Столбец11582" dataDxfId="4787" dataCellStyle="Обычный 4"/>
    <tableColumn id="11602" xr3:uid="{00000000-0010-0000-0000-0000522D0000}" name="Столбец11583" dataDxfId="4786" dataCellStyle="Обычный 4"/>
    <tableColumn id="11603" xr3:uid="{00000000-0010-0000-0000-0000532D0000}" name="Столбец11584" dataDxfId="4785" dataCellStyle="Обычный 4"/>
    <tableColumn id="11604" xr3:uid="{00000000-0010-0000-0000-0000542D0000}" name="Столбец11585" dataDxfId="4784" dataCellStyle="Обычный 4"/>
    <tableColumn id="11605" xr3:uid="{00000000-0010-0000-0000-0000552D0000}" name="Столбец11586" dataDxfId="4783" dataCellStyle="Обычный 4"/>
    <tableColumn id="11606" xr3:uid="{00000000-0010-0000-0000-0000562D0000}" name="Столбец11587" dataDxfId="4782" dataCellStyle="Обычный 4"/>
    <tableColumn id="11607" xr3:uid="{00000000-0010-0000-0000-0000572D0000}" name="Столбец11588" dataDxfId="4781" dataCellStyle="Обычный 4"/>
    <tableColumn id="11608" xr3:uid="{00000000-0010-0000-0000-0000582D0000}" name="Столбец11589" dataDxfId="4780" dataCellStyle="Обычный 4"/>
    <tableColumn id="11609" xr3:uid="{00000000-0010-0000-0000-0000592D0000}" name="Столбец11590" dataDxfId="4779" dataCellStyle="Обычный 4"/>
    <tableColumn id="11610" xr3:uid="{00000000-0010-0000-0000-00005A2D0000}" name="Столбец11591" dataDxfId="4778" dataCellStyle="Обычный 4"/>
    <tableColumn id="11611" xr3:uid="{00000000-0010-0000-0000-00005B2D0000}" name="Столбец11592" dataDxfId="4777" dataCellStyle="Обычный 4"/>
    <tableColumn id="11612" xr3:uid="{00000000-0010-0000-0000-00005C2D0000}" name="Столбец11593" dataDxfId="4776" dataCellStyle="Обычный 4"/>
    <tableColumn id="11613" xr3:uid="{00000000-0010-0000-0000-00005D2D0000}" name="Столбец11594" dataDxfId="4775" dataCellStyle="Обычный 4"/>
    <tableColumn id="11614" xr3:uid="{00000000-0010-0000-0000-00005E2D0000}" name="Столбец11595" dataDxfId="4774" dataCellStyle="Обычный 4"/>
    <tableColumn id="11615" xr3:uid="{00000000-0010-0000-0000-00005F2D0000}" name="Столбец11596" dataDxfId="4773" dataCellStyle="Обычный 4"/>
    <tableColumn id="11616" xr3:uid="{00000000-0010-0000-0000-0000602D0000}" name="Столбец11597" dataDxfId="4772" dataCellStyle="Обычный 4"/>
    <tableColumn id="11617" xr3:uid="{00000000-0010-0000-0000-0000612D0000}" name="Столбец11598" dataDxfId="4771" dataCellStyle="Обычный 4"/>
    <tableColumn id="11618" xr3:uid="{00000000-0010-0000-0000-0000622D0000}" name="Столбец11599" dataDxfId="4770" dataCellStyle="Обычный 4"/>
    <tableColumn id="11619" xr3:uid="{00000000-0010-0000-0000-0000632D0000}" name="Столбец11600" dataDxfId="4769" dataCellStyle="Обычный 4"/>
    <tableColumn id="11620" xr3:uid="{00000000-0010-0000-0000-0000642D0000}" name="Столбец11601" dataDxfId="4768" dataCellStyle="Обычный 4"/>
    <tableColumn id="11621" xr3:uid="{00000000-0010-0000-0000-0000652D0000}" name="Столбец11602" dataDxfId="4767" dataCellStyle="Обычный 4"/>
    <tableColumn id="11622" xr3:uid="{00000000-0010-0000-0000-0000662D0000}" name="Столбец11603" dataDxfId="4766" dataCellStyle="Обычный 4"/>
    <tableColumn id="11623" xr3:uid="{00000000-0010-0000-0000-0000672D0000}" name="Столбец11604" dataDxfId="4765" dataCellStyle="Обычный 4"/>
    <tableColumn id="11624" xr3:uid="{00000000-0010-0000-0000-0000682D0000}" name="Столбец11605" dataDxfId="4764" dataCellStyle="Обычный 4"/>
    <tableColumn id="11625" xr3:uid="{00000000-0010-0000-0000-0000692D0000}" name="Столбец11606" dataDxfId="4763" dataCellStyle="Обычный 4"/>
    <tableColumn id="11626" xr3:uid="{00000000-0010-0000-0000-00006A2D0000}" name="Столбец11607" dataDxfId="4762" dataCellStyle="Обычный 4"/>
    <tableColumn id="11627" xr3:uid="{00000000-0010-0000-0000-00006B2D0000}" name="Столбец11608" dataDxfId="4761" dataCellStyle="Обычный 4"/>
    <tableColumn id="11628" xr3:uid="{00000000-0010-0000-0000-00006C2D0000}" name="Столбец11609" dataDxfId="4760" dataCellStyle="Обычный 4"/>
    <tableColumn id="11629" xr3:uid="{00000000-0010-0000-0000-00006D2D0000}" name="Столбец11610" dataDxfId="4759" dataCellStyle="Обычный 4"/>
    <tableColumn id="11630" xr3:uid="{00000000-0010-0000-0000-00006E2D0000}" name="Столбец11611" dataDxfId="4758" dataCellStyle="Обычный 4"/>
    <tableColumn id="11631" xr3:uid="{00000000-0010-0000-0000-00006F2D0000}" name="Столбец11612" dataDxfId="4757" dataCellStyle="Обычный 4"/>
    <tableColumn id="11632" xr3:uid="{00000000-0010-0000-0000-0000702D0000}" name="Столбец11613" dataDxfId="4756" dataCellStyle="Обычный 4"/>
    <tableColumn id="11633" xr3:uid="{00000000-0010-0000-0000-0000712D0000}" name="Столбец11614" dataDxfId="4755" dataCellStyle="Обычный 4"/>
    <tableColumn id="11634" xr3:uid="{00000000-0010-0000-0000-0000722D0000}" name="Столбец11615" dataDxfId="4754" dataCellStyle="Обычный 4"/>
    <tableColumn id="11635" xr3:uid="{00000000-0010-0000-0000-0000732D0000}" name="Столбец11616" dataDxfId="4753" dataCellStyle="Обычный 4"/>
    <tableColumn id="11636" xr3:uid="{00000000-0010-0000-0000-0000742D0000}" name="Столбец11617" dataDxfId="4752" dataCellStyle="Обычный 4"/>
    <tableColumn id="11637" xr3:uid="{00000000-0010-0000-0000-0000752D0000}" name="Столбец11618" dataDxfId="4751" dataCellStyle="Обычный 4"/>
    <tableColumn id="11638" xr3:uid="{00000000-0010-0000-0000-0000762D0000}" name="Столбец11619" dataDxfId="4750" dataCellStyle="Обычный 4"/>
    <tableColumn id="11639" xr3:uid="{00000000-0010-0000-0000-0000772D0000}" name="Столбец11620" dataDxfId="4749" dataCellStyle="Обычный 4"/>
    <tableColumn id="11640" xr3:uid="{00000000-0010-0000-0000-0000782D0000}" name="Столбец11621" dataDxfId="4748" dataCellStyle="Обычный 4"/>
    <tableColumn id="11641" xr3:uid="{00000000-0010-0000-0000-0000792D0000}" name="Столбец11622" dataDxfId="4747" dataCellStyle="Обычный 4"/>
    <tableColumn id="11642" xr3:uid="{00000000-0010-0000-0000-00007A2D0000}" name="Столбец11623" dataDxfId="4746" dataCellStyle="Обычный 4"/>
    <tableColumn id="11643" xr3:uid="{00000000-0010-0000-0000-00007B2D0000}" name="Столбец11624" dataDxfId="4745" dataCellStyle="Обычный 4"/>
    <tableColumn id="11644" xr3:uid="{00000000-0010-0000-0000-00007C2D0000}" name="Столбец11625" dataDxfId="4744" dataCellStyle="Обычный 4"/>
    <tableColumn id="11645" xr3:uid="{00000000-0010-0000-0000-00007D2D0000}" name="Столбец11626" dataDxfId="4743" dataCellStyle="Обычный 4"/>
    <tableColumn id="11646" xr3:uid="{00000000-0010-0000-0000-00007E2D0000}" name="Столбец11627" dataDxfId="4742" dataCellStyle="Обычный 4"/>
    <tableColumn id="11647" xr3:uid="{00000000-0010-0000-0000-00007F2D0000}" name="Столбец11628" dataDxfId="4741" dataCellStyle="Обычный 4"/>
    <tableColumn id="11648" xr3:uid="{00000000-0010-0000-0000-0000802D0000}" name="Столбец11629" dataDxfId="4740" dataCellStyle="Обычный 4"/>
    <tableColumn id="11649" xr3:uid="{00000000-0010-0000-0000-0000812D0000}" name="Столбец11630" dataDxfId="4739" dataCellStyle="Обычный 4"/>
    <tableColumn id="11650" xr3:uid="{00000000-0010-0000-0000-0000822D0000}" name="Столбец11631" dataDxfId="4738" dataCellStyle="Обычный 4"/>
    <tableColumn id="11651" xr3:uid="{00000000-0010-0000-0000-0000832D0000}" name="Столбец11632" dataDxfId="4737" dataCellStyle="Обычный 4"/>
    <tableColumn id="11652" xr3:uid="{00000000-0010-0000-0000-0000842D0000}" name="Столбец11633" dataDxfId="4736" dataCellStyle="Обычный 4"/>
    <tableColumn id="11653" xr3:uid="{00000000-0010-0000-0000-0000852D0000}" name="Столбец11634" dataDxfId="4735" dataCellStyle="Обычный 4"/>
    <tableColumn id="11654" xr3:uid="{00000000-0010-0000-0000-0000862D0000}" name="Столбец11635" dataDxfId="4734" dataCellStyle="Обычный 4"/>
    <tableColumn id="11655" xr3:uid="{00000000-0010-0000-0000-0000872D0000}" name="Столбец11636" dataDxfId="4733" dataCellStyle="Обычный 4"/>
    <tableColumn id="11656" xr3:uid="{00000000-0010-0000-0000-0000882D0000}" name="Столбец11637" dataDxfId="4732" dataCellStyle="Обычный 4"/>
    <tableColumn id="11657" xr3:uid="{00000000-0010-0000-0000-0000892D0000}" name="Столбец11638" dataDxfId="4731" dataCellStyle="Обычный 4"/>
    <tableColumn id="11658" xr3:uid="{00000000-0010-0000-0000-00008A2D0000}" name="Столбец11639" dataDxfId="4730" dataCellStyle="Обычный 4"/>
    <tableColumn id="11659" xr3:uid="{00000000-0010-0000-0000-00008B2D0000}" name="Столбец11640" dataDxfId="4729" dataCellStyle="Обычный 4"/>
    <tableColumn id="11660" xr3:uid="{00000000-0010-0000-0000-00008C2D0000}" name="Столбец11641" dataDxfId="4728" dataCellStyle="Обычный 4"/>
    <tableColumn id="11661" xr3:uid="{00000000-0010-0000-0000-00008D2D0000}" name="Столбец11642" dataDxfId="4727" dataCellStyle="Обычный 4"/>
    <tableColumn id="11662" xr3:uid="{00000000-0010-0000-0000-00008E2D0000}" name="Столбец11643" dataDxfId="4726" dataCellStyle="Обычный 4"/>
    <tableColumn id="11663" xr3:uid="{00000000-0010-0000-0000-00008F2D0000}" name="Столбец11644" dataDxfId="4725" dataCellStyle="Обычный 4"/>
    <tableColumn id="11664" xr3:uid="{00000000-0010-0000-0000-0000902D0000}" name="Столбец11645" dataDxfId="4724" dataCellStyle="Обычный 4"/>
    <tableColumn id="11665" xr3:uid="{00000000-0010-0000-0000-0000912D0000}" name="Столбец11646" dataDxfId="4723" dataCellStyle="Обычный 4"/>
    <tableColumn id="11666" xr3:uid="{00000000-0010-0000-0000-0000922D0000}" name="Столбец11647" dataDxfId="4722" dataCellStyle="Обычный 4"/>
    <tableColumn id="11667" xr3:uid="{00000000-0010-0000-0000-0000932D0000}" name="Столбец11648" dataDxfId="4721" dataCellStyle="Обычный 4"/>
    <tableColumn id="11668" xr3:uid="{00000000-0010-0000-0000-0000942D0000}" name="Столбец11649" dataDxfId="4720" dataCellStyle="Обычный 4"/>
    <tableColumn id="11669" xr3:uid="{00000000-0010-0000-0000-0000952D0000}" name="Столбец11650" dataDxfId="4719" dataCellStyle="Обычный 4"/>
    <tableColumn id="11670" xr3:uid="{00000000-0010-0000-0000-0000962D0000}" name="Столбец11651" dataDxfId="4718" dataCellStyle="Обычный 4"/>
    <tableColumn id="11671" xr3:uid="{00000000-0010-0000-0000-0000972D0000}" name="Столбец11652" dataDxfId="4717" dataCellStyle="Обычный 4"/>
    <tableColumn id="11672" xr3:uid="{00000000-0010-0000-0000-0000982D0000}" name="Столбец11653" dataDxfId="4716" dataCellStyle="Обычный 4"/>
    <tableColumn id="11673" xr3:uid="{00000000-0010-0000-0000-0000992D0000}" name="Столбец11654" dataDxfId="4715" dataCellStyle="Обычный 4"/>
    <tableColumn id="11674" xr3:uid="{00000000-0010-0000-0000-00009A2D0000}" name="Столбец11655" dataDxfId="4714" dataCellStyle="Обычный 4"/>
    <tableColumn id="11675" xr3:uid="{00000000-0010-0000-0000-00009B2D0000}" name="Столбец11656" dataDxfId="4713" dataCellStyle="Обычный 4"/>
    <tableColumn id="11676" xr3:uid="{00000000-0010-0000-0000-00009C2D0000}" name="Столбец11657" dataDxfId="4712" dataCellStyle="Обычный 4"/>
    <tableColumn id="11677" xr3:uid="{00000000-0010-0000-0000-00009D2D0000}" name="Столбец11658" dataDxfId="4711" dataCellStyle="Обычный 4"/>
    <tableColumn id="11678" xr3:uid="{00000000-0010-0000-0000-00009E2D0000}" name="Столбец11659" dataDxfId="4710" dataCellStyle="Обычный 4"/>
    <tableColumn id="11679" xr3:uid="{00000000-0010-0000-0000-00009F2D0000}" name="Столбец11660" dataDxfId="4709" dataCellStyle="Обычный 4"/>
    <tableColumn id="11680" xr3:uid="{00000000-0010-0000-0000-0000A02D0000}" name="Столбец11661" dataDxfId="4708" dataCellStyle="Обычный 4"/>
    <tableColumn id="11681" xr3:uid="{00000000-0010-0000-0000-0000A12D0000}" name="Столбец11662" dataDxfId="4707" dataCellStyle="Обычный 4"/>
    <tableColumn id="11682" xr3:uid="{00000000-0010-0000-0000-0000A22D0000}" name="Столбец11663" dataDxfId="4706" dataCellStyle="Обычный 4"/>
    <tableColumn id="11683" xr3:uid="{00000000-0010-0000-0000-0000A32D0000}" name="Столбец11664" dataDxfId="4705" dataCellStyle="Обычный 4"/>
    <tableColumn id="11684" xr3:uid="{00000000-0010-0000-0000-0000A42D0000}" name="Столбец11665" dataDxfId="4704" dataCellStyle="Обычный 4"/>
    <tableColumn id="11685" xr3:uid="{00000000-0010-0000-0000-0000A52D0000}" name="Столбец11666" dataDxfId="4703" dataCellStyle="Обычный 4"/>
    <tableColumn id="11686" xr3:uid="{00000000-0010-0000-0000-0000A62D0000}" name="Столбец11667" dataDxfId="4702" dataCellStyle="Обычный 4"/>
    <tableColumn id="11687" xr3:uid="{00000000-0010-0000-0000-0000A72D0000}" name="Столбец11668" dataDxfId="4701" dataCellStyle="Обычный 4"/>
    <tableColumn id="11688" xr3:uid="{00000000-0010-0000-0000-0000A82D0000}" name="Столбец11669" dataDxfId="4700" dataCellStyle="Обычный 4"/>
    <tableColumn id="11689" xr3:uid="{00000000-0010-0000-0000-0000A92D0000}" name="Столбец11670" dataDxfId="4699" dataCellStyle="Обычный 4"/>
    <tableColumn id="11690" xr3:uid="{00000000-0010-0000-0000-0000AA2D0000}" name="Столбец11671" dataDxfId="4698" dataCellStyle="Обычный 4"/>
    <tableColumn id="11691" xr3:uid="{00000000-0010-0000-0000-0000AB2D0000}" name="Столбец11672" dataDxfId="4697" dataCellStyle="Обычный 4"/>
    <tableColumn id="11692" xr3:uid="{00000000-0010-0000-0000-0000AC2D0000}" name="Столбец11673" dataDxfId="4696" dataCellStyle="Обычный 4"/>
    <tableColumn id="11693" xr3:uid="{00000000-0010-0000-0000-0000AD2D0000}" name="Столбец11674" dataDxfId="4695" dataCellStyle="Обычный 4"/>
    <tableColumn id="11694" xr3:uid="{00000000-0010-0000-0000-0000AE2D0000}" name="Столбец11675" dataDxfId="4694" dataCellStyle="Обычный 4"/>
    <tableColumn id="11695" xr3:uid="{00000000-0010-0000-0000-0000AF2D0000}" name="Столбец11676" dataDxfId="4693" dataCellStyle="Обычный 4"/>
    <tableColumn id="11696" xr3:uid="{00000000-0010-0000-0000-0000B02D0000}" name="Столбец11677" dataDxfId="4692" dataCellStyle="Обычный 4"/>
    <tableColumn id="11697" xr3:uid="{00000000-0010-0000-0000-0000B12D0000}" name="Столбец11678" dataDxfId="4691" dataCellStyle="Обычный 4"/>
    <tableColumn id="11698" xr3:uid="{00000000-0010-0000-0000-0000B22D0000}" name="Столбец11679" dataDxfId="4690" dataCellStyle="Обычный 4"/>
    <tableColumn id="11699" xr3:uid="{00000000-0010-0000-0000-0000B32D0000}" name="Столбец11680" dataDxfId="4689" dataCellStyle="Обычный 4"/>
    <tableColumn id="11700" xr3:uid="{00000000-0010-0000-0000-0000B42D0000}" name="Столбец11681" dataDxfId="4688" dataCellStyle="Обычный 4"/>
    <tableColumn id="11701" xr3:uid="{00000000-0010-0000-0000-0000B52D0000}" name="Столбец11682" dataDxfId="4687" dataCellStyle="Обычный 4"/>
    <tableColumn id="11702" xr3:uid="{00000000-0010-0000-0000-0000B62D0000}" name="Столбец11683" dataDxfId="4686" dataCellStyle="Обычный 4"/>
    <tableColumn id="11703" xr3:uid="{00000000-0010-0000-0000-0000B72D0000}" name="Столбец11684" dataDxfId="4685" dataCellStyle="Обычный 4"/>
    <tableColumn id="11704" xr3:uid="{00000000-0010-0000-0000-0000B82D0000}" name="Столбец11685" dataDxfId="4684" dataCellStyle="Обычный 4"/>
    <tableColumn id="11705" xr3:uid="{00000000-0010-0000-0000-0000B92D0000}" name="Столбец11686" dataDxfId="4683" dataCellStyle="Обычный 4"/>
    <tableColumn id="11706" xr3:uid="{00000000-0010-0000-0000-0000BA2D0000}" name="Столбец11687" dataDxfId="4682" dataCellStyle="Обычный 4"/>
    <tableColumn id="11707" xr3:uid="{00000000-0010-0000-0000-0000BB2D0000}" name="Столбец11688" dataDxfId="4681" dataCellStyle="Обычный 4"/>
    <tableColumn id="11708" xr3:uid="{00000000-0010-0000-0000-0000BC2D0000}" name="Столбец11689" dataDxfId="4680" dataCellStyle="Обычный 4"/>
    <tableColumn id="11709" xr3:uid="{00000000-0010-0000-0000-0000BD2D0000}" name="Столбец11690" dataDxfId="4679" dataCellStyle="Обычный 4"/>
    <tableColumn id="11710" xr3:uid="{00000000-0010-0000-0000-0000BE2D0000}" name="Столбец11691" dataDxfId="4678" dataCellStyle="Обычный 4"/>
    <tableColumn id="11711" xr3:uid="{00000000-0010-0000-0000-0000BF2D0000}" name="Столбец11692" dataDxfId="4677" dataCellStyle="Обычный 4"/>
    <tableColumn id="11712" xr3:uid="{00000000-0010-0000-0000-0000C02D0000}" name="Столбец11693" dataDxfId="4676" dataCellStyle="Обычный 4"/>
    <tableColumn id="11713" xr3:uid="{00000000-0010-0000-0000-0000C12D0000}" name="Столбец11694" dataDxfId="4675" dataCellStyle="Обычный 4"/>
    <tableColumn id="11714" xr3:uid="{00000000-0010-0000-0000-0000C22D0000}" name="Столбец11695" dataDxfId="4674" dataCellStyle="Обычный 4"/>
    <tableColumn id="11715" xr3:uid="{00000000-0010-0000-0000-0000C32D0000}" name="Столбец11696" dataDxfId="4673" dataCellStyle="Обычный 4"/>
    <tableColumn id="11716" xr3:uid="{00000000-0010-0000-0000-0000C42D0000}" name="Столбец11697" dataDxfId="4672" dataCellStyle="Обычный 4"/>
    <tableColumn id="11717" xr3:uid="{00000000-0010-0000-0000-0000C52D0000}" name="Столбец11698" dataDxfId="4671" dataCellStyle="Обычный 4"/>
    <tableColumn id="11718" xr3:uid="{00000000-0010-0000-0000-0000C62D0000}" name="Столбец11699" dataDxfId="4670" dataCellStyle="Обычный 4"/>
    <tableColumn id="11719" xr3:uid="{00000000-0010-0000-0000-0000C72D0000}" name="Столбец11700" dataDxfId="4669" dataCellStyle="Обычный 4"/>
    <tableColumn id="11720" xr3:uid="{00000000-0010-0000-0000-0000C82D0000}" name="Столбец11701" dataDxfId="4668" dataCellStyle="Обычный 4"/>
    <tableColumn id="11721" xr3:uid="{00000000-0010-0000-0000-0000C92D0000}" name="Столбец11702" dataDxfId="4667" dataCellStyle="Обычный 4"/>
    <tableColumn id="11722" xr3:uid="{00000000-0010-0000-0000-0000CA2D0000}" name="Столбец11703" dataDxfId="4666" dataCellStyle="Обычный 4"/>
    <tableColumn id="11723" xr3:uid="{00000000-0010-0000-0000-0000CB2D0000}" name="Столбец11704" dataDxfId="4665" dataCellStyle="Обычный 4"/>
    <tableColumn id="11724" xr3:uid="{00000000-0010-0000-0000-0000CC2D0000}" name="Столбец11705" dataDxfId="4664" dataCellStyle="Обычный 4"/>
    <tableColumn id="11725" xr3:uid="{00000000-0010-0000-0000-0000CD2D0000}" name="Столбец11706" dataDxfId="4663" dataCellStyle="Обычный 4"/>
    <tableColumn id="11726" xr3:uid="{00000000-0010-0000-0000-0000CE2D0000}" name="Столбец11707" dataDxfId="4662" dataCellStyle="Обычный 4"/>
    <tableColumn id="11727" xr3:uid="{00000000-0010-0000-0000-0000CF2D0000}" name="Столбец11708" dataDxfId="4661" dataCellStyle="Обычный 4"/>
    <tableColumn id="11728" xr3:uid="{00000000-0010-0000-0000-0000D02D0000}" name="Столбец11709" dataDxfId="4660" dataCellStyle="Обычный 4"/>
    <tableColumn id="11729" xr3:uid="{00000000-0010-0000-0000-0000D12D0000}" name="Столбец11710" dataDxfId="4659" dataCellStyle="Обычный 4"/>
    <tableColumn id="11730" xr3:uid="{00000000-0010-0000-0000-0000D22D0000}" name="Столбец11711" dataDxfId="4658" dataCellStyle="Обычный 4"/>
    <tableColumn id="11731" xr3:uid="{00000000-0010-0000-0000-0000D32D0000}" name="Столбец11712" dataDxfId="4657" dataCellStyle="Обычный 4"/>
    <tableColumn id="11732" xr3:uid="{00000000-0010-0000-0000-0000D42D0000}" name="Столбец11713" dataDxfId="4656" dataCellStyle="Обычный 4"/>
    <tableColumn id="11733" xr3:uid="{00000000-0010-0000-0000-0000D52D0000}" name="Столбец11714" dataDxfId="4655" dataCellStyle="Обычный 4"/>
    <tableColumn id="11734" xr3:uid="{00000000-0010-0000-0000-0000D62D0000}" name="Столбец11715" dataDxfId="4654" dataCellStyle="Обычный 4"/>
    <tableColumn id="11735" xr3:uid="{00000000-0010-0000-0000-0000D72D0000}" name="Столбец11716" dataDxfId="4653" dataCellStyle="Обычный 4"/>
    <tableColumn id="11736" xr3:uid="{00000000-0010-0000-0000-0000D82D0000}" name="Столбец11717" dataDxfId="4652" dataCellStyle="Обычный 4"/>
    <tableColumn id="11737" xr3:uid="{00000000-0010-0000-0000-0000D92D0000}" name="Столбец11718" dataDxfId="4651" dataCellStyle="Обычный 4"/>
    <tableColumn id="11738" xr3:uid="{00000000-0010-0000-0000-0000DA2D0000}" name="Столбец11719" dataDxfId="4650" dataCellStyle="Обычный 4"/>
    <tableColumn id="11739" xr3:uid="{00000000-0010-0000-0000-0000DB2D0000}" name="Столбец11720" dataDxfId="4649" dataCellStyle="Обычный 4"/>
    <tableColumn id="11740" xr3:uid="{00000000-0010-0000-0000-0000DC2D0000}" name="Столбец11721" dataDxfId="4648" dataCellStyle="Обычный 4"/>
    <tableColumn id="11741" xr3:uid="{00000000-0010-0000-0000-0000DD2D0000}" name="Столбец11722" dataDxfId="4647" dataCellStyle="Обычный 4"/>
    <tableColumn id="11742" xr3:uid="{00000000-0010-0000-0000-0000DE2D0000}" name="Столбец11723" dataDxfId="4646" dataCellStyle="Обычный 4"/>
    <tableColumn id="11743" xr3:uid="{00000000-0010-0000-0000-0000DF2D0000}" name="Столбец11724" dataDxfId="4645" dataCellStyle="Обычный 4"/>
    <tableColumn id="11744" xr3:uid="{00000000-0010-0000-0000-0000E02D0000}" name="Столбец11725" dataDxfId="4644" dataCellStyle="Обычный 4"/>
    <tableColumn id="11745" xr3:uid="{00000000-0010-0000-0000-0000E12D0000}" name="Столбец11726" dataDxfId="4643" dataCellStyle="Обычный 4"/>
    <tableColumn id="11746" xr3:uid="{00000000-0010-0000-0000-0000E22D0000}" name="Столбец11727" dataDxfId="4642" dataCellStyle="Обычный 4"/>
    <tableColumn id="11747" xr3:uid="{00000000-0010-0000-0000-0000E32D0000}" name="Столбец11728" dataDxfId="4641" dataCellStyle="Обычный 4"/>
    <tableColumn id="11748" xr3:uid="{00000000-0010-0000-0000-0000E42D0000}" name="Столбец11729" dataDxfId="4640" dataCellStyle="Обычный 4"/>
    <tableColumn id="11749" xr3:uid="{00000000-0010-0000-0000-0000E52D0000}" name="Столбец11730" dataDxfId="4639" dataCellStyle="Обычный 4"/>
    <tableColumn id="11750" xr3:uid="{00000000-0010-0000-0000-0000E62D0000}" name="Столбец11731" dataDxfId="4638" dataCellStyle="Обычный 4"/>
    <tableColumn id="11751" xr3:uid="{00000000-0010-0000-0000-0000E72D0000}" name="Столбец11732" dataDxfId="4637" dataCellStyle="Обычный 4"/>
    <tableColumn id="11752" xr3:uid="{00000000-0010-0000-0000-0000E82D0000}" name="Столбец11733" dataDxfId="4636" dataCellStyle="Обычный 4"/>
    <tableColumn id="11753" xr3:uid="{00000000-0010-0000-0000-0000E92D0000}" name="Столбец11734" dataDxfId="4635" dataCellStyle="Обычный 4"/>
    <tableColumn id="11754" xr3:uid="{00000000-0010-0000-0000-0000EA2D0000}" name="Столбец11735" dataDxfId="4634" dataCellStyle="Обычный 4"/>
    <tableColumn id="11755" xr3:uid="{00000000-0010-0000-0000-0000EB2D0000}" name="Столбец11736" dataDxfId="4633" dataCellStyle="Обычный 4"/>
    <tableColumn id="11756" xr3:uid="{00000000-0010-0000-0000-0000EC2D0000}" name="Столбец11737" dataDxfId="4632" dataCellStyle="Обычный 4"/>
    <tableColumn id="11757" xr3:uid="{00000000-0010-0000-0000-0000ED2D0000}" name="Столбец11738" dataDxfId="4631" dataCellStyle="Обычный 4"/>
    <tableColumn id="11758" xr3:uid="{00000000-0010-0000-0000-0000EE2D0000}" name="Столбец11739" dataDxfId="4630" dataCellStyle="Обычный 4"/>
    <tableColumn id="11759" xr3:uid="{00000000-0010-0000-0000-0000EF2D0000}" name="Столбец11740" dataDxfId="4629" dataCellStyle="Обычный 4"/>
    <tableColumn id="11760" xr3:uid="{00000000-0010-0000-0000-0000F02D0000}" name="Столбец11741" dataDxfId="4628" dataCellStyle="Обычный 4"/>
    <tableColumn id="11761" xr3:uid="{00000000-0010-0000-0000-0000F12D0000}" name="Столбец11742" dataDxfId="4627" dataCellStyle="Обычный 4"/>
    <tableColumn id="11762" xr3:uid="{00000000-0010-0000-0000-0000F22D0000}" name="Столбец11743" dataDxfId="4626" dataCellStyle="Обычный 4"/>
    <tableColumn id="11763" xr3:uid="{00000000-0010-0000-0000-0000F32D0000}" name="Столбец11744" dataDxfId="4625" dataCellStyle="Обычный 4"/>
    <tableColumn id="11764" xr3:uid="{00000000-0010-0000-0000-0000F42D0000}" name="Столбец11745" dataDxfId="4624" dataCellStyle="Обычный 4"/>
    <tableColumn id="11765" xr3:uid="{00000000-0010-0000-0000-0000F52D0000}" name="Столбец11746" dataDxfId="4623" dataCellStyle="Обычный 4"/>
    <tableColumn id="11766" xr3:uid="{00000000-0010-0000-0000-0000F62D0000}" name="Столбец11747" dataDxfId="4622" dataCellStyle="Обычный 4"/>
    <tableColumn id="11767" xr3:uid="{00000000-0010-0000-0000-0000F72D0000}" name="Столбец11748" dataDxfId="4621" dataCellStyle="Обычный 4"/>
    <tableColumn id="11768" xr3:uid="{00000000-0010-0000-0000-0000F82D0000}" name="Столбец11749" dataDxfId="4620" dataCellStyle="Обычный 4"/>
    <tableColumn id="11769" xr3:uid="{00000000-0010-0000-0000-0000F92D0000}" name="Столбец11750" dataDxfId="4619" dataCellStyle="Обычный 4"/>
    <tableColumn id="11770" xr3:uid="{00000000-0010-0000-0000-0000FA2D0000}" name="Столбец11751" dataDxfId="4618" dataCellStyle="Обычный 4"/>
    <tableColumn id="11771" xr3:uid="{00000000-0010-0000-0000-0000FB2D0000}" name="Столбец11752" dataDxfId="4617" dataCellStyle="Обычный 4"/>
    <tableColumn id="11772" xr3:uid="{00000000-0010-0000-0000-0000FC2D0000}" name="Столбец11753" dataDxfId="4616" dataCellStyle="Обычный 4"/>
    <tableColumn id="11773" xr3:uid="{00000000-0010-0000-0000-0000FD2D0000}" name="Столбец11754" dataDxfId="4615" dataCellStyle="Обычный 4"/>
    <tableColumn id="11774" xr3:uid="{00000000-0010-0000-0000-0000FE2D0000}" name="Столбец11755" dataDxfId="4614" dataCellStyle="Обычный 4"/>
    <tableColumn id="11775" xr3:uid="{00000000-0010-0000-0000-0000FF2D0000}" name="Столбец11756" dataDxfId="4613" dataCellStyle="Обычный 4"/>
    <tableColumn id="11776" xr3:uid="{00000000-0010-0000-0000-0000002E0000}" name="Столбец11757" dataDxfId="4612" dataCellStyle="Обычный 4"/>
    <tableColumn id="11777" xr3:uid="{00000000-0010-0000-0000-0000012E0000}" name="Столбец11758" dataDxfId="4611" dataCellStyle="Обычный 4"/>
    <tableColumn id="11778" xr3:uid="{00000000-0010-0000-0000-0000022E0000}" name="Столбец11759" dataDxfId="4610" dataCellStyle="Обычный 4"/>
    <tableColumn id="11779" xr3:uid="{00000000-0010-0000-0000-0000032E0000}" name="Столбец11760" dataDxfId="4609" dataCellStyle="Обычный 4"/>
    <tableColumn id="11780" xr3:uid="{00000000-0010-0000-0000-0000042E0000}" name="Столбец11761" dataDxfId="4608" dataCellStyle="Обычный 4"/>
    <tableColumn id="11781" xr3:uid="{00000000-0010-0000-0000-0000052E0000}" name="Столбец11762" dataDxfId="4607" dataCellStyle="Обычный 4"/>
    <tableColumn id="11782" xr3:uid="{00000000-0010-0000-0000-0000062E0000}" name="Столбец11763" dataDxfId="4606" dataCellStyle="Обычный 4"/>
    <tableColumn id="11783" xr3:uid="{00000000-0010-0000-0000-0000072E0000}" name="Столбец11764" dataDxfId="4605" dataCellStyle="Обычный 4"/>
    <tableColumn id="11784" xr3:uid="{00000000-0010-0000-0000-0000082E0000}" name="Столбец11765" dataDxfId="4604" dataCellStyle="Обычный 4"/>
    <tableColumn id="11785" xr3:uid="{00000000-0010-0000-0000-0000092E0000}" name="Столбец11766" dataDxfId="4603" dataCellStyle="Обычный 4"/>
    <tableColumn id="11786" xr3:uid="{00000000-0010-0000-0000-00000A2E0000}" name="Столбец11767" dataDxfId="4602" dataCellStyle="Обычный 4"/>
    <tableColumn id="11787" xr3:uid="{00000000-0010-0000-0000-00000B2E0000}" name="Столбец11768" dataDxfId="4601" dataCellStyle="Обычный 4"/>
    <tableColumn id="11788" xr3:uid="{00000000-0010-0000-0000-00000C2E0000}" name="Столбец11769" dataDxfId="4600" dataCellStyle="Обычный 4"/>
    <tableColumn id="11789" xr3:uid="{00000000-0010-0000-0000-00000D2E0000}" name="Столбец11770" dataDxfId="4599" dataCellStyle="Обычный 4"/>
    <tableColumn id="11790" xr3:uid="{00000000-0010-0000-0000-00000E2E0000}" name="Столбец11771" dataDxfId="4598" dataCellStyle="Обычный 4"/>
    <tableColumn id="11791" xr3:uid="{00000000-0010-0000-0000-00000F2E0000}" name="Столбец11772" dataDxfId="4597" dataCellStyle="Обычный 4"/>
    <tableColumn id="11792" xr3:uid="{00000000-0010-0000-0000-0000102E0000}" name="Столбец11773" dataDxfId="4596" dataCellStyle="Обычный 4"/>
    <tableColumn id="11793" xr3:uid="{00000000-0010-0000-0000-0000112E0000}" name="Столбец11774" dataDxfId="4595" dataCellStyle="Обычный 4"/>
    <tableColumn id="11794" xr3:uid="{00000000-0010-0000-0000-0000122E0000}" name="Столбец11775" dataDxfId="4594" dataCellStyle="Обычный 4"/>
    <tableColumn id="11795" xr3:uid="{00000000-0010-0000-0000-0000132E0000}" name="Столбец11776" dataDxfId="4593" dataCellStyle="Обычный 4"/>
    <tableColumn id="11796" xr3:uid="{00000000-0010-0000-0000-0000142E0000}" name="Столбец11777" dataDxfId="4592" dataCellStyle="Обычный 4"/>
    <tableColumn id="11797" xr3:uid="{00000000-0010-0000-0000-0000152E0000}" name="Столбец11778" dataDxfId="4591" dataCellStyle="Обычный 4"/>
    <tableColumn id="11798" xr3:uid="{00000000-0010-0000-0000-0000162E0000}" name="Столбец11779" dataDxfId="4590" dataCellStyle="Обычный 4"/>
    <tableColumn id="11799" xr3:uid="{00000000-0010-0000-0000-0000172E0000}" name="Столбец11780" dataDxfId="4589" dataCellStyle="Обычный 4"/>
    <tableColumn id="11800" xr3:uid="{00000000-0010-0000-0000-0000182E0000}" name="Столбец11781" dataDxfId="4588" dataCellStyle="Обычный 4"/>
    <tableColumn id="11801" xr3:uid="{00000000-0010-0000-0000-0000192E0000}" name="Столбец11782" dataDxfId="4587" dataCellStyle="Обычный 4"/>
    <tableColumn id="11802" xr3:uid="{00000000-0010-0000-0000-00001A2E0000}" name="Столбец11783" dataDxfId="4586" dataCellStyle="Обычный 4"/>
    <tableColumn id="11803" xr3:uid="{00000000-0010-0000-0000-00001B2E0000}" name="Столбец11784" dataDxfId="4585" dataCellStyle="Обычный 4"/>
    <tableColumn id="11804" xr3:uid="{00000000-0010-0000-0000-00001C2E0000}" name="Столбец11785" dataDxfId="4584" dataCellStyle="Обычный 4"/>
    <tableColumn id="11805" xr3:uid="{00000000-0010-0000-0000-00001D2E0000}" name="Столбец11786" dataDxfId="4583" dataCellStyle="Обычный 4"/>
    <tableColumn id="11806" xr3:uid="{00000000-0010-0000-0000-00001E2E0000}" name="Столбец11787" dataDxfId="4582" dataCellStyle="Обычный 4"/>
    <tableColumn id="11807" xr3:uid="{00000000-0010-0000-0000-00001F2E0000}" name="Столбец11788" dataDxfId="4581" dataCellStyle="Обычный 4"/>
    <tableColumn id="11808" xr3:uid="{00000000-0010-0000-0000-0000202E0000}" name="Столбец11789" dataDxfId="4580" dataCellStyle="Обычный 4"/>
    <tableColumn id="11809" xr3:uid="{00000000-0010-0000-0000-0000212E0000}" name="Столбец11790" dataDxfId="4579" dataCellStyle="Обычный 4"/>
    <tableColumn id="11810" xr3:uid="{00000000-0010-0000-0000-0000222E0000}" name="Столбец11791" dataDxfId="4578" dataCellStyle="Обычный 4"/>
    <tableColumn id="11811" xr3:uid="{00000000-0010-0000-0000-0000232E0000}" name="Столбец11792" dataDxfId="4577" dataCellStyle="Обычный 4"/>
    <tableColumn id="11812" xr3:uid="{00000000-0010-0000-0000-0000242E0000}" name="Столбец11793" dataDxfId="4576" dataCellStyle="Обычный 4"/>
    <tableColumn id="11813" xr3:uid="{00000000-0010-0000-0000-0000252E0000}" name="Столбец11794" dataDxfId="4575" dataCellStyle="Обычный 4"/>
    <tableColumn id="11814" xr3:uid="{00000000-0010-0000-0000-0000262E0000}" name="Столбец11795" dataDxfId="4574" dataCellStyle="Обычный 4"/>
    <tableColumn id="11815" xr3:uid="{00000000-0010-0000-0000-0000272E0000}" name="Столбец11796" dataDxfId="4573" dataCellStyle="Обычный 4"/>
    <tableColumn id="11816" xr3:uid="{00000000-0010-0000-0000-0000282E0000}" name="Столбец11797" dataDxfId="4572" dataCellStyle="Обычный 4"/>
    <tableColumn id="11817" xr3:uid="{00000000-0010-0000-0000-0000292E0000}" name="Столбец11798" dataDxfId="4571" dataCellStyle="Обычный 4"/>
    <tableColumn id="11818" xr3:uid="{00000000-0010-0000-0000-00002A2E0000}" name="Столбец11799" dataDxfId="4570" dataCellStyle="Обычный 4"/>
    <tableColumn id="11819" xr3:uid="{00000000-0010-0000-0000-00002B2E0000}" name="Столбец11800" dataDxfId="4569" dataCellStyle="Обычный 4"/>
    <tableColumn id="11820" xr3:uid="{00000000-0010-0000-0000-00002C2E0000}" name="Столбец11801" dataDxfId="4568" dataCellStyle="Обычный 4"/>
    <tableColumn id="11821" xr3:uid="{00000000-0010-0000-0000-00002D2E0000}" name="Столбец11802" dataDxfId="4567" dataCellStyle="Обычный 4"/>
    <tableColumn id="11822" xr3:uid="{00000000-0010-0000-0000-00002E2E0000}" name="Столбец11803" dataDxfId="4566" dataCellStyle="Обычный 4"/>
    <tableColumn id="11823" xr3:uid="{00000000-0010-0000-0000-00002F2E0000}" name="Столбец11804" dataDxfId="4565" dataCellStyle="Обычный 4"/>
    <tableColumn id="11824" xr3:uid="{00000000-0010-0000-0000-0000302E0000}" name="Столбец11805" dataDxfId="4564" dataCellStyle="Обычный 4"/>
    <tableColumn id="11825" xr3:uid="{00000000-0010-0000-0000-0000312E0000}" name="Столбец11806" dataDxfId="4563" dataCellStyle="Обычный 4"/>
    <tableColumn id="11826" xr3:uid="{00000000-0010-0000-0000-0000322E0000}" name="Столбец11807" dataDxfId="4562" dataCellStyle="Обычный 4"/>
    <tableColumn id="11827" xr3:uid="{00000000-0010-0000-0000-0000332E0000}" name="Столбец11808" dataDxfId="4561" dataCellStyle="Обычный 4"/>
    <tableColumn id="11828" xr3:uid="{00000000-0010-0000-0000-0000342E0000}" name="Столбец11809" dataDxfId="4560" dataCellStyle="Обычный 4"/>
    <tableColumn id="11829" xr3:uid="{00000000-0010-0000-0000-0000352E0000}" name="Столбец11810" dataDxfId="4559" dataCellStyle="Обычный 4"/>
    <tableColumn id="11830" xr3:uid="{00000000-0010-0000-0000-0000362E0000}" name="Столбец11811" dataDxfId="4558" dataCellStyle="Обычный 4"/>
    <tableColumn id="11831" xr3:uid="{00000000-0010-0000-0000-0000372E0000}" name="Столбец11812" dataDxfId="4557" dataCellStyle="Обычный 4"/>
    <tableColumn id="11832" xr3:uid="{00000000-0010-0000-0000-0000382E0000}" name="Столбец11813" dataDxfId="4556" dataCellStyle="Обычный 4"/>
    <tableColumn id="11833" xr3:uid="{00000000-0010-0000-0000-0000392E0000}" name="Столбец11814" dataDxfId="4555" dataCellStyle="Обычный 4"/>
    <tableColumn id="11834" xr3:uid="{00000000-0010-0000-0000-00003A2E0000}" name="Столбец11815" dataDxfId="4554" dataCellStyle="Обычный 4"/>
    <tableColumn id="11835" xr3:uid="{00000000-0010-0000-0000-00003B2E0000}" name="Столбец11816" dataDxfId="4553" dataCellStyle="Обычный 4"/>
    <tableColumn id="11836" xr3:uid="{00000000-0010-0000-0000-00003C2E0000}" name="Столбец11817" dataDxfId="4552" dataCellStyle="Обычный 4"/>
    <tableColumn id="11837" xr3:uid="{00000000-0010-0000-0000-00003D2E0000}" name="Столбец11818" dataDxfId="4551" dataCellStyle="Обычный 4"/>
    <tableColumn id="11838" xr3:uid="{00000000-0010-0000-0000-00003E2E0000}" name="Столбец11819" dataDxfId="4550" dataCellStyle="Обычный 4"/>
    <tableColumn id="11839" xr3:uid="{00000000-0010-0000-0000-00003F2E0000}" name="Столбец11820" dataDxfId="4549" dataCellStyle="Обычный 4"/>
    <tableColumn id="11840" xr3:uid="{00000000-0010-0000-0000-0000402E0000}" name="Столбец11821" dataDxfId="4548" dataCellStyle="Обычный 4"/>
    <tableColumn id="11841" xr3:uid="{00000000-0010-0000-0000-0000412E0000}" name="Столбец11822" dataDxfId="4547" dataCellStyle="Обычный 4"/>
    <tableColumn id="11842" xr3:uid="{00000000-0010-0000-0000-0000422E0000}" name="Столбец11823" dataDxfId="4546" dataCellStyle="Обычный 4"/>
    <tableColumn id="11843" xr3:uid="{00000000-0010-0000-0000-0000432E0000}" name="Столбец11824" dataDxfId="4545" dataCellStyle="Обычный 4"/>
    <tableColumn id="11844" xr3:uid="{00000000-0010-0000-0000-0000442E0000}" name="Столбец11825" dataDxfId="4544" dataCellStyle="Обычный 4"/>
    <tableColumn id="11845" xr3:uid="{00000000-0010-0000-0000-0000452E0000}" name="Столбец11826" dataDxfId="4543" dataCellStyle="Обычный 4"/>
    <tableColumn id="11846" xr3:uid="{00000000-0010-0000-0000-0000462E0000}" name="Столбец11827" dataDxfId="4542" dataCellStyle="Обычный 4"/>
    <tableColumn id="11847" xr3:uid="{00000000-0010-0000-0000-0000472E0000}" name="Столбец11828" dataDxfId="4541" dataCellStyle="Обычный 4"/>
    <tableColumn id="11848" xr3:uid="{00000000-0010-0000-0000-0000482E0000}" name="Столбец11829" dataDxfId="4540" dataCellStyle="Обычный 4"/>
    <tableColumn id="11849" xr3:uid="{00000000-0010-0000-0000-0000492E0000}" name="Столбец11830" dataDxfId="4539" dataCellStyle="Обычный 4"/>
    <tableColumn id="11850" xr3:uid="{00000000-0010-0000-0000-00004A2E0000}" name="Столбец11831" dataDxfId="4538" dataCellStyle="Обычный 4"/>
    <tableColumn id="11851" xr3:uid="{00000000-0010-0000-0000-00004B2E0000}" name="Столбец11832" dataDxfId="4537" dataCellStyle="Обычный 4"/>
    <tableColumn id="11852" xr3:uid="{00000000-0010-0000-0000-00004C2E0000}" name="Столбец11833" dataDxfId="4536" dataCellStyle="Обычный 4"/>
    <tableColumn id="11853" xr3:uid="{00000000-0010-0000-0000-00004D2E0000}" name="Столбец11834" dataDxfId="4535" dataCellStyle="Обычный 4"/>
    <tableColumn id="11854" xr3:uid="{00000000-0010-0000-0000-00004E2E0000}" name="Столбец11835" dataDxfId="4534" dataCellStyle="Обычный 4"/>
    <tableColumn id="11855" xr3:uid="{00000000-0010-0000-0000-00004F2E0000}" name="Столбец11836" dataDxfId="4533" dataCellStyle="Обычный 4"/>
    <tableColumn id="11856" xr3:uid="{00000000-0010-0000-0000-0000502E0000}" name="Столбец11837" dataDxfId="4532" dataCellStyle="Обычный 4"/>
    <tableColumn id="11857" xr3:uid="{00000000-0010-0000-0000-0000512E0000}" name="Столбец11838" dataDxfId="4531" dataCellStyle="Обычный 4"/>
    <tableColumn id="11858" xr3:uid="{00000000-0010-0000-0000-0000522E0000}" name="Столбец11839" dataDxfId="4530" dataCellStyle="Обычный 4"/>
    <tableColumn id="11859" xr3:uid="{00000000-0010-0000-0000-0000532E0000}" name="Столбец11840" dataDxfId="4529" dataCellStyle="Обычный 4"/>
    <tableColumn id="11860" xr3:uid="{00000000-0010-0000-0000-0000542E0000}" name="Столбец11841" dataDxfId="4528" dataCellStyle="Обычный 4"/>
    <tableColumn id="11861" xr3:uid="{00000000-0010-0000-0000-0000552E0000}" name="Столбец11842" dataDxfId="4527" dataCellStyle="Обычный 4"/>
    <tableColumn id="11862" xr3:uid="{00000000-0010-0000-0000-0000562E0000}" name="Столбец11843" dataDxfId="4526" dataCellStyle="Обычный 4"/>
    <tableColumn id="11863" xr3:uid="{00000000-0010-0000-0000-0000572E0000}" name="Столбец11844" dataDxfId="4525" dataCellStyle="Обычный 4"/>
    <tableColumn id="11864" xr3:uid="{00000000-0010-0000-0000-0000582E0000}" name="Столбец11845" dataDxfId="4524" dataCellStyle="Обычный 4"/>
    <tableColumn id="11865" xr3:uid="{00000000-0010-0000-0000-0000592E0000}" name="Столбец11846" dataDxfId="4523" dataCellStyle="Обычный 4"/>
    <tableColumn id="11866" xr3:uid="{00000000-0010-0000-0000-00005A2E0000}" name="Столбец11847" dataDxfId="4522" dataCellStyle="Обычный 4"/>
    <tableColumn id="11867" xr3:uid="{00000000-0010-0000-0000-00005B2E0000}" name="Столбец11848" dataDxfId="4521" dataCellStyle="Обычный 4"/>
    <tableColumn id="11868" xr3:uid="{00000000-0010-0000-0000-00005C2E0000}" name="Столбец11849" dataDxfId="4520" dataCellStyle="Обычный 4"/>
    <tableColumn id="11869" xr3:uid="{00000000-0010-0000-0000-00005D2E0000}" name="Столбец11850" dataDxfId="4519" dataCellStyle="Обычный 4"/>
    <tableColumn id="11870" xr3:uid="{00000000-0010-0000-0000-00005E2E0000}" name="Столбец11851" dataDxfId="4518" dataCellStyle="Обычный 4"/>
    <tableColumn id="11871" xr3:uid="{00000000-0010-0000-0000-00005F2E0000}" name="Столбец11852" dataDxfId="4517" dataCellStyle="Обычный 4"/>
    <tableColumn id="11872" xr3:uid="{00000000-0010-0000-0000-0000602E0000}" name="Столбец11853" dataDxfId="4516" dataCellStyle="Обычный 4"/>
    <tableColumn id="11873" xr3:uid="{00000000-0010-0000-0000-0000612E0000}" name="Столбец11854" dataDxfId="4515" dataCellStyle="Обычный 4"/>
    <tableColumn id="11874" xr3:uid="{00000000-0010-0000-0000-0000622E0000}" name="Столбец11855" dataDxfId="4514" dataCellStyle="Обычный 4"/>
    <tableColumn id="11875" xr3:uid="{00000000-0010-0000-0000-0000632E0000}" name="Столбец11856" dataDxfId="4513" dataCellStyle="Обычный 4"/>
    <tableColumn id="11876" xr3:uid="{00000000-0010-0000-0000-0000642E0000}" name="Столбец11857" dataDxfId="4512" dataCellStyle="Обычный 4"/>
    <tableColumn id="11877" xr3:uid="{00000000-0010-0000-0000-0000652E0000}" name="Столбец11858" dataDxfId="4511" dataCellStyle="Обычный 4"/>
    <tableColumn id="11878" xr3:uid="{00000000-0010-0000-0000-0000662E0000}" name="Столбец11859" dataDxfId="4510" dataCellStyle="Обычный 4"/>
    <tableColumn id="11879" xr3:uid="{00000000-0010-0000-0000-0000672E0000}" name="Столбец11860" dataDxfId="4509" dataCellStyle="Обычный 4"/>
    <tableColumn id="11880" xr3:uid="{00000000-0010-0000-0000-0000682E0000}" name="Столбец11861" dataDxfId="4508" dataCellStyle="Обычный 4"/>
    <tableColumn id="11881" xr3:uid="{00000000-0010-0000-0000-0000692E0000}" name="Столбец11862" dataDxfId="4507" dataCellStyle="Обычный 4"/>
    <tableColumn id="11882" xr3:uid="{00000000-0010-0000-0000-00006A2E0000}" name="Столбец11863" dataDxfId="4506" dataCellStyle="Обычный 4"/>
    <tableColumn id="11883" xr3:uid="{00000000-0010-0000-0000-00006B2E0000}" name="Столбец11864" dataDxfId="4505" dataCellStyle="Обычный 4"/>
    <tableColumn id="11884" xr3:uid="{00000000-0010-0000-0000-00006C2E0000}" name="Столбец11865" dataDxfId="4504" dataCellStyle="Обычный 4"/>
    <tableColumn id="11885" xr3:uid="{00000000-0010-0000-0000-00006D2E0000}" name="Столбец11866" dataDxfId="4503" dataCellStyle="Обычный 4"/>
    <tableColumn id="11886" xr3:uid="{00000000-0010-0000-0000-00006E2E0000}" name="Столбец11867" dataDxfId="4502" dataCellStyle="Обычный 4"/>
    <tableColumn id="11887" xr3:uid="{00000000-0010-0000-0000-00006F2E0000}" name="Столбец11868" dataDxfId="4501" dataCellStyle="Обычный 4"/>
    <tableColumn id="11888" xr3:uid="{00000000-0010-0000-0000-0000702E0000}" name="Столбец11869" dataDxfId="4500" dataCellStyle="Обычный 4"/>
    <tableColumn id="11889" xr3:uid="{00000000-0010-0000-0000-0000712E0000}" name="Столбец11870" dataDxfId="4499" dataCellStyle="Обычный 4"/>
    <tableColumn id="11890" xr3:uid="{00000000-0010-0000-0000-0000722E0000}" name="Столбец11871" dataDxfId="4498" dataCellStyle="Обычный 4"/>
    <tableColumn id="11891" xr3:uid="{00000000-0010-0000-0000-0000732E0000}" name="Столбец11872" dataDxfId="4497" dataCellStyle="Обычный 4"/>
    <tableColumn id="11892" xr3:uid="{00000000-0010-0000-0000-0000742E0000}" name="Столбец11873" dataDxfId="4496" dataCellStyle="Обычный 4"/>
    <tableColumn id="11893" xr3:uid="{00000000-0010-0000-0000-0000752E0000}" name="Столбец11874" dataDxfId="4495" dataCellStyle="Обычный 4"/>
    <tableColumn id="11894" xr3:uid="{00000000-0010-0000-0000-0000762E0000}" name="Столбец11875" dataDxfId="4494" dataCellStyle="Обычный 4"/>
    <tableColumn id="11895" xr3:uid="{00000000-0010-0000-0000-0000772E0000}" name="Столбец11876" dataDxfId="4493" dataCellStyle="Обычный 4"/>
    <tableColumn id="11896" xr3:uid="{00000000-0010-0000-0000-0000782E0000}" name="Столбец11877" dataDxfId="4492" dataCellStyle="Обычный 4"/>
    <tableColumn id="11897" xr3:uid="{00000000-0010-0000-0000-0000792E0000}" name="Столбец11878" dataDxfId="4491" dataCellStyle="Обычный 4"/>
    <tableColumn id="11898" xr3:uid="{00000000-0010-0000-0000-00007A2E0000}" name="Столбец11879" dataDxfId="4490" dataCellStyle="Обычный 4"/>
    <tableColumn id="11899" xr3:uid="{00000000-0010-0000-0000-00007B2E0000}" name="Столбец11880" dataDxfId="4489" dataCellStyle="Обычный 4"/>
    <tableColumn id="11900" xr3:uid="{00000000-0010-0000-0000-00007C2E0000}" name="Столбец11881" dataDxfId="4488" dataCellStyle="Обычный 4"/>
    <tableColumn id="11901" xr3:uid="{00000000-0010-0000-0000-00007D2E0000}" name="Столбец11882" dataDxfId="4487" dataCellStyle="Обычный 4"/>
    <tableColumn id="11902" xr3:uid="{00000000-0010-0000-0000-00007E2E0000}" name="Столбец11883" dataDxfId="4486" dataCellStyle="Обычный 4"/>
    <tableColumn id="11903" xr3:uid="{00000000-0010-0000-0000-00007F2E0000}" name="Столбец11884" dataDxfId="4485" dataCellStyle="Обычный 4"/>
    <tableColumn id="11904" xr3:uid="{00000000-0010-0000-0000-0000802E0000}" name="Столбец11885" dataDxfId="4484" dataCellStyle="Обычный 4"/>
    <tableColumn id="11905" xr3:uid="{00000000-0010-0000-0000-0000812E0000}" name="Столбец11886" dataDxfId="4483" dataCellStyle="Обычный 4"/>
    <tableColumn id="11906" xr3:uid="{00000000-0010-0000-0000-0000822E0000}" name="Столбец11887" dataDxfId="4482" dataCellStyle="Обычный 4"/>
    <tableColumn id="11907" xr3:uid="{00000000-0010-0000-0000-0000832E0000}" name="Столбец11888" dataDxfId="4481" dataCellStyle="Обычный 4"/>
    <tableColumn id="11908" xr3:uid="{00000000-0010-0000-0000-0000842E0000}" name="Столбец11889" dataDxfId="4480" dataCellStyle="Обычный 4"/>
    <tableColumn id="11909" xr3:uid="{00000000-0010-0000-0000-0000852E0000}" name="Столбец11890" dataDxfId="4479" dataCellStyle="Обычный 4"/>
    <tableColumn id="11910" xr3:uid="{00000000-0010-0000-0000-0000862E0000}" name="Столбец11891" dataDxfId="4478" dataCellStyle="Обычный 4"/>
    <tableColumn id="11911" xr3:uid="{00000000-0010-0000-0000-0000872E0000}" name="Столбец11892" dataDxfId="4477" dataCellStyle="Обычный 4"/>
    <tableColumn id="11912" xr3:uid="{00000000-0010-0000-0000-0000882E0000}" name="Столбец11893" dataDxfId="4476" dataCellStyle="Обычный 4"/>
    <tableColumn id="11913" xr3:uid="{00000000-0010-0000-0000-0000892E0000}" name="Столбец11894" dataDxfId="4475" dataCellStyle="Обычный 4"/>
    <tableColumn id="11914" xr3:uid="{00000000-0010-0000-0000-00008A2E0000}" name="Столбец11895" dataDxfId="4474" dataCellStyle="Обычный 4"/>
    <tableColumn id="11915" xr3:uid="{00000000-0010-0000-0000-00008B2E0000}" name="Столбец11896" dataDxfId="4473" dataCellStyle="Обычный 4"/>
    <tableColumn id="11916" xr3:uid="{00000000-0010-0000-0000-00008C2E0000}" name="Столбец11897" dataDxfId="4472" dataCellStyle="Обычный 4"/>
    <tableColumn id="11917" xr3:uid="{00000000-0010-0000-0000-00008D2E0000}" name="Столбец11898" dataDxfId="4471" dataCellStyle="Обычный 4"/>
    <tableColumn id="11918" xr3:uid="{00000000-0010-0000-0000-00008E2E0000}" name="Столбец11899" dataDxfId="4470" dataCellStyle="Обычный 4"/>
    <tableColumn id="11919" xr3:uid="{00000000-0010-0000-0000-00008F2E0000}" name="Столбец11900" dataDxfId="4469" dataCellStyle="Обычный 4"/>
    <tableColumn id="11920" xr3:uid="{00000000-0010-0000-0000-0000902E0000}" name="Столбец11901" dataDxfId="4468" dataCellStyle="Обычный 4"/>
    <tableColumn id="11921" xr3:uid="{00000000-0010-0000-0000-0000912E0000}" name="Столбец11902" dataDxfId="4467" dataCellStyle="Обычный 4"/>
    <tableColumn id="11922" xr3:uid="{00000000-0010-0000-0000-0000922E0000}" name="Столбец11903" dataDxfId="4466" dataCellStyle="Обычный 4"/>
    <tableColumn id="11923" xr3:uid="{00000000-0010-0000-0000-0000932E0000}" name="Столбец11904" dataDxfId="4465" dataCellStyle="Обычный 4"/>
    <tableColumn id="11924" xr3:uid="{00000000-0010-0000-0000-0000942E0000}" name="Столбец11905" dataDxfId="4464" dataCellStyle="Обычный 4"/>
    <tableColumn id="11925" xr3:uid="{00000000-0010-0000-0000-0000952E0000}" name="Столбец11906" dataDxfId="4463" dataCellStyle="Обычный 4"/>
    <tableColumn id="11926" xr3:uid="{00000000-0010-0000-0000-0000962E0000}" name="Столбец11907" dataDxfId="4462" dataCellStyle="Обычный 4"/>
    <tableColumn id="11927" xr3:uid="{00000000-0010-0000-0000-0000972E0000}" name="Столбец11908" dataDxfId="4461" dataCellStyle="Обычный 4"/>
    <tableColumn id="11928" xr3:uid="{00000000-0010-0000-0000-0000982E0000}" name="Столбец11909" dataDxfId="4460" dataCellStyle="Обычный 4"/>
    <tableColumn id="11929" xr3:uid="{00000000-0010-0000-0000-0000992E0000}" name="Столбец11910" dataDxfId="4459" dataCellStyle="Обычный 4"/>
    <tableColumn id="11930" xr3:uid="{00000000-0010-0000-0000-00009A2E0000}" name="Столбец11911" dataDxfId="4458" dataCellStyle="Обычный 4"/>
    <tableColumn id="11931" xr3:uid="{00000000-0010-0000-0000-00009B2E0000}" name="Столбец11912" dataDxfId="4457" dataCellStyle="Обычный 4"/>
    <tableColumn id="11932" xr3:uid="{00000000-0010-0000-0000-00009C2E0000}" name="Столбец11913" dataDxfId="4456" dataCellStyle="Обычный 4"/>
    <tableColumn id="11933" xr3:uid="{00000000-0010-0000-0000-00009D2E0000}" name="Столбец11914" dataDxfId="4455" dataCellStyle="Обычный 4"/>
    <tableColumn id="11934" xr3:uid="{00000000-0010-0000-0000-00009E2E0000}" name="Столбец11915" dataDxfId="4454" dataCellStyle="Обычный 4"/>
    <tableColumn id="11935" xr3:uid="{00000000-0010-0000-0000-00009F2E0000}" name="Столбец11916" dataDxfId="4453" dataCellStyle="Обычный 4"/>
    <tableColumn id="11936" xr3:uid="{00000000-0010-0000-0000-0000A02E0000}" name="Столбец11917" dataDxfId="4452" dataCellStyle="Обычный 4"/>
    <tableColumn id="11937" xr3:uid="{00000000-0010-0000-0000-0000A12E0000}" name="Столбец11918" dataDxfId="4451" dataCellStyle="Обычный 4"/>
    <tableColumn id="11938" xr3:uid="{00000000-0010-0000-0000-0000A22E0000}" name="Столбец11919" dataDxfId="4450" dataCellStyle="Обычный 4"/>
    <tableColumn id="11939" xr3:uid="{00000000-0010-0000-0000-0000A32E0000}" name="Столбец11920" dataDxfId="4449" dataCellStyle="Обычный 4"/>
    <tableColumn id="11940" xr3:uid="{00000000-0010-0000-0000-0000A42E0000}" name="Столбец11921" dataDxfId="4448" dataCellStyle="Обычный 4"/>
    <tableColumn id="11941" xr3:uid="{00000000-0010-0000-0000-0000A52E0000}" name="Столбец11922" dataDxfId="4447" dataCellStyle="Обычный 4"/>
    <tableColumn id="11942" xr3:uid="{00000000-0010-0000-0000-0000A62E0000}" name="Столбец11923" dataDxfId="4446" dataCellStyle="Обычный 4"/>
    <tableColumn id="11943" xr3:uid="{00000000-0010-0000-0000-0000A72E0000}" name="Столбец11924" dataDxfId="4445" dataCellStyle="Обычный 4"/>
    <tableColumn id="11944" xr3:uid="{00000000-0010-0000-0000-0000A82E0000}" name="Столбец11925" dataDxfId="4444" dataCellStyle="Обычный 4"/>
    <tableColumn id="11945" xr3:uid="{00000000-0010-0000-0000-0000A92E0000}" name="Столбец11926" dataDxfId="4443" dataCellStyle="Обычный 4"/>
    <tableColumn id="11946" xr3:uid="{00000000-0010-0000-0000-0000AA2E0000}" name="Столбец11927" dataDxfId="4442" dataCellStyle="Обычный 4"/>
    <tableColumn id="11947" xr3:uid="{00000000-0010-0000-0000-0000AB2E0000}" name="Столбец11928" dataDxfId="4441" dataCellStyle="Обычный 4"/>
    <tableColumn id="11948" xr3:uid="{00000000-0010-0000-0000-0000AC2E0000}" name="Столбец11929" dataDxfId="4440" dataCellStyle="Обычный 4"/>
    <tableColumn id="11949" xr3:uid="{00000000-0010-0000-0000-0000AD2E0000}" name="Столбец11930" dataDxfId="4439" dataCellStyle="Обычный 4"/>
    <tableColumn id="11950" xr3:uid="{00000000-0010-0000-0000-0000AE2E0000}" name="Столбец11931" dataDxfId="4438" dataCellStyle="Обычный 4"/>
    <tableColumn id="11951" xr3:uid="{00000000-0010-0000-0000-0000AF2E0000}" name="Столбец11932" dataDxfId="4437" dataCellStyle="Обычный 4"/>
    <tableColumn id="11952" xr3:uid="{00000000-0010-0000-0000-0000B02E0000}" name="Столбец11933" dataDxfId="4436" dataCellStyle="Обычный 4"/>
    <tableColumn id="11953" xr3:uid="{00000000-0010-0000-0000-0000B12E0000}" name="Столбец11934" dataDxfId="4435" dataCellStyle="Обычный 4"/>
    <tableColumn id="11954" xr3:uid="{00000000-0010-0000-0000-0000B22E0000}" name="Столбец11935" dataDxfId="4434" dataCellStyle="Обычный 4"/>
    <tableColumn id="11955" xr3:uid="{00000000-0010-0000-0000-0000B32E0000}" name="Столбец11936" dataDxfId="4433" dataCellStyle="Обычный 4"/>
    <tableColumn id="11956" xr3:uid="{00000000-0010-0000-0000-0000B42E0000}" name="Столбец11937" dataDxfId="4432" dataCellStyle="Обычный 4"/>
    <tableColumn id="11957" xr3:uid="{00000000-0010-0000-0000-0000B52E0000}" name="Столбец11938" dataDxfId="4431" dataCellStyle="Обычный 4"/>
    <tableColumn id="11958" xr3:uid="{00000000-0010-0000-0000-0000B62E0000}" name="Столбец11939" dataDxfId="4430" dataCellStyle="Обычный 4"/>
    <tableColumn id="11959" xr3:uid="{00000000-0010-0000-0000-0000B72E0000}" name="Столбец11940" dataDxfId="4429" dataCellStyle="Обычный 4"/>
    <tableColumn id="11960" xr3:uid="{00000000-0010-0000-0000-0000B82E0000}" name="Столбец11941" dataDxfId="4428" dataCellStyle="Обычный 4"/>
    <tableColumn id="11961" xr3:uid="{00000000-0010-0000-0000-0000B92E0000}" name="Столбец11942" dataDxfId="4427" dataCellStyle="Обычный 4"/>
    <tableColumn id="11962" xr3:uid="{00000000-0010-0000-0000-0000BA2E0000}" name="Столбец11943" dataDxfId="4426" dataCellStyle="Обычный 4"/>
    <tableColumn id="11963" xr3:uid="{00000000-0010-0000-0000-0000BB2E0000}" name="Столбец11944" dataDxfId="4425" dataCellStyle="Обычный 4"/>
    <tableColumn id="11964" xr3:uid="{00000000-0010-0000-0000-0000BC2E0000}" name="Столбец11945" dataDxfId="4424" dataCellStyle="Обычный 4"/>
    <tableColumn id="11965" xr3:uid="{00000000-0010-0000-0000-0000BD2E0000}" name="Столбец11946" dataDxfId="4423" dataCellStyle="Обычный 4"/>
    <tableColumn id="11966" xr3:uid="{00000000-0010-0000-0000-0000BE2E0000}" name="Столбец11947" dataDxfId="4422" dataCellStyle="Обычный 4"/>
    <tableColumn id="11967" xr3:uid="{00000000-0010-0000-0000-0000BF2E0000}" name="Столбец11948" dataDxfId="4421" dataCellStyle="Обычный 4"/>
    <tableColumn id="11968" xr3:uid="{00000000-0010-0000-0000-0000C02E0000}" name="Столбец11949" dataDxfId="4420" dataCellStyle="Обычный 4"/>
    <tableColumn id="11969" xr3:uid="{00000000-0010-0000-0000-0000C12E0000}" name="Столбец11950" dataDxfId="4419" dataCellStyle="Обычный 4"/>
    <tableColumn id="11970" xr3:uid="{00000000-0010-0000-0000-0000C22E0000}" name="Столбец11951" dataDxfId="4418" dataCellStyle="Обычный 4"/>
    <tableColumn id="11971" xr3:uid="{00000000-0010-0000-0000-0000C32E0000}" name="Столбец11952" dataDxfId="4417" dataCellStyle="Обычный 4"/>
    <tableColumn id="11972" xr3:uid="{00000000-0010-0000-0000-0000C42E0000}" name="Столбец11953" dataDxfId="4416" dataCellStyle="Обычный 4"/>
    <tableColumn id="11973" xr3:uid="{00000000-0010-0000-0000-0000C52E0000}" name="Столбец11954" dataDxfId="4415" dataCellStyle="Обычный 4"/>
    <tableColumn id="11974" xr3:uid="{00000000-0010-0000-0000-0000C62E0000}" name="Столбец11955" dataDxfId="4414" dataCellStyle="Обычный 4"/>
    <tableColumn id="11975" xr3:uid="{00000000-0010-0000-0000-0000C72E0000}" name="Столбец11956" dataDxfId="4413" dataCellStyle="Обычный 4"/>
    <tableColumn id="11976" xr3:uid="{00000000-0010-0000-0000-0000C82E0000}" name="Столбец11957" dataDxfId="4412" dataCellStyle="Обычный 4"/>
    <tableColumn id="11977" xr3:uid="{00000000-0010-0000-0000-0000C92E0000}" name="Столбец11958" dataDxfId="4411" dataCellStyle="Обычный 4"/>
    <tableColumn id="11978" xr3:uid="{00000000-0010-0000-0000-0000CA2E0000}" name="Столбец11959" dataDxfId="4410" dataCellStyle="Обычный 4"/>
    <tableColumn id="11979" xr3:uid="{00000000-0010-0000-0000-0000CB2E0000}" name="Столбец11960" dataDxfId="4409" dataCellStyle="Обычный 4"/>
    <tableColumn id="11980" xr3:uid="{00000000-0010-0000-0000-0000CC2E0000}" name="Столбец11961" dataDxfId="4408" dataCellStyle="Обычный 4"/>
    <tableColumn id="11981" xr3:uid="{00000000-0010-0000-0000-0000CD2E0000}" name="Столбец11962" dataDxfId="4407" dataCellStyle="Обычный 4"/>
    <tableColumn id="11982" xr3:uid="{00000000-0010-0000-0000-0000CE2E0000}" name="Столбец11963" dataDxfId="4406" dataCellStyle="Обычный 4"/>
    <tableColumn id="11983" xr3:uid="{00000000-0010-0000-0000-0000CF2E0000}" name="Столбец11964" dataDxfId="4405" dataCellStyle="Обычный 4"/>
    <tableColumn id="11984" xr3:uid="{00000000-0010-0000-0000-0000D02E0000}" name="Столбец11965" dataDxfId="4404" dataCellStyle="Обычный 4"/>
    <tableColumn id="11985" xr3:uid="{00000000-0010-0000-0000-0000D12E0000}" name="Столбец11966" dataDxfId="4403" dataCellStyle="Обычный 4"/>
    <tableColumn id="11986" xr3:uid="{00000000-0010-0000-0000-0000D22E0000}" name="Столбец11967" dataDxfId="4402" dataCellStyle="Обычный 4"/>
    <tableColumn id="11987" xr3:uid="{00000000-0010-0000-0000-0000D32E0000}" name="Столбец11968" dataDxfId="4401" dataCellStyle="Обычный 4"/>
    <tableColumn id="11988" xr3:uid="{00000000-0010-0000-0000-0000D42E0000}" name="Столбец11969" dataDxfId="4400" dataCellStyle="Обычный 4"/>
    <tableColumn id="11989" xr3:uid="{00000000-0010-0000-0000-0000D52E0000}" name="Столбец11970" dataDxfId="4399" dataCellStyle="Обычный 4"/>
    <tableColumn id="11990" xr3:uid="{00000000-0010-0000-0000-0000D62E0000}" name="Столбец11971" dataDxfId="4398" dataCellStyle="Обычный 4"/>
    <tableColumn id="11991" xr3:uid="{00000000-0010-0000-0000-0000D72E0000}" name="Столбец11972" dataDxfId="4397" dataCellStyle="Обычный 4"/>
    <tableColumn id="11992" xr3:uid="{00000000-0010-0000-0000-0000D82E0000}" name="Столбец11973" dataDxfId="4396" dataCellStyle="Обычный 4"/>
    <tableColumn id="11993" xr3:uid="{00000000-0010-0000-0000-0000D92E0000}" name="Столбец11974" dataDxfId="4395" dataCellStyle="Обычный 4"/>
    <tableColumn id="11994" xr3:uid="{00000000-0010-0000-0000-0000DA2E0000}" name="Столбец11975" dataDxfId="4394" dataCellStyle="Обычный 4"/>
    <tableColumn id="11995" xr3:uid="{00000000-0010-0000-0000-0000DB2E0000}" name="Столбец11976" dataDxfId="4393" dataCellStyle="Обычный 4"/>
    <tableColumn id="11996" xr3:uid="{00000000-0010-0000-0000-0000DC2E0000}" name="Столбец11977" dataDxfId="4392" dataCellStyle="Обычный 4"/>
    <tableColumn id="11997" xr3:uid="{00000000-0010-0000-0000-0000DD2E0000}" name="Столбец11978" dataDxfId="4391" dataCellStyle="Обычный 4"/>
    <tableColumn id="11998" xr3:uid="{00000000-0010-0000-0000-0000DE2E0000}" name="Столбец11979" dataDxfId="4390" dataCellStyle="Обычный 4"/>
    <tableColumn id="11999" xr3:uid="{00000000-0010-0000-0000-0000DF2E0000}" name="Столбец11980" dataDxfId="4389" dataCellStyle="Обычный 4"/>
    <tableColumn id="12000" xr3:uid="{00000000-0010-0000-0000-0000E02E0000}" name="Столбец11981" dataDxfId="4388" dataCellStyle="Обычный 4"/>
    <tableColumn id="12001" xr3:uid="{00000000-0010-0000-0000-0000E12E0000}" name="Столбец11982" dataDxfId="4387" dataCellStyle="Обычный 4"/>
    <tableColumn id="12002" xr3:uid="{00000000-0010-0000-0000-0000E22E0000}" name="Столбец11983" dataDxfId="4386" dataCellStyle="Обычный 4"/>
    <tableColumn id="12003" xr3:uid="{00000000-0010-0000-0000-0000E32E0000}" name="Столбец11984" dataDxfId="4385" dataCellStyle="Обычный 4"/>
    <tableColumn id="12004" xr3:uid="{00000000-0010-0000-0000-0000E42E0000}" name="Столбец11985" dataDxfId="4384" dataCellStyle="Обычный 4"/>
    <tableColumn id="12005" xr3:uid="{00000000-0010-0000-0000-0000E52E0000}" name="Столбец11986" dataDxfId="4383" dataCellStyle="Обычный 4"/>
    <tableColumn id="12006" xr3:uid="{00000000-0010-0000-0000-0000E62E0000}" name="Столбец11987" dataDxfId="4382" dataCellStyle="Обычный 4"/>
    <tableColumn id="12007" xr3:uid="{00000000-0010-0000-0000-0000E72E0000}" name="Столбец11988" dataDxfId="4381" dataCellStyle="Обычный 4"/>
    <tableColumn id="12008" xr3:uid="{00000000-0010-0000-0000-0000E82E0000}" name="Столбец11989" dataDxfId="4380" dataCellStyle="Обычный 4"/>
    <tableColumn id="12009" xr3:uid="{00000000-0010-0000-0000-0000E92E0000}" name="Столбец11990" dataDxfId="4379" dataCellStyle="Обычный 4"/>
    <tableColumn id="12010" xr3:uid="{00000000-0010-0000-0000-0000EA2E0000}" name="Столбец11991" dataDxfId="4378" dataCellStyle="Обычный 4"/>
    <tableColumn id="12011" xr3:uid="{00000000-0010-0000-0000-0000EB2E0000}" name="Столбец11992" dataDxfId="4377" dataCellStyle="Обычный 4"/>
    <tableColumn id="12012" xr3:uid="{00000000-0010-0000-0000-0000EC2E0000}" name="Столбец11993" dataDxfId="4376" dataCellStyle="Обычный 4"/>
    <tableColumn id="12013" xr3:uid="{00000000-0010-0000-0000-0000ED2E0000}" name="Столбец11994" dataDxfId="4375" dataCellStyle="Обычный 4"/>
    <tableColumn id="12014" xr3:uid="{00000000-0010-0000-0000-0000EE2E0000}" name="Столбец11995" dataDxfId="4374" dataCellStyle="Обычный 4"/>
    <tableColumn id="12015" xr3:uid="{00000000-0010-0000-0000-0000EF2E0000}" name="Столбец11996" dataDxfId="4373" dataCellStyle="Обычный 4"/>
    <tableColumn id="12016" xr3:uid="{00000000-0010-0000-0000-0000F02E0000}" name="Столбец11997" dataDxfId="4372" dataCellStyle="Обычный 4"/>
    <tableColumn id="12017" xr3:uid="{00000000-0010-0000-0000-0000F12E0000}" name="Столбец11998" dataDxfId="4371" dataCellStyle="Обычный 4"/>
    <tableColumn id="12018" xr3:uid="{00000000-0010-0000-0000-0000F22E0000}" name="Столбец11999" dataDxfId="4370" dataCellStyle="Обычный 4"/>
    <tableColumn id="12019" xr3:uid="{00000000-0010-0000-0000-0000F32E0000}" name="Столбец12000" dataDxfId="4369" dataCellStyle="Обычный 4"/>
    <tableColumn id="12020" xr3:uid="{00000000-0010-0000-0000-0000F42E0000}" name="Столбец12001" dataDxfId="4368" dataCellStyle="Обычный 4"/>
    <tableColumn id="12021" xr3:uid="{00000000-0010-0000-0000-0000F52E0000}" name="Столбец12002" dataDxfId="4367" dataCellStyle="Обычный 4"/>
    <tableColumn id="12022" xr3:uid="{00000000-0010-0000-0000-0000F62E0000}" name="Столбец12003" dataDxfId="4366" dataCellStyle="Обычный 4"/>
    <tableColumn id="12023" xr3:uid="{00000000-0010-0000-0000-0000F72E0000}" name="Столбец12004" dataDxfId="4365" dataCellStyle="Обычный 4"/>
    <tableColumn id="12024" xr3:uid="{00000000-0010-0000-0000-0000F82E0000}" name="Столбец12005" dataDxfId="4364" dataCellStyle="Обычный 4"/>
    <tableColumn id="12025" xr3:uid="{00000000-0010-0000-0000-0000F92E0000}" name="Столбец12006" dataDxfId="4363" dataCellStyle="Обычный 4"/>
    <tableColumn id="12026" xr3:uid="{00000000-0010-0000-0000-0000FA2E0000}" name="Столбец12007" dataDxfId="4362" dataCellStyle="Обычный 4"/>
    <tableColumn id="12027" xr3:uid="{00000000-0010-0000-0000-0000FB2E0000}" name="Столбец12008" dataDxfId="4361" dataCellStyle="Обычный 4"/>
    <tableColumn id="12028" xr3:uid="{00000000-0010-0000-0000-0000FC2E0000}" name="Столбец12009" dataDxfId="4360" dataCellStyle="Обычный 4"/>
    <tableColumn id="12029" xr3:uid="{00000000-0010-0000-0000-0000FD2E0000}" name="Столбец12010" dataDxfId="4359" dataCellStyle="Обычный 4"/>
    <tableColumn id="12030" xr3:uid="{00000000-0010-0000-0000-0000FE2E0000}" name="Столбец12011" dataDxfId="4358" dataCellStyle="Обычный 4"/>
    <tableColumn id="12031" xr3:uid="{00000000-0010-0000-0000-0000FF2E0000}" name="Столбец12012" dataDxfId="4357" dataCellStyle="Обычный 4"/>
    <tableColumn id="12032" xr3:uid="{00000000-0010-0000-0000-0000002F0000}" name="Столбец12013" dataDxfId="4356" dataCellStyle="Обычный 4"/>
    <tableColumn id="12033" xr3:uid="{00000000-0010-0000-0000-0000012F0000}" name="Столбец12014" dataDxfId="4355" dataCellStyle="Обычный 4"/>
    <tableColumn id="12034" xr3:uid="{00000000-0010-0000-0000-0000022F0000}" name="Столбец12015" dataDxfId="4354" dataCellStyle="Обычный 4"/>
    <tableColumn id="12035" xr3:uid="{00000000-0010-0000-0000-0000032F0000}" name="Столбец12016" dataDxfId="4353" dataCellStyle="Обычный 4"/>
    <tableColumn id="12036" xr3:uid="{00000000-0010-0000-0000-0000042F0000}" name="Столбец12017" dataDxfId="4352" dataCellStyle="Обычный 4"/>
    <tableColumn id="12037" xr3:uid="{00000000-0010-0000-0000-0000052F0000}" name="Столбец12018" dataDxfId="4351" dataCellStyle="Обычный 4"/>
    <tableColumn id="12038" xr3:uid="{00000000-0010-0000-0000-0000062F0000}" name="Столбец12019" dataDxfId="4350" dataCellStyle="Обычный 4"/>
    <tableColumn id="12039" xr3:uid="{00000000-0010-0000-0000-0000072F0000}" name="Столбец12020" dataDxfId="4349" dataCellStyle="Обычный 4"/>
    <tableColumn id="12040" xr3:uid="{00000000-0010-0000-0000-0000082F0000}" name="Столбец12021" dataDxfId="4348" dataCellStyle="Обычный 4"/>
    <tableColumn id="12041" xr3:uid="{00000000-0010-0000-0000-0000092F0000}" name="Столбец12022" dataDxfId="4347" dataCellStyle="Обычный 4"/>
    <tableColumn id="12042" xr3:uid="{00000000-0010-0000-0000-00000A2F0000}" name="Столбец12023" dataDxfId="4346" dataCellStyle="Обычный 4"/>
    <tableColumn id="12043" xr3:uid="{00000000-0010-0000-0000-00000B2F0000}" name="Столбец12024" dataDxfId="4345" dataCellStyle="Обычный 4"/>
    <tableColumn id="12044" xr3:uid="{00000000-0010-0000-0000-00000C2F0000}" name="Столбец12025" dataDxfId="4344" dataCellStyle="Обычный 4"/>
    <tableColumn id="12045" xr3:uid="{00000000-0010-0000-0000-00000D2F0000}" name="Столбец12026" dataDxfId="4343" dataCellStyle="Обычный 4"/>
    <tableColumn id="12046" xr3:uid="{00000000-0010-0000-0000-00000E2F0000}" name="Столбец12027" dataDxfId="4342" dataCellStyle="Обычный 4"/>
    <tableColumn id="12047" xr3:uid="{00000000-0010-0000-0000-00000F2F0000}" name="Столбец12028" dataDxfId="4341" dataCellStyle="Обычный 4"/>
    <tableColumn id="12048" xr3:uid="{00000000-0010-0000-0000-0000102F0000}" name="Столбец12029" dataDxfId="4340" dataCellStyle="Обычный 4"/>
    <tableColumn id="12049" xr3:uid="{00000000-0010-0000-0000-0000112F0000}" name="Столбец12030" dataDxfId="4339" dataCellStyle="Обычный 4"/>
    <tableColumn id="12050" xr3:uid="{00000000-0010-0000-0000-0000122F0000}" name="Столбец12031" dataDxfId="4338" dataCellStyle="Обычный 4"/>
    <tableColumn id="12051" xr3:uid="{00000000-0010-0000-0000-0000132F0000}" name="Столбец12032" dataDxfId="4337" dataCellStyle="Обычный 4"/>
    <tableColumn id="12052" xr3:uid="{00000000-0010-0000-0000-0000142F0000}" name="Столбец12033" dataDxfId="4336" dataCellStyle="Обычный 4"/>
    <tableColumn id="12053" xr3:uid="{00000000-0010-0000-0000-0000152F0000}" name="Столбец12034" dataDxfId="4335" dataCellStyle="Обычный 4"/>
    <tableColumn id="12054" xr3:uid="{00000000-0010-0000-0000-0000162F0000}" name="Столбец12035" dataDxfId="4334" dataCellStyle="Обычный 4"/>
    <tableColumn id="12055" xr3:uid="{00000000-0010-0000-0000-0000172F0000}" name="Столбец12036" dataDxfId="4333" dataCellStyle="Обычный 4"/>
    <tableColumn id="12056" xr3:uid="{00000000-0010-0000-0000-0000182F0000}" name="Столбец12037" dataDxfId="4332" dataCellStyle="Обычный 4"/>
    <tableColumn id="12057" xr3:uid="{00000000-0010-0000-0000-0000192F0000}" name="Столбец12038" dataDxfId="4331" dataCellStyle="Обычный 4"/>
    <tableColumn id="12058" xr3:uid="{00000000-0010-0000-0000-00001A2F0000}" name="Столбец12039" dataDxfId="4330" dataCellStyle="Обычный 4"/>
    <tableColumn id="12059" xr3:uid="{00000000-0010-0000-0000-00001B2F0000}" name="Столбец12040" dataDxfId="4329" dataCellStyle="Обычный 4"/>
    <tableColumn id="12060" xr3:uid="{00000000-0010-0000-0000-00001C2F0000}" name="Столбец12041" dataDxfId="4328" dataCellStyle="Обычный 4"/>
    <tableColumn id="12061" xr3:uid="{00000000-0010-0000-0000-00001D2F0000}" name="Столбец12042" dataDxfId="4327" dataCellStyle="Обычный 4"/>
    <tableColumn id="12062" xr3:uid="{00000000-0010-0000-0000-00001E2F0000}" name="Столбец12043" dataDxfId="4326" dataCellStyle="Обычный 4"/>
    <tableColumn id="12063" xr3:uid="{00000000-0010-0000-0000-00001F2F0000}" name="Столбец12044" dataDxfId="4325" dataCellStyle="Обычный 4"/>
    <tableColumn id="12064" xr3:uid="{00000000-0010-0000-0000-0000202F0000}" name="Столбец12045" dataDxfId="4324" dataCellStyle="Обычный 4"/>
    <tableColumn id="12065" xr3:uid="{00000000-0010-0000-0000-0000212F0000}" name="Столбец12046" dataDxfId="4323" dataCellStyle="Обычный 4"/>
    <tableColumn id="12066" xr3:uid="{00000000-0010-0000-0000-0000222F0000}" name="Столбец12047" dataDxfId="4322" dataCellStyle="Обычный 4"/>
    <tableColumn id="12067" xr3:uid="{00000000-0010-0000-0000-0000232F0000}" name="Столбец12048" dataDxfId="4321" dataCellStyle="Обычный 4"/>
    <tableColumn id="12068" xr3:uid="{00000000-0010-0000-0000-0000242F0000}" name="Столбец12049" dataDxfId="4320" dataCellStyle="Обычный 4"/>
    <tableColumn id="12069" xr3:uid="{00000000-0010-0000-0000-0000252F0000}" name="Столбец12050" dataDxfId="4319" dataCellStyle="Обычный 4"/>
    <tableColumn id="12070" xr3:uid="{00000000-0010-0000-0000-0000262F0000}" name="Столбец12051" dataDxfId="4318" dataCellStyle="Обычный 4"/>
    <tableColumn id="12071" xr3:uid="{00000000-0010-0000-0000-0000272F0000}" name="Столбец12052" dataDxfId="4317" dataCellStyle="Обычный 4"/>
    <tableColumn id="12072" xr3:uid="{00000000-0010-0000-0000-0000282F0000}" name="Столбец12053" dataDxfId="4316" dataCellStyle="Обычный 4"/>
    <tableColumn id="12073" xr3:uid="{00000000-0010-0000-0000-0000292F0000}" name="Столбец12054" dataDxfId="4315" dataCellStyle="Обычный 4"/>
    <tableColumn id="12074" xr3:uid="{00000000-0010-0000-0000-00002A2F0000}" name="Столбец12055" dataDxfId="4314" dataCellStyle="Обычный 4"/>
    <tableColumn id="12075" xr3:uid="{00000000-0010-0000-0000-00002B2F0000}" name="Столбец12056" dataDxfId="4313" dataCellStyle="Обычный 4"/>
    <tableColumn id="12076" xr3:uid="{00000000-0010-0000-0000-00002C2F0000}" name="Столбец12057" dataDxfId="4312" dataCellStyle="Обычный 4"/>
    <tableColumn id="12077" xr3:uid="{00000000-0010-0000-0000-00002D2F0000}" name="Столбец12058" dataDxfId="4311" dataCellStyle="Обычный 4"/>
    <tableColumn id="12078" xr3:uid="{00000000-0010-0000-0000-00002E2F0000}" name="Столбец12059" dataDxfId="4310" dataCellStyle="Обычный 4"/>
    <tableColumn id="12079" xr3:uid="{00000000-0010-0000-0000-00002F2F0000}" name="Столбец12060" dataDxfId="4309" dataCellStyle="Обычный 4"/>
    <tableColumn id="12080" xr3:uid="{00000000-0010-0000-0000-0000302F0000}" name="Столбец12061" dataDxfId="4308" dataCellStyle="Обычный 4"/>
    <tableColumn id="12081" xr3:uid="{00000000-0010-0000-0000-0000312F0000}" name="Столбец12062" dataDxfId="4307" dataCellStyle="Обычный 4"/>
    <tableColumn id="12082" xr3:uid="{00000000-0010-0000-0000-0000322F0000}" name="Столбец12063" dataDxfId="4306" dataCellStyle="Обычный 4"/>
    <tableColumn id="12083" xr3:uid="{00000000-0010-0000-0000-0000332F0000}" name="Столбец12064" dataDxfId="4305" dataCellStyle="Обычный 4"/>
    <tableColumn id="12084" xr3:uid="{00000000-0010-0000-0000-0000342F0000}" name="Столбец12065" dataDxfId="4304" dataCellStyle="Обычный 4"/>
    <tableColumn id="12085" xr3:uid="{00000000-0010-0000-0000-0000352F0000}" name="Столбец12066" dataDxfId="4303" dataCellStyle="Обычный 4"/>
    <tableColumn id="12086" xr3:uid="{00000000-0010-0000-0000-0000362F0000}" name="Столбец12067" dataDxfId="4302" dataCellStyle="Обычный 4"/>
    <tableColumn id="12087" xr3:uid="{00000000-0010-0000-0000-0000372F0000}" name="Столбец12068" dataDxfId="4301" dataCellStyle="Обычный 4"/>
    <tableColumn id="12088" xr3:uid="{00000000-0010-0000-0000-0000382F0000}" name="Столбец12069" dataDxfId="4300" dataCellStyle="Обычный 4"/>
    <tableColumn id="12089" xr3:uid="{00000000-0010-0000-0000-0000392F0000}" name="Столбец12070" dataDxfId="4299" dataCellStyle="Обычный 4"/>
    <tableColumn id="12090" xr3:uid="{00000000-0010-0000-0000-00003A2F0000}" name="Столбец12071" dataDxfId="4298" dataCellStyle="Обычный 4"/>
    <tableColumn id="12091" xr3:uid="{00000000-0010-0000-0000-00003B2F0000}" name="Столбец12072" dataDxfId="4297" dataCellStyle="Обычный 4"/>
    <tableColumn id="12092" xr3:uid="{00000000-0010-0000-0000-00003C2F0000}" name="Столбец12073" dataDxfId="4296" dataCellStyle="Обычный 4"/>
    <tableColumn id="12093" xr3:uid="{00000000-0010-0000-0000-00003D2F0000}" name="Столбец12074" dataDxfId="4295" dataCellStyle="Обычный 4"/>
    <tableColumn id="12094" xr3:uid="{00000000-0010-0000-0000-00003E2F0000}" name="Столбец12075" dataDxfId="4294" dataCellStyle="Обычный 4"/>
    <tableColumn id="12095" xr3:uid="{00000000-0010-0000-0000-00003F2F0000}" name="Столбец12076" dataDxfId="4293" dataCellStyle="Обычный 4"/>
    <tableColumn id="12096" xr3:uid="{00000000-0010-0000-0000-0000402F0000}" name="Столбец12077" dataDxfId="4292" dataCellStyle="Обычный 4"/>
    <tableColumn id="12097" xr3:uid="{00000000-0010-0000-0000-0000412F0000}" name="Столбец12078" dataDxfId="4291" dataCellStyle="Обычный 4"/>
    <tableColumn id="12098" xr3:uid="{00000000-0010-0000-0000-0000422F0000}" name="Столбец12079" dataDxfId="4290" dataCellStyle="Обычный 4"/>
    <tableColumn id="12099" xr3:uid="{00000000-0010-0000-0000-0000432F0000}" name="Столбец12080" dataDxfId="4289" dataCellStyle="Обычный 4"/>
    <tableColumn id="12100" xr3:uid="{00000000-0010-0000-0000-0000442F0000}" name="Столбец12081" dataDxfId="4288" dataCellStyle="Обычный 4"/>
    <tableColumn id="12101" xr3:uid="{00000000-0010-0000-0000-0000452F0000}" name="Столбец12082" dataDxfId="4287" dataCellStyle="Обычный 4"/>
    <tableColumn id="12102" xr3:uid="{00000000-0010-0000-0000-0000462F0000}" name="Столбец12083" dataDxfId="4286" dataCellStyle="Обычный 4"/>
    <tableColumn id="12103" xr3:uid="{00000000-0010-0000-0000-0000472F0000}" name="Столбец12084" dataDxfId="4285" dataCellStyle="Обычный 4"/>
    <tableColumn id="12104" xr3:uid="{00000000-0010-0000-0000-0000482F0000}" name="Столбец12085" dataDxfId="4284" dataCellStyle="Обычный 4"/>
    <tableColumn id="12105" xr3:uid="{00000000-0010-0000-0000-0000492F0000}" name="Столбец12086" dataDxfId="4283" dataCellStyle="Обычный 4"/>
    <tableColumn id="12106" xr3:uid="{00000000-0010-0000-0000-00004A2F0000}" name="Столбец12087" dataDxfId="4282" dataCellStyle="Обычный 4"/>
    <tableColumn id="12107" xr3:uid="{00000000-0010-0000-0000-00004B2F0000}" name="Столбец12088" dataDxfId="4281" dataCellStyle="Обычный 4"/>
    <tableColumn id="12108" xr3:uid="{00000000-0010-0000-0000-00004C2F0000}" name="Столбец12089" dataDxfId="4280" dataCellStyle="Обычный 4"/>
    <tableColumn id="12109" xr3:uid="{00000000-0010-0000-0000-00004D2F0000}" name="Столбец12090" dataDxfId="4279" dataCellStyle="Обычный 4"/>
    <tableColumn id="12110" xr3:uid="{00000000-0010-0000-0000-00004E2F0000}" name="Столбец12091" dataDxfId="4278" dataCellStyle="Обычный 4"/>
    <tableColumn id="12111" xr3:uid="{00000000-0010-0000-0000-00004F2F0000}" name="Столбец12092" dataDxfId="4277" dataCellStyle="Обычный 4"/>
    <tableColumn id="12112" xr3:uid="{00000000-0010-0000-0000-0000502F0000}" name="Столбец12093" dataDxfId="4276" dataCellStyle="Обычный 4"/>
    <tableColumn id="12113" xr3:uid="{00000000-0010-0000-0000-0000512F0000}" name="Столбец12094" dataDxfId="4275" dataCellStyle="Обычный 4"/>
    <tableColumn id="12114" xr3:uid="{00000000-0010-0000-0000-0000522F0000}" name="Столбец12095" dataDxfId="4274" dataCellStyle="Обычный 4"/>
    <tableColumn id="12115" xr3:uid="{00000000-0010-0000-0000-0000532F0000}" name="Столбец12096" dataDxfId="4273" dataCellStyle="Обычный 4"/>
    <tableColumn id="12116" xr3:uid="{00000000-0010-0000-0000-0000542F0000}" name="Столбец12097" dataDxfId="4272" dataCellStyle="Обычный 4"/>
    <tableColumn id="12117" xr3:uid="{00000000-0010-0000-0000-0000552F0000}" name="Столбец12098" dataDxfId="4271" dataCellStyle="Обычный 4"/>
    <tableColumn id="12118" xr3:uid="{00000000-0010-0000-0000-0000562F0000}" name="Столбец12099" dataDxfId="4270" dataCellStyle="Обычный 4"/>
    <tableColumn id="12119" xr3:uid="{00000000-0010-0000-0000-0000572F0000}" name="Столбец12100" dataDxfId="4269" dataCellStyle="Обычный 4"/>
    <tableColumn id="12120" xr3:uid="{00000000-0010-0000-0000-0000582F0000}" name="Столбец12101" dataDxfId="4268" dataCellStyle="Обычный 4"/>
    <tableColumn id="12121" xr3:uid="{00000000-0010-0000-0000-0000592F0000}" name="Столбец12102" dataDxfId="4267" dataCellStyle="Обычный 4"/>
    <tableColumn id="12122" xr3:uid="{00000000-0010-0000-0000-00005A2F0000}" name="Столбец12103" dataDxfId="4266" dataCellStyle="Обычный 4"/>
    <tableColumn id="12123" xr3:uid="{00000000-0010-0000-0000-00005B2F0000}" name="Столбец12104" dataDxfId="4265" dataCellStyle="Обычный 4"/>
    <tableColumn id="12124" xr3:uid="{00000000-0010-0000-0000-00005C2F0000}" name="Столбец12105" dataDxfId="4264" dataCellStyle="Обычный 4"/>
    <tableColumn id="12125" xr3:uid="{00000000-0010-0000-0000-00005D2F0000}" name="Столбец12106" dataDxfId="4263" dataCellStyle="Обычный 4"/>
    <tableColumn id="12126" xr3:uid="{00000000-0010-0000-0000-00005E2F0000}" name="Столбец12107" dataDxfId="4262" dataCellStyle="Обычный 4"/>
    <tableColumn id="12127" xr3:uid="{00000000-0010-0000-0000-00005F2F0000}" name="Столбец12108" dataDxfId="4261" dataCellStyle="Обычный 4"/>
    <tableColumn id="12128" xr3:uid="{00000000-0010-0000-0000-0000602F0000}" name="Столбец12109" dataDxfId="4260" dataCellStyle="Обычный 4"/>
    <tableColumn id="12129" xr3:uid="{00000000-0010-0000-0000-0000612F0000}" name="Столбец12110" dataDxfId="4259" dataCellStyle="Обычный 4"/>
    <tableColumn id="12130" xr3:uid="{00000000-0010-0000-0000-0000622F0000}" name="Столбец12111" dataDxfId="4258" dataCellStyle="Обычный 4"/>
    <tableColumn id="12131" xr3:uid="{00000000-0010-0000-0000-0000632F0000}" name="Столбец12112" dataDxfId="4257" dataCellStyle="Обычный 4"/>
    <tableColumn id="12132" xr3:uid="{00000000-0010-0000-0000-0000642F0000}" name="Столбец12113" dataDxfId="4256" dataCellStyle="Обычный 4"/>
    <tableColumn id="12133" xr3:uid="{00000000-0010-0000-0000-0000652F0000}" name="Столбец12114" dataDxfId="4255" dataCellStyle="Обычный 4"/>
    <tableColumn id="12134" xr3:uid="{00000000-0010-0000-0000-0000662F0000}" name="Столбец12115" dataDxfId="4254" dataCellStyle="Обычный 4"/>
    <tableColumn id="12135" xr3:uid="{00000000-0010-0000-0000-0000672F0000}" name="Столбец12116" dataDxfId="4253" dataCellStyle="Обычный 4"/>
    <tableColumn id="12136" xr3:uid="{00000000-0010-0000-0000-0000682F0000}" name="Столбец12117" dataDxfId="4252" dataCellStyle="Обычный 4"/>
    <tableColumn id="12137" xr3:uid="{00000000-0010-0000-0000-0000692F0000}" name="Столбец12118" dataDxfId="4251" dataCellStyle="Обычный 4"/>
    <tableColumn id="12138" xr3:uid="{00000000-0010-0000-0000-00006A2F0000}" name="Столбец12119" dataDxfId="4250" dataCellStyle="Обычный 4"/>
    <tableColumn id="12139" xr3:uid="{00000000-0010-0000-0000-00006B2F0000}" name="Столбец12120" dataDxfId="4249" dataCellStyle="Обычный 4"/>
    <tableColumn id="12140" xr3:uid="{00000000-0010-0000-0000-00006C2F0000}" name="Столбец12121" dataDxfId="4248" dataCellStyle="Обычный 4"/>
    <tableColumn id="12141" xr3:uid="{00000000-0010-0000-0000-00006D2F0000}" name="Столбец12122" dataDxfId="4247" dataCellStyle="Обычный 4"/>
    <tableColumn id="12142" xr3:uid="{00000000-0010-0000-0000-00006E2F0000}" name="Столбец12123" dataDxfId="4246" dataCellStyle="Обычный 4"/>
    <tableColumn id="12143" xr3:uid="{00000000-0010-0000-0000-00006F2F0000}" name="Столбец12124" dataDxfId="4245" dataCellStyle="Обычный 4"/>
    <tableColumn id="12144" xr3:uid="{00000000-0010-0000-0000-0000702F0000}" name="Столбец12125" dataDxfId="4244" dataCellStyle="Обычный 4"/>
    <tableColumn id="12145" xr3:uid="{00000000-0010-0000-0000-0000712F0000}" name="Столбец12126" dataDxfId="4243" dataCellStyle="Обычный 4"/>
    <tableColumn id="12146" xr3:uid="{00000000-0010-0000-0000-0000722F0000}" name="Столбец12127" dataDxfId="4242" dataCellStyle="Обычный 4"/>
    <tableColumn id="12147" xr3:uid="{00000000-0010-0000-0000-0000732F0000}" name="Столбец12128" dataDxfId="4241" dataCellStyle="Обычный 4"/>
    <tableColumn id="12148" xr3:uid="{00000000-0010-0000-0000-0000742F0000}" name="Столбец12129" dataDxfId="4240" dataCellStyle="Обычный 4"/>
    <tableColumn id="12149" xr3:uid="{00000000-0010-0000-0000-0000752F0000}" name="Столбец12130" dataDxfId="4239" dataCellStyle="Обычный 4"/>
    <tableColumn id="12150" xr3:uid="{00000000-0010-0000-0000-0000762F0000}" name="Столбец12131" dataDxfId="4238" dataCellStyle="Обычный 4"/>
    <tableColumn id="12151" xr3:uid="{00000000-0010-0000-0000-0000772F0000}" name="Столбец12132" dataDxfId="4237" dataCellStyle="Обычный 4"/>
    <tableColumn id="12152" xr3:uid="{00000000-0010-0000-0000-0000782F0000}" name="Столбец12133" dataDxfId="4236" dataCellStyle="Обычный 4"/>
    <tableColumn id="12153" xr3:uid="{00000000-0010-0000-0000-0000792F0000}" name="Столбец12134" dataDxfId="4235" dataCellStyle="Обычный 4"/>
    <tableColumn id="12154" xr3:uid="{00000000-0010-0000-0000-00007A2F0000}" name="Столбец12135" dataDxfId="4234" dataCellStyle="Обычный 4"/>
    <tableColumn id="12155" xr3:uid="{00000000-0010-0000-0000-00007B2F0000}" name="Столбец12136" dataDxfId="4233" dataCellStyle="Обычный 4"/>
    <tableColumn id="12156" xr3:uid="{00000000-0010-0000-0000-00007C2F0000}" name="Столбец12137" dataDxfId="4232" dataCellStyle="Обычный 4"/>
    <tableColumn id="12157" xr3:uid="{00000000-0010-0000-0000-00007D2F0000}" name="Столбец12138" dataDxfId="4231" dataCellStyle="Обычный 4"/>
    <tableColumn id="12158" xr3:uid="{00000000-0010-0000-0000-00007E2F0000}" name="Столбец12139" dataDxfId="4230" dataCellStyle="Обычный 4"/>
    <tableColumn id="12159" xr3:uid="{00000000-0010-0000-0000-00007F2F0000}" name="Столбец12140" dataDxfId="4229" dataCellStyle="Обычный 4"/>
    <tableColumn id="12160" xr3:uid="{00000000-0010-0000-0000-0000802F0000}" name="Столбец12141" dataDxfId="4228" dataCellStyle="Обычный 4"/>
    <tableColumn id="12161" xr3:uid="{00000000-0010-0000-0000-0000812F0000}" name="Столбец12142" dataDxfId="4227" dataCellStyle="Обычный 4"/>
    <tableColumn id="12162" xr3:uid="{00000000-0010-0000-0000-0000822F0000}" name="Столбец12143" dataDxfId="4226" dataCellStyle="Обычный 4"/>
    <tableColumn id="12163" xr3:uid="{00000000-0010-0000-0000-0000832F0000}" name="Столбец12144" dataDxfId="4225" dataCellStyle="Обычный 4"/>
    <tableColumn id="12164" xr3:uid="{00000000-0010-0000-0000-0000842F0000}" name="Столбец12145" dataDxfId="4224" dataCellStyle="Обычный 4"/>
    <tableColumn id="12165" xr3:uid="{00000000-0010-0000-0000-0000852F0000}" name="Столбец12146" dataDxfId="4223" dataCellStyle="Обычный 4"/>
    <tableColumn id="12166" xr3:uid="{00000000-0010-0000-0000-0000862F0000}" name="Столбец12147" dataDxfId="4222" dataCellStyle="Обычный 4"/>
    <tableColumn id="12167" xr3:uid="{00000000-0010-0000-0000-0000872F0000}" name="Столбец12148" dataDxfId="4221" dataCellStyle="Обычный 4"/>
    <tableColumn id="12168" xr3:uid="{00000000-0010-0000-0000-0000882F0000}" name="Столбец12149" dataDxfId="4220" dataCellStyle="Обычный 4"/>
    <tableColumn id="12169" xr3:uid="{00000000-0010-0000-0000-0000892F0000}" name="Столбец12150" dataDxfId="4219" dataCellStyle="Обычный 4"/>
    <tableColumn id="12170" xr3:uid="{00000000-0010-0000-0000-00008A2F0000}" name="Столбец12151" dataDxfId="4218" dataCellStyle="Обычный 4"/>
    <tableColumn id="12171" xr3:uid="{00000000-0010-0000-0000-00008B2F0000}" name="Столбец12152" dataDxfId="4217" dataCellStyle="Обычный 4"/>
    <tableColumn id="12172" xr3:uid="{00000000-0010-0000-0000-00008C2F0000}" name="Столбец12153" dataDxfId="4216" dataCellStyle="Обычный 4"/>
    <tableColumn id="12173" xr3:uid="{00000000-0010-0000-0000-00008D2F0000}" name="Столбец12154" dataDxfId="4215" dataCellStyle="Обычный 4"/>
    <tableColumn id="12174" xr3:uid="{00000000-0010-0000-0000-00008E2F0000}" name="Столбец12155" dataDxfId="4214" dataCellStyle="Обычный 4"/>
    <tableColumn id="12175" xr3:uid="{00000000-0010-0000-0000-00008F2F0000}" name="Столбец12156" dataDxfId="4213" dataCellStyle="Обычный 4"/>
    <tableColumn id="12176" xr3:uid="{00000000-0010-0000-0000-0000902F0000}" name="Столбец12157" dataDxfId="4212" dataCellStyle="Обычный 4"/>
    <tableColumn id="12177" xr3:uid="{00000000-0010-0000-0000-0000912F0000}" name="Столбец12158" dataDxfId="4211" dataCellStyle="Обычный 4"/>
    <tableColumn id="12178" xr3:uid="{00000000-0010-0000-0000-0000922F0000}" name="Столбец12159" dataDxfId="4210" dataCellStyle="Обычный 4"/>
    <tableColumn id="12179" xr3:uid="{00000000-0010-0000-0000-0000932F0000}" name="Столбец12160" dataDxfId="4209" dataCellStyle="Обычный 4"/>
    <tableColumn id="12180" xr3:uid="{00000000-0010-0000-0000-0000942F0000}" name="Столбец12161" dataDxfId="4208" dataCellStyle="Обычный 4"/>
    <tableColumn id="12181" xr3:uid="{00000000-0010-0000-0000-0000952F0000}" name="Столбец12162" dataDxfId="4207" dataCellStyle="Обычный 4"/>
    <tableColumn id="12182" xr3:uid="{00000000-0010-0000-0000-0000962F0000}" name="Столбец12163" dataDxfId="4206" dataCellStyle="Обычный 4"/>
    <tableColumn id="12183" xr3:uid="{00000000-0010-0000-0000-0000972F0000}" name="Столбец12164" dataDxfId="4205" dataCellStyle="Обычный 4"/>
    <tableColumn id="12184" xr3:uid="{00000000-0010-0000-0000-0000982F0000}" name="Столбец12165" dataDxfId="4204" dataCellStyle="Обычный 4"/>
    <tableColumn id="12185" xr3:uid="{00000000-0010-0000-0000-0000992F0000}" name="Столбец12166" dataDxfId="4203" dataCellStyle="Обычный 4"/>
    <tableColumn id="12186" xr3:uid="{00000000-0010-0000-0000-00009A2F0000}" name="Столбец12167" dataDxfId="4202" dataCellStyle="Обычный 4"/>
    <tableColumn id="12187" xr3:uid="{00000000-0010-0000-0000-00009B2F0000}" name="Столбец12168" dataDxfId="4201" dataCellStyle="Обычный 4"/>
    <tableColumn id="12188" xr3:uid="{00000000-0010-0000-0000-00009C2F0000}" name="Столбец12169" dataDxfId="4200" dataCellStyle="Обычный 4"/>
    <tableColumn id="12189" xr3:uid="{00000000-0010-0000-0000-00009D2F0000}" name="Столбец12170" dataDxfId="4199" dataCellStyle="Обычный 4"/>
    <tableColumn id="12190" xr3:uid="{00000000-0010-0000-0000-00009E2F0000}" name="Столбец12171" dataDxfId="4198" dataCellStyle="Обычный 4"/>
    <tableColumn id="12191" xr3:uid="{00000000-0010-0000-0000-00009F2F0000}" name="Столбец12172" dataDxfId="4197" dataCellStyle="Обычный 4"/>
    <tableColumn id="12192" xr3:uid="{00000000-0010-0000-0000-0000A02F0000}" name="Столбец12173" dataDxfId="4196" dataCellStyle="Обычный 4"/>
    <tableColumn id="12193" xr3:uid="{00000000-0010-0000-0000-0000A12F0000}" name="Столбец12174" dataDxfId="4195" dataCellStyle="Обычный 4"/>
    <tableColumn id="12194" xr3:uid="{00000000-0010-0000-0000-0000A22F0000}" name="Столбец12175" dataDxfId="4194" dataCellStyle="Обычный 4"/>
    <tableColumn id="12195" xr3:uid="{00000000-0010-0000-0000-0000A32F0000}" name="Столбец12176" dataDxfId="4193" dataCellStyle="Обычный 4"/>
    <tableColumn id="12196" xr3:uid="{00000000-0010-0000-0000-0000A42F0000}" name="Столбец12177" dataDxfId="4192" dataCellStyle="Обычный 4"/>
    <tableColumn id="12197" xr3:uid="{00000000-0010-0000-0000-0000A52F0000}" name="Столбец12178" dataDxfId="4191" dataCellStyle="Обычный 4"/>
    <tableColumn id="12198" xr3:uid="{00000000-0010-0000-0000-0000A62F0000}" name="Столбец12179" dataDxfId="4190" dataCellStyle="Обычный 4"/>
    <tableColumn id="12199" xr3:uid="{00000000-0010-0000-0000-0000A72F0000}" name="Столбец12180" dataDxfId="4189" dataCellStyle="Обычный 4"/>
    <tableColumn id="12200" xr3:uid="{00000000-0010-0000-0000-0000A82F0000}" name="Столбец12181" dataDxfId="4188" dataCellStyle="Обычный 4"/>
    <tableColumn id="12201" xr3:uid="{00000000-0010-0000-0000-0000A92F0000}" name="Столбец12182" dataDxfId="4187" dataCellStyle="Обычный 4"/>
    <tableColumn id="12202" xr3:uid="{00000000-0010-0000-0000-0000AA2F0000}" name="Столбец12183" dataDxfId="4186" dataCellStyle="Обычный 4"/>
    <tableColumn id="12203" xr3:uid="{00000000-0010-0000-0000-0000AB2F0000}" name="Столбец12184" dataDxfId="4185" dataCellStyle="Обычный 4"/>
    <tableColumn id="12204" xr3:uid="{00000000-0010-0000-0000-0000AC2F0000}" name="Столбец12185" dataDxfId="4184" dataCellStyle="Обычный 4"/>
    <tableColumn id="12205" xr3:uid="{00000000-0010-0000-0000-0000AD2F0000}" name="Столбец12186" dataDxfId="4183" dataCellStyle="Обычный 4"/>
    <tableColumn id="12206" xr3:uid="{00000000-0010-0000-0000-0000AE2F0000}" name="Столбец12187" dataDxfId="4182" dataCellStyle="Обычный 4"/>
    <tableColumn id="12207" xr3:uid="{00000000-0010-0000-0000-0000AF2F0000}" name="Столбец12188" dataDxfId="4181" dataCellStyle="Обычный 4"/>
    <tableColumn id="12208" xr3:uid="{00000000-0010-0000-0000-0000B02F0000}" name="Столбец12189" dataDxfId="4180" dataCellStyle="Обычный 4"/>
    <tableColumn id="12209" xr3:uid="{00000000-0010-0000-0000-0000B12F0000}" name="Столбец12190" dataDxfId="4179" dataCellStyle="Обычный 4"/>
    <tableColumn id="12210" xr3:uid="{00000000-0010-0000-0000-0000B22F0000}" name="Столбец12191" dataDxfId="4178" dataCellStyle="Обычный 4"/>
    <tableColumn id="12211" xr3:uid="{00000000-0010-0000-0000-0000B32F0000}" name="Столбец12192" dataDxfId="4177" dataCellStyle="Обычный 4"/>
    <tableColumn id="12212" xr3:uid="{00000000-0010-0000-0000-0000B42F0000}" name="Столбец12193" dataDxfId="4176" dataCellStyle="Обычный 4"/>
    <tableColumn id="12213" xr3:uid="{00000000-0010-0000-0000-0000B52F0000}" name="Столбец12194" dataDxfId="4175" dataCellStyle="Обычный 4"/>
    <tableColumn id="12214" xr3:uid="{00000000-0010-0000-0000-0000B62F0000}" name="Столбец12195" dataDxfId="4174" dataCellStyle="Обычный 4"/>
    <tableColumn id="12215" xr3:uid="{00000000-0010-0000-0000-0000B72F0000}" name="Столбец12196" dataDxfId="4173" dataCellStyle="Обычный 4"/>
    <tableColumn id="12216" xr3:uid="{00000000-0010-0000-0000-0000B82F0000}" name="Столбец12197" dataDxfId="4172" dataCellStyle="Обычный 4"/>
    <tableColumn id="12217" xr3:uid="{00000000-0010-0000-0000-0000B92F0000}" name="Столбец12198" dataDxfId="4171" dataCellStyle="Обычный 4"/>
    <tableColumn id="12218" xr3:uid="{00000000-0010-0000-0000-0000BA2F0000}" name="Столбец12199" dataDxfId="4170" dataCellStyle="Обычный 4"/>
    <tableColumn id="12219" xr3:uid="{00000000-0010-0000-0000-0000BB2F0000}" name="Столбец12200" dataDxfId="4169" dataCellStyle="Обычный 4"/>
    <tableColumn id="12220" xr3:uid="{00000000-0010-0000-0000-0000BC2F0000}" name="Столбец12201" dataDxfId="4168" dataCellStyle="Обычный 4"/>
    <tableColumn id="12221" xr3:uid="{00000000-0010-0000-0000-0000BD2F0000}" name="Столбец12202" dataDxfId="4167" dataCellStyle="Обычный 4"/>
    <tableColumn id="12222" xr3:uid="{00000000-0010-0000-0000-0000BE2F0000}" name="Столбец12203" dataDxfId="4166" dataCellStyle="Обычный 4"/>
    <tableColumn id="12223" xr3:uid="{00000000-0010-0000-0000-0000BF2F0000}" name="Столбец12204" dataDxfId="4165" dataCellStyle="Обычный 4"/>
    <tableColumn id="12224" xr3:uid="{00000000-0010-0000-0000-0000C02F0000}" name="Столбец12205" dataDxfId="4164" dataCellStyle="Обычный 4"/>
    <tableColumn id="12225" xr3:uid="{00000000-0010-0000-0000-0000C12F0000}" name="Столбец12206" dataDxfId="4163" dataCellStyle="Обычный 4"/>
    <tableColumn id="12226" xr3:uid="{00000000-0010-0000-0000-0000C22F0000}" name="Столбец12207" dataDxfId="4162" dataCellStyle="Обычный 4"/>
    <tableColumn id="12227" xr3:uid="{00000000-0010-0000-0000-0000C32F0000}" name="Столбец12208" dataDxfId="4161" dataCellStyle="Обычный 4"/>
    <tableColumn id="12228" xr3:uid="{00000000-0010-0000-0000-0000C42F0000}" name="Столбец12209" dataDxfId="4160" dataCellStyle="Обычный 4"/>
    <tableColumn id="12229" xr3:uid="{00000000-0010-0000-0000-0000C52F0000}" name="Столбец12210" dataDxfId="4159" dataCellStyle="Обычный 4"/>
    <tableColumn id="12230" xr3:uid="{00000000-0010-0000-0000-0000C62F0000}" name="Столбец12211" dataDxfId="4158" dataCellStyle="Обычный 4"/>
    <tableColumn id="12231" xr3:uid="{00000000-0010-0000-0000-0000C72F0000}" name="Столбец12212" dataDxfId="4157" dataCellStyle="Обычный 4"/>
    <tableColumn id="12232" xr3:uid="{00000000-0010-0000-0000-0000C82F0000}" name="Столбец12213" dataDxfId="4156" dataCellStyle="Обычный 4"/>
    <tableColumn id="12233" xr3:uid="{00000000-0010-0000-0000-0000C92F0000}" name="Столбец12214" dataDxfId="4155" dataCellStyle="Обычный 4"/>
    <tableColumn id="12234" xr3:uid="{00000000-0010-0000-0000-0000CA2F0000}" name="Столбец12215" dataDxfId="4154" dataCellStyle="Обычный 4"/>
    <tableColumn id="12235" xr3:uid="{00000000-0010-0000-0000-0000CB2F0000}" name="Столбец12216" dataDxfId="4153" dataCellStyle="Обычный 4"/>
    <tableColumn id="12236" xr3:uid="{00000000-0010-0000-0000-0000CC2F0000}" name="Столбец12217" dataDxfId="4152" dataCellStyle="Обычный 4"/>
    <tableColumn id="12237" xr3:uid="{00000000-0010-0000-0000-0000CD2F0000}" name="Столбец12218" dataDxfId="4151" dataCellStyle="Обычный 4"/>
    <tableColumn id="12238" xr3:uid="{00000000-0010-0000-0000-0000CE2F0000}" name="Столбец12219" dataDxfId="4150" dataCellStyle="Обычный 4"/>
    <tableColumn id="12239" xr3:uid="{00000000-0010-0000-0000-0000CF2F0000}" name="Столбец12220" dataDxfId="4149" dataCellStyle="Обычный 4"/>
    <tableColumn id="12240" xr3:uid="{00000000-0010-0000-0000-0000D02F0000}" name="Столбец12221" dataDxfId="4148" dataCellStyle="Обычный 4"/>
    <tableColumn id="12241" xr3:uid="{00000000-0010-0000-0000-0000D12F0000}" name="Столбец12222" dataDxfId="4147" dataCellStyle="Обычный 4"/>
    <tableColumn id="12242" xr3:uid="{00000000-0010-0000-0000-0000D22F0000}" name="Столбец12223" dataDxfId="4146" dataCellStyle="Обычный 4"/>
    <tableColumn id="12243" xr3:uid="{00000000-0010-0000-0000-0000D32F0000}" name="Столбец12224" dataDxfId="4145" dataCellStyle="Обычный 4"/>
    <tableColumn id="12244" xr3:uid="{00000000-0010-0000-0000-0000D42F0000}" name="Столбец12225" dataDxfId="4144" dataCellStyle="Обычный 4"/>
    <tableColumn id="12245" xr3:uid="{00000000-0010-0000-0000-0000D52F0000}" name="Столбец12226" dataDxfId="4143" dataCellStyle="Обычный 4"/>
    <tableColumn id="12246" xr3:uid="{00000000-0010-0000-0000-0000D62F0000}" name="Столбец12227" dataDxfId="4142" dataCellStyle="Обычный 4"/>
    <tableColumn id="12247" xr3:uid="{00000000-0010-0000-0000-0000D72F0000}" name="Столбец12228" dataDxfId="4141" dataCellStyle="Обычный 4"/>
    <tableColumn id="12248" xr3:uid="{00000000-0010-0000-0000-0000D82F0000}" name="Столбец12229" dataDxfId="4140" dataCellStyle="Обычный 4"/>
    <tableColumn id="12249" xr3:uid="{00000000-0010-0000-0000-0000D92F0000}" name="Столбец12230" dataDxfId="4139" dataCellStyle="Обычный 4"/>
    <tableColumn id="12250" xr3:uid="{00000000-0010-0000-0000-0000DA2F0000}" name="Столбец12231" dataDxfId="4138" dataCellStyle="Обычный 4"/>
    <tableColumn id="12251" xr3:uid="{00000000-0010-0000-0000-0000DB2F0000}" name="Столбец12232" dataDxfId="4137" dataCellStyle="Обычный 4"/>
    <tableColumn id="12252" xr3:uid="{00000000-0010-0000-0000-0000DC2F0000}" name="Столбец12233" dataDxfId="4136" dataCellStyle="Обычный 4"/>
    <tableColumn id="12253" xr3:uid="{00000000-0010-0000-0000-0000DD2F0000}" name="Столбец12234" dataDxfId="4135" dataCellStyle="Обычный 4"/>
    <tableColumn id="12254" xr3:uid="{00000000-0010-0000-0000-0000DE2F0000}" name="Столбец12235" dataDxfId="4134" dataCellStyle="Обычный 4"/>
    <tableColumn id="12255" xr3:uid="{00000000-0010-0000-0000-0000DF2F0000}" name="Столбец12236" dataDxfId="4133" dataCellStyle="Обычный 4"/>
    <tableColumn id="12256" xr3:uid="{00000000-0010-0000-0000-0000E02F0000}" name="Столбец12237" dataDxfId="4132" dataCellStyle="Обычный 4"/>
    <tableColumn id="12257" xr3:uid="{00000000-0010-0000-0000-0000E12F0000}" name="Столбец12238" dataDxfId="4131" dataCellStyle="Обычный 4"/>
    <tableColumn id="12258" xr3:uid="{00000000-0010-0000-0000-0000E22F0000}" name="Столбец12239" dataDxfId="4130" dataCellStyle="Обычный 4"/>
    <tableColumn id="12259" xr3:uid="{00000000-0010-0000-0000-0000E32F0000}" name="Столбец12240" dataDxfId="4129" dataCellStyle="Обычный 4"/>
    <tableColumn id="12260" xr3:uid="{00000000-0010-0000-0000-0000E42F0000}" name="Столбец12241" dataDxfId="4128" dataCellStyle="Обычный 4"/>
    <tableColumn id="12261" xr3:uid="{00000000-0010-0000-0000-0000E52F0000}" name="Столбец12242" dataDxfId="4127" dataCellStyle="Обычный 4"/>
    <tableColumn id="12262" xr3:uid="{00000000-0010-0000-0000-0000E62F0000}" name="Столбец12243" dataDxfId="4126" dataCellStyle="Обычный 4"/>
    <tableColumn id="12263" xr3:uid="{00000000-0010-0000-0000-0000E72F0000}" name="Столбец12244" dataDxfId="4125" dataCellStyle="Обычный 4"/>
    <tableColumn id="12264" xr3:uid="{00000000-0010-0000-0000-0000E82F0000}" name="Столбец12245" dataDxfId="4124" dataCellStyle="Обычный 4"/>
    <tableColumn id="12265" xr3:uid="{00000000-0010-0000-0000-0000E92F0000}" name="Столбец12246" dataDxfId="4123" dataCellStyle="Обычный 4"/>
    <tableColumn id="12266" xr3:uid="{00000000-0010-0000-0000-0000EA2F0000}" name="Столбец12247" dataDxfId="4122" dataCellStyle="Обычный 4"/>
    <tableColumn id="12267" xr3:uid="{00000000-0010-0000-0000-0000EB2F0000}" name="Столбец12248" dataDxfId="4121" dataCellStyle="Обычный 4"/>
    <tableColumn id="12268" xr3:uid="{00000000-0010-0000-0000-0000EC2F0000}" name="Столбец12249" dataDxfId="4120" dataCellStyle="Обычный 4"/>
    <tableColumn id="12269" xr3:uid="{00000000-0010-0000-0000-0000ED2F0000}" name="Столбец12250" dataDxfId="4119" dataCellStyle="Обычный 4"/>
    <tableColumn id="12270" xr3:uid="{00000000-0010-0000-0000-0000EE2F0000}" name="Столбец12251" dataDxfId="4118" dataCellStyle="Обычный 4"/>
    <tableColumn id="12271" xr3:uid="{00000000-0010-0000-0000-0000EF2F0000}" name="Столбец12252" dataDxfId="4117" dataCellStyle="Обычный 4"/>
    <tableColumn id="12272" xr3:uid="{00000000-0010-0000-0000-0000F02F0000}" name="Столбец12253" dataDxfId="4116" dataCellStyle="Обычный 4"/>
    <tableColumn id="12273" xr3:uid="{00000000-0010-0000-0000-0000F12F0000}" name="Столбец12254" dataDxfId="4115" dataCellStyle="Обычный 4"/>
    <tableColumn id="12274" xr3:uid="{00000000-0010-0000-0000-0000F22F0000}" name="Столбец12255" dataDxfId="4114" dataCellStyle="Обычный 4"/>
    <tableColumn id="12275" xr3:uid="{00000000-0010-0000-0000-0000F32F0000}" name="Столбец12256" dataDxfId="4113" dataCellStyle="Обычный 4"/>
    <tableColumn id="12276" xr3:uid="{00000000-0010-0000-0000-0000F42F0000}" name="Столбец12257" dataDxfId="4112" dataCellStyle="Обычный 4"/>
    <tableColumn id="12277" xr3:uid="{00000000-0010-0000-0000-0000F52F0000}" name="Столбец12258" dataDxfId="4111" dataCellStyle="Обычный 4"/>
    <tableColumn id="12278" xr3:uid="{00000000-0010-0000-0000-0000F62F0000}" name="Столбец12259" dataDxfId="4110" dataCellStyle="Обычный 4"/>
    <tableColumn id="12279" xr3:uid="{00000000-0010-0000-0000-0000F72F0000}" name="Столбец12260" dataDxfId="4109" dataCellStyle="Обычный 4"/>
    <tableColumn id="12280" xr3:uid="{00000000-0010-0000-0000-0000F82F0000}" name="Столбец12261" dataDxfId="4108" dataCellStyle="Обычный 4"/>
    <tableColumn id="12281" xr3:uid="{00000000-0010-0000-0000-0000F92F0000}" name="Столбец12262" dataDxfId="4107" dataCellStyle="Обычный 4"/>
    <tableColumn id="12282" xr3:uid="{00000000-0010-0000-0000-0000FA2F0000}" name="Столбец12263" dataDxfId="4106" dataCellStyle="Обычный 4"/>
    <tableColumn id="12283" xr3:uid="{00000000-0010-0000-0000-0000FB2F0000}" name="Столбец12264" dataDxfId="4105" dataCellStyle="Обычный 4"/>
    <tableColumn id="12284" xr3:uid="{00000000-0010-0000-0000-0000FC2F0000}" name="Столбец12265" dataDxfId="4104" dataCellStyle="Обычный 4"/>
    <tableColumn id="12285" xr3:uid="{00000000-0010-0000-0000-0000FD2F0000}" name="Столбец12266" dataDxfId="4103" dataCellStyle="Обычный 4"/>
    <tableColumn id="12286" xr3:uid="{00000000-0010-0000-0000-0000FE2F0000}" name="Столбец12267" dataDxfId="4102" dataCellStyle="Обычный 4"/>
    <tableColumn id="12287" xr3:uid="{00000000-0010-0000-0000-0000FF2F0000}" name="Столбец12268" dataDxfId="4101" dataCellStyle="Обычный 4"/>
    <tableColumn id="12288" xr3:uid="{00000000-0010-0000-0000-000000300000}" name="Столбец12269" dataDxfId="4100" dataCellStyle="Обычный 4"/>
    <tableColumn id="12289" xr3:uid="{00000000-0010-0000-0000-000001300000}" name="Столбец12270" dataDxfId="4099" dataCellStyle="Обычный 4"/>
    <tableColumn id="12290" xr3:uid="{00000000-0010-0000-0000-000002300000}" name="Столбец12271" dataDxfId="4098" dataCellStyle="Обычный 4"/>
    <tableColumn id="12291" xr3:uid="{00000000-0010-0000-0000-000003300000}" name="Столбец12272" dataDxfId="4097" dataCellStyle="Обычный 4"/>
    <tableColumn id="12292" xr3:uid="{00000000-0010-0000-0000-000004300000}" name="Столбец12273" dataDxfId="4096" dataCellStyle="Обычный 4"/>
    <tableColumn id="12293" xr3:uid="{00000000-0010-0000-0000-000005300000}" name="Столбец12274" dataDxfId="4095" dataCellStyle="Обычный 4"/>
    <tableColumn id="12294" xr3:uid="{00000000-0010-0000-0000-000006300000}" name="Столбец12275" dataDxfId="4094" dataCellStyle="Обычный 4"/>
    <tableColumn id="12295" xr3:uid="{00000000-0010-0000-0000-000007300000}" name="Столбец12276" dataDxfId="4093" dataCellStyle="Обычный 4"/>
    <tableColumn id="12296" xr3:uid="{00000000-0010-0000-0000-000008300000}" name="Столбец12277" dataDxfId="4092" dataCellStyle="Обычный 4"/>
    <tableColumn id="12297" xr3:uid="{00000000-0010-0000-0000-000009300000}" name="Столбец12278" dataDxfId="4091" dataCellStyle="Обычный 4"/>
    <tableColumn id="12298" xr3:uid="{00000000-0010-0000-0000-00000A300000}" name="Столбец12279" dataDxfId="4090" dataCellStyle="Обычный 4"/>
    <tableColumn id="12299" xr3:uid="{00000000-0010-0000-0000-00000B300000}" name="Столбец12280" dataDxfId="4089" dataCellStyle="Обычный 4"/>
    <tableColumn id="12300" xr3:uid="{00000000-0010-0000-0000-00000C300000}" name="Столбец12281" dataDxfId="4088" dataCellStyle="Обычный 4"/>
    <tableColumn id="12301" xr3:uid="{00000000-0010-0000-0000-00000D300000}" name="Столбец12282" dataDxfId="4087" dataCellStyle="Обычный 4"/>
    <tableColumn id="12302" xr3:uid="{00000000-0010-0000-0000-00000E300000}" name="Столбец12283" dataDxfId="4086" dataCellStyle="Обычный 4"/>
    <tableColumn id="12303" xr3:uid="{00000000-0010-0000-0000-00000F300000}" name="Столбец12284" dataDxfId="4085" dataCellStyle="Обычный 4"/>
    <tableColumn id="12304" xr3:uid="{00000000-0010-0000-0000-000010300000}" name="Столбец12285" dataDxfId="4084" dataCellStyle="Обычный 4"/>
    <tableColumn id="12305" xr3:uid="{00000000-0010-0000-0000-000011300000}" name="Столбец12286" dataDxfId="4083" dataCellStyle="Обычный 4"/>
    <tableColumn id="12306" xr3:uid="{00000000-0010-0000-0000-000012300000}" name="Столбец12287" dataDxfId="4082" dataCellStyle="Обычный 4"/>
    <tableColumn id="12307" xr3:uid="{00000000-0010-0000-0000-000013300000}" name="Столбец12288" dataDxfId="4081" dataCellStyle="Обычный 4"/>
    <tableColumn id="12308" xr3:uid="{00000000-0010-0000-0000-000014300000}" name="Столбец12289" dataDxfId="4080" dataCellStyle="Обычный 4"/>
    <tableColumn id="12309" xr3:uid="{00000000-0010-0000-0000-000015300000}" name="Столбец12290" dataDxfId="4079" dataCellStyle="Обычный 4"/>
    <tableColumn id="12310" xr3:uid="{00000000-0010-0000-0000-000016300000}" name="Столбец12291" dataDxfId="4078" dataCellStyle="Обычный 4"/>
    <tableColumn id="12311" xr3:uid="{00000000-0010-0000-0000-000017300000}" name="Столбец12292" dataDxfId="4077" dataCellStyle="Обычный 4"/>
    <tableColumn id="12312" xr3:uid="{00000000-0010-0000-0000-000018300000}" name="Столбец12293" dataDxfId="4076" dataCellStyle="Обычный 4"/>
    <tableColumn id="12313" xr3:uid="{00000000-0010-0000-0000-000019300000}" name="Столбец12294" dataDxfId="4075" dataCellStyle="Обычный 4"/>
    <tableColumn id="12314" xr3:uid="{00000000-0010-0000-0000-00001A300000}" name="Столбец12295" dataDxfId="4074" dataCellStyle="Обычный 4"/>
    <tableColumn id="12315" xr3:uid="{00000000-0010-0000-0000-00001B300000}" name="Столбец12296" dataDxfId="4073" dataCellStyle="Обычный 4"/>
    <tableColumn id="12316" xr3:uid="{00000000-0010-0000-0000-00001C300000}" name="Столбец12297" dataDxfId="4072" dataCellStyle="Обычный 4"/>
    <tableColumn id="12317" xr3:uid="{00000000-0010-0000-0000-00001D300000}" name="Столбец12298" dataDxfId="4071" dataCellStyle="Обычный 4"/>
    <tableColumn id="12318" xr3:uid="{00000000-0010-0000-0000-00001E300000}" name="Столбец12299" dataDxfId="4070" dataCellStyle="Обычный 4"/>
    <tableColumn id="12319" xr3:uid="{00000000-0010-0000-0000-00001F300000}" name="Столбец12300" dataDxfId="4069" dataCellStyle="Обычный 4"/>
    <tableColumn id="12320" xr3:uid="{00000000-0010-0000-0000-000020300000}" name="Столбец12301" dataDxfId="4068" dataCellStyle="Обычный 4"/>
    <tableColumn id="12321" xr3:uid="{00000000-0010-0000-0000-000021300000}" name="Столбец12302" dataDxfId="4067" dataCellStyle="Обычный 4"/>
    <tableColumn id="12322" xr3:uid="{00000000-0010-0000-0000-000022300000}" name="Столбец12303" dataDxfId="4066" dataCellStyle="Обычный 4"/>
    <tableColumn id="12323" xr3:uid="{00000000-0010-0000-0000-000023300000}" name="Столбец12304" dataDxfId="4065" dataCellStyle="Обычный 4"/>
    <tableColumn id="12324" xr3:uid="{00000000-0010-0000-0000-000024300000}" name="Столбец12305" dataDxfId="4064" dataCellStyle="Обычный 4"/>
    <tableColumn id="12325" xr3:uid="{00000000-0010-0000-0000-000025300000}" name="Столбец12306" dataDxfId="4063" dataCellStyle="Обычный 4"/>
    <tableColumn id="12326" xr3:uid="{00000000-0010-0000-0000-000026300000}" name="Столбец12307" dataDxfId="4062" dataCellStyle="Обычный 4"/>
    <tableColumn id="12327" xr3:uid="{00000000-0010-0000-0000-000027300000}" name="Столбец12308" dataDxfId="4061" dataCellStyle="Обычный 4"/>
    <tableColumn id="12328" xr3:uid="{00000000-0010-0000-0000-000028300000}" name="Столбец12309" dataDxfId="4060" dataCellStyle="Обычный 4"/>
    <tableColumn id="12329" xr3:uid="{00000000-0010-0000-0000-000029300000}" name="Столбец12310" dataDxfId="4059" dataCellStyle="Обычный 4"/>
    <tableColumn id="12330" xr3:uid="{00000000-0010-0000-0000-00002A300000}" name="Столбец12311" dataDxfId="4058" dataCellStyle="Обычный 4"/>
    <tableColumn id="12331" xr3:uid="{00000000-0010-0000-0000-00002B300000}" name="Столбец12312" dataDxfId="4057" dataCellStyle="Обычный 4"/>
    <tableColumn id="12332" xr3:uid="{00000000-0010-0000-0000-00002C300000}" name="Столбец12313" dataDxfId="4056" dataCellStyle="Обычный 4"/>
    <tableColumn id="12333" xr3:uid="{00000000-0010-0000-0000-00002D300000}" name="Столбец12314" dataDxfId="4055" dataCellStyle="Обычный 4"/>
    <tableColumn id="12334" xr3:uid="{00000000-0010-0000-0000-00002E300000}" name="Столбец12315" dataDxfId="4054" dataCellStyle="Обычный 4"/>
    <tableColumn id="12335" xr3:uid="{00000000-0010-0000-0000-00002F300000}" name="Столбец12316" dataDxfId="4053" dataCellStyle="Обычный 4"/>
    <tableColumn id="12336" xr3:uid="{00000000-0010-0000-0000-000030300000}" name="Столбец12317" dataDxfId="4052" dataCellStyle="Обычный 4"/>
    <tableColumn id="12337" xr3:uid="{00000000-0010-0000-0000-000031300000}" name="Столбец12318" dataDxfId="4051" dataCellStyle="Обычный 4"/>
    <tableColumn id="12338" xr3:uid="{00000000-0010-0000-0000-000032300000}" name="Столбец12319" dataDxfId="4050" dataCellStyle="Обычный 4"/>
    <tableColumn id="12339" xr3:uid="{00000000-0010-0000-0000-000033300000}" name="Столбец12320" dataDxfId="4049" dataCellStyle="Обычный 4"/>
    <tableColumn id="12340" xr3:uid="{00000000-0010-0000-0000-000034300000}" name="Столбец12321" dataDxfId="4048" dataCellStyle="Обычный 4"/>
    <tableColumn id="12341" xr3:uid="{00000000-0010-0000-0000-000035300000}" name="Столбец12322" dataDxfId="4047" dataCellStyle="Обычный 4"/>
    <tableColumn id="12342" xr3:uid="{00000000-0010-0000-0000-000036300000}" name="Столбец12323" dataDxfId="4046" dataCellStyle="Обычный 4"/>
    <tableColumn id="12343" xr3:uid="{00000000-0010-0000-0000-000037300000}" name="Столбец12324" dataDxfId="4045" dataCellStyle="Обычный 4"/>
    <tableColumn id="12344" xr3:uid="{00000000-0010-0000-0000-000038300000}" name="Столбец12325" dataDxfId="4044" dataCellStyle="Обычный 4"/>
    <tableColumn id="12345" xr3:uid="{00000000-0010-0000-0000-000039300000}" name="Столбец12326" dataDxfId="4043" dataCellStyle="Обычный 4"/>
    <tableColumn id="12346" xr3:uid="{00000000-0010-0000-0000-00003A300000}" name="Столбец12327" dataDxfId="4042" dataCellStyle="Обычный 4"/>
    <tableColumn id="12347" xr3:uid="{00000000-0010-0000-0000-00003B300000}" name="Столбец12328" dataDxfId="4041" dataCellStyle="Обычный 4"/>
    <tableColumn id="12348" xr3:uid="{00000000-0010-0000-0000-00003C300000}" name="Столбец12329" dataDxfId="4040" dataCellStyle="Обычный 4"/>
    <tableColumn id="12349" xr3:uid="{00000000-0010-0000-0000-00003D300000}" name="Столбец12330" dataDxfId="4039" dataCellStyle="Обычный 4"/>
    <tableColumn id="12350" xr3:uid="{00000000-0010-0000-0000-00003E300000}" name="Столбец12331" dataDxfId="4038" dataCellStyle="Обычный 4"/>
    <tableColumn id="12351" xr3:uid="{00000000-0010-0000-0000-00003F300000}" name="Столбец12332" dataDxfId="4037" dataCellStyle="Обычный 4"/>
    <tableColumn id="12352" xr3:uid="{00000000-0010-0000-0000-000040300000}" name="Столбец12333" dataDxfId="4036" dataCellStyle="Обычный 4"/>
    <tableColumn id="12353" xr3:uid="{00000000-0010-0000-0000-000041300000}" name="Столбец12334" dataDxfId="4035" dataCellStyle="Обычный 4"/>
    <tableColumn id="12354" xr3:uid="{00000000-0010-0000-0000-000042300000}" name="Столбец12335" dataDxfId="4034" dataCellStyle="Обычный 4"/>
    <tableColumn id="12355" xr3:uid="{00000000-0010-0000-0000-000043300000}" name="Столбец12336" dataDxfId="4033" dataCellStyle="Обычный 4"/>
    <tableColumn id="12356" xr3:uid="{00000000-0010-0000-0000-000044300000}" name="Столбец12337" dataDxfId="4032" dataCellStyle="Обычный 4"/>
    <tableColumn id="12357" xr3:uid="{00000000-0010-0000-0000-000045300000}" name="Столбец12338" dataDxfId="4031" dataCellStyle="Обычный 4"/>
    <tableColumn id="12358" xr3:uid="{00000000-0010-0000-0000-000046300000}" name="Столбец12339" dataDxfId="4030" dataCellStyle="Обычный 4"/>
    <tableColumn id="12359" xr3:uid="{00000000-0010-0000-0000-000047300000}" name="Столбец12340" dataDxfId="4029" dataCellStyle="Обычный 4"/>
    <tableColumn id="12360" xr3:uid="{00000000-0010-0000-0000-000048300000}" name="Столбец12341" dataDxfId="4028" dataCellStyle="Обычный 4"/>
    <tableColumn id="12361" xr3:uid="{00000000-0010-0000-0000-000049300000}" name="Столбец12342" dataDxfId="4027" dataCellStyle="Обычный 4"/>
    <tableColumn id="12362" xr3:uid="{00000000-0010-0000-0000-00004A300000}" name="Столбец12343" dataDxfId="4026" dataCellStyle="Обычный 4"/>
    <tableColumn id="12363" xr3:uid="{00000000-0010-0000-0000-00004B300000}" name="Столбец12344" dataDxfId="4025" dataCellStyle="Обычный 4"/>
    <tableColumn id="12364" xr3:uid="{00000000-0010-0000-0000-00004C300000}" name="Столбец12345" dataDxfId="4024" dataCellStyle="Обычный 4"/>
    <tableColumn id="12365" xr3:uid="{00000000-0010-0000-0000-00004D300000}" name="Столбец12346" dataDxfId="4023" dataCellStyle="Обычный 4"/>
    <tableColumn id="12366" xr3:uid="{00000000-0010-0000-0000-00004E300000}" name="Столбец12347" dataDxfId="4022" dataCellStyle="Обычный 4"/>
    <tableColumn id="12367" xr3:uid="{00000000-0010-0000-0000-00004F300000}" name="Столбец12348" dataDxfId="4021" dataCellStyle="Обычный 4"/>
    <tableColumn id="12368" xr3:uid="{00000000-0010-0000-0000-000050300000}" name="Столбец12349" dataDxfId="4020" dataCellStyle="Обычный 4"/>
    <tableColumn id="12369" xr3:uid="{00000000-0010-0000-0000-000051300000}" name="Столбец12350" dataDxfId="4019" dataCellStyle="Обычный 4"/>
    <tableColumn id="12370" xr3:uid="{00000000-0010-0000-0000-000052300000}" name="Столбец12351" dataDxfId="4018" dataCellStyle="Обычный 4"/>
    <tableColumn id="12371" xr3:uid="{00000000-0010-0000-0000-000053300000}" name="Столбец12352" dataDxfId="4017" dataCellStyle="Обычный 4"/>
    <tableColumn id="12372" xr3:uid="{00000000-0010-0000-0000-000054300000}" name="Столбец12353" dataDxfId="4016" dataCellStyle="Обычный 4"/>
    <tableColumn id="12373" xr3:uid="{00000000-0010-0000-0000-000055300000}" name="Столбец12354" dataDxfId="4015" dataCellStyle="Обычный 4"/>
    <tableColumn id="12374" xr3:uid="{00000000-0010-0000-0000-000056300000}" name="Столбец12355" dataDxfId="4014" dataCellStyle="Обычный 4"/>
    <tableColumn id="12375" xr3:uid="{00000000-0010-0000-0000-000057300000}" name="Столбец12356" dataDxfId="4013" dataCellStyle="Обычный 4"/>
    <tableColumn id="12376" xr3:uid="{00000000-0010-0000-0000-000058300000}" name="Столбец12357" dataDxfId="4012" dataCellStyle="Обычный 4"/>
    <tableColumn id="12377" xr3:uid="{00000000-0010-0000-0000-000059300000}" name="Столбец12358" dataDxfId="4011" dataCellStyle="Обычный 4"/>
    <tableColumn id="12378" xr3:uid="{00000000-0010-0000-0000-00005A300000}" name="Столбец12359" dataDxfId="4010" dataCellStyle="Обычный 4"/>
    <tableColumn id="12379" xr3:uid="{00000000-0010-0000-0000-00005B300000}" name="Столбец12360" dataDxfId="4009" dataCellStyle="Обычный 4"/>
    <tableColumn id="12380" xr3:uid="{00000000-0010-0000-0000-00005C300000}" name="Столбец12361" dataDxfId="4008" dataCellStyle="Обычный 4"/>
    <tableColumn id="12381" xr3:uid="{00000000-0010-0000-0000-00005D300000}" name="Столбец12362" dataDxfId="4007" dataCellStyle="Обычный 4"/>
    <tableColumn id="12382" xr3:uid="{00000000-0010-0000-0000-00005E300000}" name="Столбец12363" dataDxfId="4006" dataCellStyle="Обычный 4"/>
    <tableColumn id="12383" xr3:uid="{00000000-0010-0000-0000-00005F300000}" name="Столбец12364" dataDxfId="4005" dataCellStyle="Обычный 4"/>
    <tableColumn id="12384" xr3:uid="{00000000-0010-0000-0000-000060300000}" name="Столбец12365" dataDxfId="4004" dataCellStyle="Обычный 4"/>
    <tableColumn id="12385" xr3:uid="{00000000-0010-0000-0000-000061300000}" name="Столбец12366" dataDxfId="4003" dataCellStyle="Обычный 4"/>
    <tableColumn id="12386" xr3:uid="{00000000-0010-0000-0000-000062300000}" name="Столбец12367" dataDxfId="4002" dataCellStyle="Обычный 4"/>
    <tableColumn id="12387" xr3:uid="{00000000-0010-0000-0000-000063300000}" name="Столбец12368" dataDxfId="4001" dataCellStyle="Обычный 4"/>
    <tableColumn id="12388" xr3:uid="{00000000-0010-0000-0000-000064300000}" name="Столбец12369" dataDxfId="4000" dataCellStyle="Обычный 4"/>
    <tableColumn id="12389" xr3:uid="{00000000-0010-0000-0000-000065300000}" name="Столбец12370" dataDxfId="3999" dataCellStyle="Обычный 4"/>
    <tableColumn id="12390" xr3:uid="{00000000-0010-0000-0000-000066300000}" name="Столбец12371" dataDxfId="3998" dataCellStyle="Обычный 4"/>
    <tableColumn id="12391" xr3:uid="{00000000-0010-0000-0000-000067300000}" name="Столбец12372" dataDxfId="3997" dataCellStyle="Обычный 4"/>
    <tableColumn id="12392" xr3:uid="{00000000-0010-0000-0000-000068300000}" name="Столбец12373" dataDxfId="3996" dataCellStyle="Обычный 4"/>
    <tableColumn id="12393" xr3:uid="{00000000-0010-0000-0000-000069300000}" name="Столбец12374" dataDxfId="3995" dataCellStyle="Обычный 4"/>
    <tableColumn id="12394" xr3:uid="{00000000-0010-0000-0000-00006A300000}" name="Столбец12375" dataDxfId="3994" dataCellStyle="Обычный 4"/>
    <tableColumn id="12395" xr3:uid="{00000000-0010-0000-0000-00006B300000}" name="Столбец12376" dataDxfId="3993" dataCellStyle="Обычный 4"/>
    <tableColumn id="12396" xr3:uid="{00000000-0010-0000-0000-00006C300000}" name="Столбец12377" dataDxfId="3992" dataCellStyle="Обычный 4"/>
    <tableColumn id="12397" xr3:uid="{00000000-0010-0000-0000-00006D300000}" name="Столбец12378" dataDxfId="3991" dataCellStyle="Обычный 4"/>
    <tableColumn id="12398" xr3:uid="{00000000-0010-0000-0000-00006E300000}" name="Столбец12379" dataDxfId="3990" dataCellStyle="Обычный 4"/>
    <tableColumn id="12399" xr3:uid="{00000000-0010-0000-0000-00006F300000}" name="Столбец12380" dataDxfId="3989" dataCellStyle="Обычный 4"/>
    <tableColumn id="12400" xr3:uid="{00000000-0010-0000-0000-000070300000}" name="Столбец12381" dataDxfId="3988" dataCellStyle="Обычный 4"/>
    <tableColumn id="12401" xr3:uid="{00000000-0010-0000-0000-000071300000}" name="Столбец12382" dataDxfId="3987" dataCellStyle="Обычный 4"/>
    <tableColumn id="12402" xr3:uid="{00000000-0010-0000-0000-000072300000}" name="Столбец12383" dataDxfId="3986" dataCellStyle="Обычный 4"/>
    <tableColumn id="12403" xr3:uid="{00000000-0010-0000-0000-000073300000}" name="Столбец12384" dataDxfId="3985" dataCellStyle="Обычный 4"/>
    <tableColumn id="12404" xr3:uid="{00000000-0010-0000-0000-000074300000}" name="Столбец12385" dataDxfId="3984" dataCellStyle="Обычный 4"/>
    <tableColumn id="12405" xr3:uid="{00000000-0010-0000-0000-000075300000}" name="Столбец12386" dataDxfId="3983" dataCellStyle="Обычный 4"/>
    <tableColumn id="12406" xr3:uid="{00000000-0010-0000-0000-000076300000}" name="Столбец12387" dataDxfId="3982" dataCellStyle="Обычный 4"/>
    <tableColumn id="12407" xr3:uid="{00000000-0010-0000-0000-000077300000}" name="Столбец12388" dataDxfId="3981" dataCellStyle="Обычный 4"/>
    <tableColumn id="12408" xr3:uid="{00000000-0010-0000-0000-000078300000}" name="Столбец12389" dataDxfId="3980" dataCellStyle="Обычный 4"/>
    <tableColumn id="12409" xr3:uid="{00000000-0010-0000-0000-000079300000}" name="Столбец12390" dataDxfId="3979" dataCellStyle="Обычный 4"/>
    <tableColumn id="12410" xr3:uid="{00000000-0010-0000-0000-00007A300000}" name="Столбец12391" dataDxfId="3978" dataCellStyle="Обычный 4"/>
    <tableColumn id="12411" xr3:uid="{00000000-0010-0000-0000-00007B300000}" name="Столбец12392" dataDxfId="3977" dataCellStyle="Обычный 4"/>
    <tableColumn id="12412" xr3:uid="{00000000-0010-0000-0000-00007C300000}" name="Столбец12393" dataDxfId="3976" dataCellStyle="Обычный 4"/>
    <tableColumn id="12413" xr3:uid="{00000000-0010-0000-0000-00007D300000}" name="Столбец12394" dataDxfId="3975" dataCellStyle="Обычный 4"/>
    <tableColumn id="12414" xr3:uid="{00000000-0010-0000-0000-00007E300000}" name="Столбец12395" dataDxfId="3974" dataCellStyle="Обычный 4"/>
    <tableColumn id="12415" xr3:uid="{00000000-0010-0000-0000-00007F300000}" name="Столбец12396" dataDxfId="3973" dataCellStyle="Обычный 4"/>
    <tableColumn id="12416" xr3:uid="{00000000-0010-0000-0000-000080300000}" name="Столбец12397" dataDxfId="3972" dataCellStyle="Обычный 4"/>
    <tableColumn id="12417" xr3:uid="{00000000-0010-0000-0000-000081300000}" name="Столбец12398" dataDxfId="3971" dataCellStyle="Обычный 4"/>
    <tableColumn id="12418" xr3:uid="{00000000-0010-0000-0000-000082300000}" name="Столбец12399" dataDxfId="3970" dataCellStyle="Обычный 4"/>
    <tableColumn id="12419" xr3:uid="{00000000-0010-0000-0000-000083300000}" name="Столбец12400" dataDxfId="3969" dataCellStyle="Обычный 4"/>
    <tableColumn id="12420" xr3:uid="{00000000-0010-0000-0000-000084300000}" name="Столбец12401" dataDxfId="3968" dataCellStyle="Обычный 4"/>
    <tableColumn id="12421" xr3:uid="{00000000-0010-0000-0000-000085300000}" name="Столбец12402" dataDxfId="3967" dataCellStyle="Обычный 4"/>
    <tableColumn id="12422" xr3:uid="{00000000-0010-0000-0000-000086300000}" name="Столбец12403" dataDxfId="3966" dataCellStyle="Обычный 4"/>
    <tableColumn id="12423" xr3:uid="{00000000-0010-0000-0000-000087300000}" name="Столбец12404" dataDxfId="3965" dataCellStyle="Обычный 4"/>
    <tableColumn id="12424" xr3:uid="{00000000-0010-0000-0000-000088300000}" name="Столбец12405" dataDxfId="3964" dataCellStyle="Обычный 4"/>
    <tableColumn id="12425" xr3:uid="{00000000-0010-0000-0000-000089300000}" name="Столбец12406" dataDxfId="3963" dataCellStyle="Обычный 4"/>
    <tableColumn id="12426" xr3:uid="{00000000-0010-0000-0000-00008A300000}" name="Столбец12407" dataDxfId="3962" dataCellStyle="Обычный 4"/>
    <tableColumn id="12427" xr3:uid="{00000000-0010-0000-0000-00008B300000}" name="Столбец12408" dataDxfId="3961" dataCellStyle="Обычный 4"/>
    <tableColumn id="12428" xr3:uid="{00000000-0010-0000-0000-00008C300000}" name="Столбец12409" dataDxfId="3960" dataCellStyle="Обычный 4"/>
    <tableColumn id="12429" xr3:uid="{00000000-0010-0000-0000-00008D300000}" name="Столбец12410" dataDxfId="3959" dataCellStyle="Обычный 4"/>
    <tableColumn id="12430" xr3:uid="{00000000-0010-0000-0000-00008E300000}" name="Столбец12411" dataDxfId="3958" dataCellStyle="Обычный 4"/>
    <tableColumn id="12431" xr3:uid="{00000000-0010-0000-0000-00008F300000}" name="Столбец12412" dataDxfId="3957" dataCellStyle="Обычный 4"/>
    <tableColumn id="12432" xr3:uid="{00000000-0010-0000-0000-000090300000}" name="Столбец12413" dataDxfId="3956" dataCellStyle="Обычный 4"/>
    <tableColumn id="12433" xr3:uid="{00000000-0010-0000-0000-000091300000}" name="Столбец12414" dataDxfId="3955" dataCellStyle="Обычный 4"/>
    <tableColumn id="12434" xr3:uid="{00000000-0010-0000-0000-000092300000}" name="Столбец12415" dataDxfId="3954" dataCellStyle="Обычный 4"/>
    <tableColumn id="12435" xr3:uid="{00000000-0010-0000-0000-000093300000}" name="Столбец12416" dataDxfId="3953" dataCellStyle="Обычный 4"/>
    <tableColumn id="12436" xr3:uid="{00000000-0010-0000-0000-000094300000}" name="Столбец12417" dataDxfId="3952" dataCellStyle="Обычный 4"/>
    <tableColumn id="12437" xr3:uid="{00000000-0010-0000-0000-000095300000}" name="Столбец12418" dataDxfId="3951" dataCellStyle="Обычный 4"/>
    <tableColumn id="12438" xr3:uid="{00000000-0010-0000-0000-000096300000}" name="Столбец12419" dataDxfId="3950" dataCellStyle="Обычный 4"/>
    <tableColumn id="12439" xr3:uid="{00000000-0010-0000-0000-000097300000}" name="Столбец12420" dataDxfId="3949" dataCellStyle="Обычный 4"/>
    <tableColumn id="12440" xr3:uid="{00000000-0010-0000-0000-000098300000}" name="Столбец12421" dataDxfId="3948" dataCellStyle="Обычный 4"/>
    <tableColumn id="12441" xr3:uid="{00000000-0010-0000-0000-000099300000}" name="Столбец12422" dataDxfId="3947" dataCellStyle="Обычный 4"/>
    <tableColumn id="12442" xr3:uid="{00000000-0010-0000-0000-00009A300000}" name="Столбец12423" dataDxfId="3946" dataCellStyle="Обычный 4"/>
    <tableColumn id="12443" xr3:uid="{00000000-0010-0000-0000-00009B300000}" name="Столбец12424" dataDxfId="3945" dataCellStyle="Обычный 4"/>
    <tableColumn id="12444" xr3:uid="{00000000-0010-0000-0000-00009C300000}" name="Столбец12425" dataDxfId="3944" dataCellStyle="Обычный 4"/>
    <tableColumn id="12445" xr3:uid="{00000000-0010-0000-0000-00009D300000}" name="Столбец12426" dataDxfId="3943" dataCellStyle="Обычный 4"/>
    <tableColumn id="12446" xr3:uid="{00000000-0010-0000-0000-00009E300000}" name="Столбец12427" dataDxfId="3942" dataCellStyle="Обычный 4"/>
    <tableColumn id="12447" xr3:uid="{00000000-0010-0000-0000-00009F300000}" name="Столбец12428" dataDxfId="3941" dataCellStyle="Обычный 4"/>
    <tableColumn id="12448" xr3:uid="{00000000-0010-0000-0000-0000A0300000}" name="Столбец12429" dataDxfId="3940" dataCellStyle="Обычный 4"/>
    <tableColumn id="12449" xr3:uid="{00000000-0010-0000-0000-0000A1300000}" name="Столбец12430" dataDxfId="3939" dataCellStyle="Обычный 4"/>
    <tableColumn id="12450" xr3:uid="{00000000-0010-0000-0000-0000A2300000}" name="Столбец12431" dataDxfId="3938" dataCellStyle="Обычный 4"/>
    <tableColumn id="12451" xr3:uid="{00000000-0010-0000-0000-0000A3300000}" name="Столбец12432" dataDxfId="3937" dataCellStyle="Обычный 4"/>
    <tableColumn id="12452" xr3:uid="{00000000-0010-0000-0000-0000A4300000}" name="Столбец12433" dataDxfId="3936" dataCellStyle="Обычный 4"/>
    <tableColumn id="12453" xr3:uid="{00000000-0010-0000-0000-0000A5300000}" name="Столбец12434" dataDxfId="3935" dataCellStyle="Обычный 4"/>
    <tableColumn id="12454" xr3:uid="{00000000-0010-0000-0000-0000A6300000}" name="Столбец12435" dataDxfId="3934" dataCellStyle="Обычный 4"/>
    <tableColumn id="12455" xr3:uid="{00000000-0010-0000-0000-0000A7300000}" name="Столбец12436" dataDxfId="3933" dataCellStyle="Обычный 4"/>
    <tableColumn id="12456" xr3:uid="{00000000-0010-0000-0000-0000A8300000}" name="Столбец12437" dataDxfId="3932" dataCellStyle="Обычный 4"/>
    <tableColumn id="12457" xr3:uid="{00000000-0010-0000-0000-0000A9300000}" name="Столбец12438" dataDxfId="3931" dataCellStyle="Обычный 4"/>
    <tableColumn id="12458" xr3:uid="{00000000-0010-0000-0000-0000AA300000}" name="Столбец12439" dataDxfId="3930" dataCellStyle="Обычный 4"/>
    <tableColumn id="12459" xr3:uid="{00000000-0010-0000-0000-0000AB300000}" name="Столбец12440" dataDxfId="3929" dataCellStyle="Обычный 4"/>
    <tableColumn id="12460" xr3:uid="{00000000-0010-0000-0000-0000AC300000}" name="Столбец12441" dataDxfId="3928" dataCellStyle="Обычный 4"/>
    <tableColumn id="12461" xr3:uid="{00000000-0010-0000-0000-0000AD300000}" name="Столбец12442" dataDxfId="3927" dataCellStyle="Обычный 4"/>
    <tableColumn id="12462" xr3:uid="{00000000-0010-0000-0000-0000AE300000}" name="Столбец12443" dataDxfId="3926" dataCellStyle="Обычный 4"/>
    <tableColumn id="12463" xr3:uid="{00000000-0010-0000-0000-0000AF300000}" name="Столбец12444" dataDxfId="3925" dataCellStyle="Обычный 4"/>
    <tableColumn id="12464" xr3:uid="{00000000-0010-0000-0000-0000B0300000}" name="Столбец12445" dataDxfId="3924" dataCellStyle="Обычный 4"/>
    <tableColumn id="12465" xr3:uid="{00000000-0010-0000-0000-0000B1300000}" name="Столбец12446" dataDxfId="3923" dataCellStyle="Обычный 4"/>
    <tableColumn id="12466" xr3:uid="{00000000-0010-0000-0000-0000B2300000}" name="Столбец12447" dataDxfId="3922" dataCellStyle="Обычный 4"/>
    <tableColumn id="12467" xr3:uid="{00000000-0010-0000-0000-0000B3300000}" name="Столбец12448" dataDxfId="3921" dataCellStyle="Обычный 4"/>
    <tableColumn id="12468" xr3:uid="{00000000-0010-0000-0000-0000B4300000}" name="Столбец12449" dataDxfId="3920" dataCellStyle="Обычный 4"/>
    <tableColumn id="12469" xr3:uid="{00000000-0010-0000-0000-0000B5300000}" name="Столбец12450" dataDxfId="3919" dataCellStyle="Обычный 4"/>
    <tableColumn id="12470" xr3:uid="{00000000-0010-0000-0000-0000B6300000}" name="Столбец12451" dataDxfId="3918" dataCellStyle="Обычный 4"/>
    <tableColumn id="12471" xr3:uid="{00000000-0010-0000-0000-0000B7300000}" name="Столбец12452" dataDxfId="3917" dataCellStyle="Обычный 4"/>
    <tableColumn id="12472" xr3:uid="{00000000-0010-0000-0000-0000B8300000}" name="Столбец12453" dataDxfId="3916" dataCellStyle="Обычный 4"/>
    <tableColumn id="12473" xr3:uid="{00000000-0010-0000-0000-0000B9300000}" name="Столбец12454" dataDxfId="3915" dataCellStyle="Обычный 4"/>
    <tableColumn id="12474" xr3:uid="{00000000-0010-0000-0000-0000BA300000}" name="Столбец12455" dataDxfId="3914" dataCellStyle="Обычный 4"/>
    <tableColumn id="12475" xr3:uid="{00000000-0010-0000-0000-0000BB300000}" name="Столбец12456" dataDxfId="3913" dataCellStyle="Обычный 4"/>
    <tableColumn id="12476" xr3:uid="{00000000-0010-0000-0000-0000BC300000}" name="Столбец12457" dataDxfId="3912" dataCellStyle="Обычный 4"/>
    <tableColumn id="12477" xr3:uid="{00000000-0010-0000-0000-0000BD300000}" name="Столбец12458" dataDxfId="3911" dataCellStyle="Обычный 4"/>
    <tableColumn id="12478" xr3:uid="{00000000-0010-0000-0000-0000BE300000}" name="Столбец12459" dataDxfId="3910" dataCellStyle="Обычный 4"/>
    <tableColumn id="12479" xr3:uid="{00000000-0010-0000-0000-0000BF300000}" name="Столбец12460" dataDxfId="3909" dataCellStyle="Обычный 4"/>
    <tableColumn id="12480" xr3:uid="{00000000-0010-0000-0000-0000C0300000}" name="Столбец12461" dataDxfId="3908" dataCellStyle="Обычный 4"/>
    <tableColumn id="12481" xr3:uid="{00000000-0010-0000-0000-0000C1300000}" name="Столбец12462" dataDxfId="3907" dataCellStyle="Обычный 4"/>
    <tableColumn id="12482" xr3:uid="{00000000-0010-0000-0000-0000C2300000}" name="Столбец12463" dataDxfId="3906" dataCellStyle="Обычный 4"/>
    <tableColumn id="12483" xr3:uid="{00000000-0010-0000-0000-0000C3300000}" name="Столбец12464" dataDxfId="3905" dataCellStyle="Обычный 4"/>
    <tableColumn id="12484" xr3:uid="{00000000-0010-0000-0000-0000C4300000}" name="Столбец12465" dataDxfId="3904" dataCellStyle="Обычный 4"/>
    <tableColumn id="12485" xr3:uid="{00000000-0010-0000-0000-0000C5300000}" name="Столбец12466" dataDxfId="3903" dataCellStyle="Обычный 4"/>
    <tableColumn id="12486" xr3:uid="{00000000-0010-0000-0000-0000C6300000}" name="Столбец12467" dataDxfId="3902" dataCellStyle="Обычный 4"/>
    <tableColumn id="12487" xr3:uid="{00000000-0010-0000-0000-0000C7300000}" name="Столбец12468" dataDxfId="3901" dataCellStyle="Обычный 4"/>
    <tableColumn id="12488" xr3:uid="{00000000-0010-0000-0000-0000C8300000}" name="Столбец12469" dataDxfId="3900" dataCellStyle="Обычный 4"/>
    <tableColumn id="12489" xr3:uid="{00000000-0010-0000-0000-0000C9300000}" name="Столбец12470" dataDxfId="3899" dataCellStyle="Обычный 4"/>
    <tableColumn id="12490" xr3:uid="{00000000-0010-0000-0000-0000CA300000}" name="Столбец12471" dataDxfId="3898" dataCellStyle="Обычный 4"/>
    <tableColumn id="12491" xr3:uid="{00000000-0010-0000-0000-0000CB300000}" name="Столбец12472" dataDxfId="3897" dataCellStyle="Обычный 4"/>
    <tableColumn id="12492" xr3:uid="{00000000-0010-0000-0000-0000CC300000}" name="Столбец12473" dataDxfId="3896" dataCellStyle="Обычный 4"/>
    <tableColumn id="12493" xr3:uid="{00000000-0010-0000-0000-0000CD300000}" name="Столбец12474" dataDxfId="3895" dataCellStyle="Обычный 4"/>
    <tableColumn id="12494" xr3:uid="{00000000-0010-0000-0000-0000CE300000}" name="Столбец12475" dataDxfId="3894" dataCellStyle="Обычный 4"/>
    <tableColumn id="12495" xr3:uid="{00000000-0010-0000-0000-0000CF300000}" name="Столбец12476" dataDxfId="3893" dataCellStyle="Обычный 4"/>
    <tableColumn id="12496" xr3:uid="{00000000-0010-0000-0000-0000D0300000}" name="Столбец12477" dataDxfId="3892" dataCellStyle="Обычный 4"/>
    <tableColumn id="12497" xr3:uid="{00000000-0010-0000-0000-0000D1300000}" name="Столбец12478" dataDxfId="3891" dataCellStyle="Обычный 4"/>
    <tableColumn id="12498" xr3:uid="{00000000-0010-0000-0000-0000D2300000}" name="Столбец12479" dataDxfId="3890" dataCellStyle="Обычный 4"/>
    <tableColumn id="12499" xr3:uid="{00000000-0010-0000-0000-0000D3300000}" name="Столбец12480" dataDxfId="3889" dataCellStyle="Обычный 4"/>
    <tableColumn id="12500" xr3:uid="{00000000-0010-0000-0000-0000D4300000}" name="Столбец12481" dataDxfId="3888" dataCellStyle="Обычный 4"/>
    <tableColumn id="12501" xr3:uid="{00000000-0010-0000-0000-0000D5300000}" name="Столбец12482" dataDxfId="3887" dataCellStyle="Обычный 4"/>
    <tableColumn id="12502" xr3:uid="{00000000-0010-0000-0000-0000D6300000}" name="Столбец12483" dataDxfId="3886" dataCellStyle="Обычный 4"/>
    <tableColumn id="12503" xr3:uid="{00000000-0010-0000-0000-0000D7300000}" name="Столбец12484" dataDxfId="3885" dataCellStyle="Обычный 4"/>
    <tableColumn id="12504" xr3:uid="{00000000-0010-0000-0000-0000D8300000}" name="Столбец12485" dataDxfId="3884" dataCellStyle="Обычный 4"/>
    <tableColumn id="12505" xr3:uid="{00000000-0010-0000-0000-0000D9300000}" name="Столбец12486" dataDxfId="3883" dataCellStyle="Обычный 4"/>
    <tableColumn id="12506" xr3:uid="{00000000-0010-0000-0000-0000DA300000}" name="Столбец12487" dataDxfId="3882" dataCellStyle="Обычный 4"/>
    <tableColumn id="12507" xr3:uid="{00000000-0010-0000-0000-0000DB300000}" name="Столбец12488" dataDxfId="3881" dataCellStyle="Обычный 4"/>
    <tableColumn id="12508" xr3:uid="{00000000-0010-0000-0000-0000DC300000}" name="Столбец12489" dataDxfId="3880" dataCellStyle="Обычный 4"/>
    <tableColumn id="12509" xr3:uid="{00000000-0010-0000-0000-0000DD300000}" name="Столбец12490" dataDxfId="3879" dataCellStyle="Обычный 4"/>
    <tableColumn id="12510" xr3:uid="{00000000-0010-0000-0000-0000DE300000}" name="Столбец12491" dataDxfId="3878" dataCellStyle="Обычный 4"/>
    <tableColumn id="12511" xr3:uid="{00000000-0010-0000-0000-0000DF300000}" name="Столбец12492" dataDxfId="3877" dataCellStyle="Обычный 4"/>
    <tableColumn id="12512" xr3:uid="{00000000-0010-0000-0000-0000E0300000}" name="Столбец12493" dataDxfId="3876" dataCellStyle="Обычный 4"/>
    <tableColumn id="12513" xr3:uid="{00000000-0010-0000-0000-0000E1300000}" name="Столбец12494" dataDxfId="3875" dataCellStyle="Обычный 4"/>
    <tableColumn id="12514" xr3:uid="{00000000-0010-0000-0000-0000E2300000}" name="Столбец12495" dataDxfId="3874" dataCellStyle="Обычный 4"/>
    <tableColumn id="12515" xr3:uid="{00000000-0010-0000-0000-0000E3300000}" name="Столбец12496" dataDxfId="3873" dataCellStyle="Обычный 4"/>
    <tableColumn id="12516" xr3:uid="{00000000-0010-0000-0000-0000E4300000}" name="Столбец12497" dataDxfId="3872" dataCellStyle="Обычный 4"/>
    <tableColumn id="12517" xr3:uid="{00000000-0010-0000-0000-0000E5300000}" name="Столбец12498" dataDxfId="3871" dataCellStyle="Обычный 4"/>
    <tableColumn id="12518" xr3:uid="{00000000-0010-0000-0000-0000E6300000}" name="Столбец12499" dataDxfId="3870" dataCellStyle="Обычный 4"/>
    <tableColumn id="12519" xr3:uid="{00000000-0010-0000-0000-0000E7300000}" name="Столбец12500" dataDxfId="3869" dataCellStyle="Обычный 4"/>
    <tableColumn id="12520" xr3:uid="{00000000-0010-0000-0000-0000E8300000}" name="Столбец12501" dataDxfId="3868" dataCellStyle="Обычный 4"/>
    <tableColumn id="12521" xr3:uid="{00000000-0010-0000-0000-0000E9300000}" name="Столбец12502" dataDxfId="3867" dataCellStyle="Обычный 4"/>
    <tableColumn id="12522" xr3:uid="{00000000-0010-0000-0000-0000EA300000}" name="Столбец12503" dataDxfId="3866" dataCellStyle="Обычный 4"/>
    <tableColumn id="12523" xr3:uid="{00000000-0010-0000-0000-0000EB300000}" name="Столбец12504" dataDxfId="3865" dataCellStyle="Обычный 4"/>
    <tableColumn id="12524" xr3:uid="{00000000-0010-0000-0000-0000EC300000}" name="Столбец12505" dataDxfId="3864" dataCellStyle="Обычный 4"/>
    <tableColumn id="12525" xr3:uid="{00000000-0010-0000-0000-0000ED300000}" name="Столбец12506" dataDxfId="3863" dataCellStyle="Обычный 4"/>
    <tableColumn id="12526" xr3:uid="{00000000-0010-0000-0000-0000EE300000}" name="Столбец12507" dataDxfId="3862" dataCellStyle="Обычный 4"/>
    <tableColumn id="12527" xr3:uid="{00000000-0010-0000-0000-0000EF300000}" name="Столбец12508" dataDxfId="3861" dataCellStyle="Обычный 4"/>
    <tableColumn id="12528" xr3:uid="{00000000-0010-0000-0000-0000F0300000}" name="Столбец12509" dataDxfId="3860" dataCellStyle="Обычный 4"/>
    <tableColumn id="12529" xr3:uid="{00000000-0010-0000-0000-0000F1300000}" name="Столбец12510" dataDxfId="3859" dataCellStyle="Обычный 4"/>
    <tableColumn id="12530" xr3:uid="{00000000-0010-0000-0000-0000F2300000}" name="Столбец12511" dataDxfId="3858" dataCellStyle="Обычный 4"/>
    <tableColumn id="12531" xr3:uid="{00000000-0010-0000-0000-0000F3300000}" name="Столбец12512" dataDxfId="3857" dataCellStyle="Обычный 4"/>
    <tableColumn id="12532" xr3:uid="{00000000-0010-0000-0000-0000F4300000}" name="Столбец12513" dataDxfId="3856" dataCellStyle="Обычный 4"/>
    <tableColumn id="12533" xr3:uid="{00000000-0010-0000-0000-0000F5300000}" name="Столбец12514" dataDxfId="3855" dataCellStyle="Обычный 4"/>
    <tableColumn id="12534" xr3:uid="{00000000-0010-0000-0000-0000F6300000}" name="Столбец12515" dataDxfId="3854" dataCellStyle="Обычный 4"/>
    <tableColumn id="12535" xr3:uid="{00000000-0010-0000-0000-0000F7300000}" name="Столбец12516" dataDxfId="3853" dataCellStyle="Обычный 4"/>
    <tableColumn id="12536" xr3:uid="{00000000-0010-0000-0000-0000F8300000}" name="Столбец12517" dataDxfId="3852" dataCellStyle="Обычный 4"/>
    <tableColumn id="12537" xr3:uid="{00000000-0010-0000-0000-0000F9300000}" name="Столбец12518" dataDxfId="3851" dataCellStyle="Обычный 4"/>
    <tableColumn id="12538" xr3:uid="{00000000-0010-0000-0000-0000FA300000}" name="Столбец12519" dataDxfId="3850" dataCellStyle="Обычный 4"/>
    <tableColumn id="12539" xr3:uid="{00000000-0010-0000-0000-0000FB300000}" name="Столбец12520" dataDxfId="3849" dataCellStyle="Обычный 4"/>
    <tableColumn id="12540" xr3:uid="{00000000-0010-0000-0000-0000FC300000}" name="Столбец12521" dataDxfId="3848" dataCellStyle="Обычный 4"/>
    <tableColumn id="12541" xr3:uid="{00000000-0010-0000-0000-0000FD300000}" name="Столбец12522" dataDxfId="3847" dataCellStyle="Обычный 4"/>
    <tableColumn id="12542" xr3:uid="{00000000-0010-0000-0000-0000FE300000}" name="Столбец12523" dataDxfId="3846" dataCellStyle="Обычный 4"/>
    <tableColumn id="12543" xr3:uid="{00000000-0010-0000-0000-0000FF300000}" name="Столбец12524" dataDxfId="3845" dataCellStyle="Обычный 4"/>
    <tableColumn id="12544" xr3:uid="{00000000-0010-0000-0000-000000310000}" name="Столбец12525" dataDxfId="3844" dataCellStyle="Обычный 4"/>
    <tableColumn id="12545" xr3:uid="{00000000-0010-0000-0000-000001310000}" name="Столбец12526" dataDxfId="3843" dataCellStyle="Обычный 4"/>
    <tableColumn id="12546" xr3:uid="{00000000-0010-0000-0000-000002310000}" name="Столбец12527" dataDxfId="3842" dataCellStyle="Обычный 4"/>
    <tableColumn id="12547" xr3:uid="{00000000-0010-0000-0000-000003310000}" name="Столбец12528" dataDxfId="3841" dataCellStyle="Обычный 4"/>
    <tableColumn id="12548" xr3:uid="{00000000-0010-0000-0000-000004310000}" name="Столбец12529" dataDxfId="3840" dataCellStyle="Обычный 4"/>
    <tableColumn id="12549" xr3:uid="{00000000-0010-0000-0000-000005310000}" name="Столбец12530" dataDxfId="3839" dataCellStyle="Обычный 4"/>
    <tableColumn id="12550" xr3:uid="{00000000-0010-0000-0000-000006310000}" name="Столбец12531" dataDxfId="3838" dataCellStyle="Обычный 4"/>
    <tableColumn id="12551" xr3:uid="{00000000-0010-0000-0000-000007310000}" name="Столбец12532" dataDxfId="3837" dataCellStyle="Обычный 4"/>
    <tableColumn id="12552" xr3:uid="{00000000-0010-0000-0000-000008310000}" name="Столбец12533" dataDxfId="3836" dataCellStyle="Обычный 4"/>
    <tableColumn id="12553" xr3:uid="{00000000-0010-0000-0000-000009310000}" name="Столбец12534" dataDxfId="3835" dataCellStyle="Обычный 4"/>
    <tableColumn id="12554" xr3:uid="{00000000-0010-0000-0000-00000A310000}" name="Столбец12535" dataDxfId="3834" dataCellStyle="Обычный 4"/>
    <tableColumn id="12555" xr3:uid="{00000000-0010-0000-0000-00000B310000}" name="Столбец12536" dataDxfId="3833" dataCellStyle="Обычный 4"/>
    <tableColumn id="12556" xr3:uid="{00000000-0010-0000-0000-00000C310000}" name="Столбец12537" dataDxfId="3832" dataCellStyle="Обычный 4"/>
    <tableColumn id="12557" xr3:uid="{00000000-0010-0000-0000-00000D310000}" name="Столбец12538" dataDxfId="3831" dataCellStyle="Обычный 4"/>
    <tableColumn id="12558" xr3:uid="{00000000-0010-0000-0000-00000E310000}" name="Столбец12539" dataDxfId="3830" dataCellStyle="Обычный 4"/>
    <tableColumn id="12559" xr3:uid="{00000000-0010-0000-0000-00000F310000}" name="Столбец12540" dataDxfId="3829" dataCellStyle="Обычный 4"/>
    <tableColumn id="12560" xr3:uid="{00000000-0010-0000-0000-000010310000}" name="Столбец12541" dataDxfId="3828" dataCellStyle="Обычный 4"/>
    <tableColumn id="12561" xr3:uid="{00000000-0010-0000-0000-000011310000}" name="Столбец12542" dataDxfId="3827" dataCellStyle="Обычный 4"/>
    <tableColumn id="12562" xr3:uid="{00000000-0010-0000-0000-000012310000}" name="Столбец12543" dataDxfId="3826" dataCellStyle="Обычный 4"/>
    <tableColumn id="12563" xr3:uid="{00000000-0010-0000-0000-000013310000}" name="Столбец12544" dataDxfId="3825" dataCellStyle="Обычный 4"/>
    <tableColumn id="12564" xr3:uid="{00000000-0010-0000-0000-000014310000}" name="Столбец12545" dataDxfId="3824" dataCellStyle="Обычный 4"/>
    <tableColumn id="12565" xr3:uid="{00000000-0010-0000-0000-000015310000}" name="Столбец12546" dataDxfId="3823" dataCellStyle="Обычный 4"/>
    <tableColumn id="12566" xr3:uid="{00000000-0010-0000-0000-000016310000}" name="Столбец12547" dataDxfId="3822" dataCellStyle="Обычный 4"/>
    <tableColumn id="12567" xr3:uid="{00000000-0010-0000-0000-000017310000}" name="Столбец12548" dataDxfId="3821" dataCellStyle="Обычный 4"/>
    <tableColumn id="12568" xr3:uid="{00000000-0010-0000-0000-000018310000}" name="Столбец12549" dataDxfId="3820" dataCellStyle="Обычный 4"/>
    <tableColumn id="12569" xr3:uid="{00000000-0010-0000-0000-000019310000}" name="Столбец12550" dataDxfId="3819" dataCellStyle="Обычный 4"/>
    <tableColumn id="12570" xr3:uid="{00000000-0010-0000-0000-00001A310000}" name="Столбец12551" dataDxfId="3818" dataCellStyle="Обычный 4"/>
    <tableColumn id="12571" xr3:uid="{00000000-0010-0000-0000-00001B310000}" name="Столбец12552" dataDxfId="3817" dataCellStyle="Обычный 4"/>
    <tableColumn id="12572" xr3:uid="{00000000-0010-0000-0000-00001C310000}" name="Столбец12553" dataDxfId="3816" dataCellStyle="Обычный 4"/>
    <tableColumn id="12573" xr3:uid="{00000000-0010-0000-0000-00001D310000}" name="Столбец12554" dataDxfId="3815" dataCellStyle="Обычный 4"/>
    <tableColumn id="12574" xr3:uid="{00000000-0010-0000-0000-00001E310000}" name="Столбец12555" dataDxfId="3814" dataCellStyle="Обычный 4"/>
    <tableColumn id="12575" xr3:uid="{00000000-0010-0000-0000-00001F310000}" name="Столбец12556" dataDxfId="3813" dataCellStyle="Обычный 4"/>
    <tableColumn id="12576" xr3:uid="{00000000-0010-0000-0000-000020310000}" name="Столбец12557" dataDxfId="3812" dataCellStyle="Обычный 4"/>
    <tableColumn id="12577" xr3:uid="{00000000-0010-0000-0000-000021310000}" name="Столбец12558" dataDxfId="3811" dataCellStyle="Обычный 4"/>
    <tableColumn id="12578" xr3:uid="{00000000-0010-0000-0000-000022310000}" name="Столбец12559" dataDxfId="3810" dataCellStyle="Обычный 4"/>
    <tableColumn id="12579" xr3:uid="{00000000-0010-0000-0000-000023310000}" name="Столбец12560" dataDxfId="3809" dataCellStyle="Обычный 4"/>
    <tableColumn id="12580" xr3:uid="{00000000-0010-0000-0000-000024310000}" name="Столбец12561" dataDxfId="3808" dataCellStyle="Обычный 4"/>
    <tableColumn id="12581" xr3:uid="{00000000-0010-0000-0000-000025310000}" name="Столбец12562" dataDxfId="3807" dataCellStyle="Обычный 4"/>
    <tableColumn id="12582" xr3:uid="{00000000-0010-0000-0000-000026310000}" name="Столбец12563" dataDxfId="3806" dataCellStyle="Обычный 4"/>
    <tableColumn id="12583" xr3:uid="{00000000-0010-0000-0000-000027310000}" name="Столбец12564" dataDxfId="3805" dataCellStyle="Обычный 4"/>
    <tableColumn id="12584" xr3:uid="{00000000-0010-0000-0000-000028310000}" name="Столбец12565" dataDxfId="3804" dataCellStyle="Обычный 4"/>
    <tableColumn id="12585" xr3:uid="{00000000-0010-0000-0000-000029310000}" name="Столбец12566" dataDxfId="3803" dataCellStyle="Обычный 4"/>
    <tableColumn id="12586" xr3:uid="{00000000-0010-0000-0000-00002A310000}" name="Столбец12567" dataDxfId="3802" dataCellStyle="Обычный 4"/>
    <tableColumn id="12587" xr3:uid="{00000000-0010-0000-0000-00002B310000}" name="Столбец12568" dataDxfId="3801" dataCellStyle="Обычный 4"/>
    <tableColumn id="12588" xr3:uid="{00000000-0010-0000-0000-00002C310000}" name="Столбец12569" dataDxfId="3800" dataCellStyle="Обычный 4"/>
    <tableColumn id="12589" xr3:uid="{00000000-0010-0000-0000-00002D310000}" name="Столбец12570" dataDxfId="3799" dataCellStyle="Обычный 4"/>
    <tableColumn id="12590" xr3:uid="{00000000-0010-0000-0000-00002E310000}" name="Столбец12571" dataDxfId="3798" dataCellStyle="Обычный 4"/>
    <tableColumn id="12591" xr3:uid="{00000000-0010-0000-0000-00002F310000}" name="Столбец12572" dataDxfId="3797" dataCellStyle="Обычный 4"/>
    <tableColumn id="12592" xr3:uid="{00000000-0010-0000-0000-000030310000}" name="Столбец12573" dataDxfId="3796" dataCellStyle="Обычный 4"/>
    <tableColumn id="12593" xr3:uid="{00000000-0010-0000-0000-000031310000}" name="Столбец12574" dataDxfId="3795" dataCellStyle="Обычный 4"/>
    <tableColumn id="12594" xr3:uid="{00000000-0010-0000-0000-000032310000}" name="Столбец12575" dataDxfId="3794" dataCellStyle="Обычный 4"/>
    <tableColumn id="12595" xr3:uid="{00000000-0010-0000-0000-000033310000}" name="Столбец12576" dataDxfId="3793" dataCellStyle="Обычный 4"/>
    <tableColumn id="12596" xr3:uid="{00000000-0010-0000-0000-000034310000}" name="Столбец12577" dataDxfId="3792" dataCellStyle="Обычный 4"/>
    <tableColumn id="12597" xr3:uid="{00000000-0010-0000-0000-000035310000}" name="Столбец12578" dataDxfId="3791" dataCellStyle="Обычный 4"/>
    <tableColumn id="12598" xr3:uid="{00000000-0010-0000-0000-000036310000}" name="Столбец12579" dataDxfId="3790" dataCellStyle="Обычный 4"/>
    <tableColumn id="12599" xr3:uid="{00000000-0010-0000-0000-000037310000}" name="Столбец12580" dataDxfId="3789" dataCellStyle="Обычный 4"/>
    <tableColumn id="12600" xr3:uid="{00000000-0010-0000-0000-000038310000}" name="Столбец12581" dataDxfId="3788" dataCellStyle="Обычный 4"/>
    <tableColumn id="12601" xr3:uid="{00000000-0010-0000-0000-000039310000}" name="Столбец12582" dataDxfId="3787" dataCellStyle="Обычный 4"/>
    <tableColumn id="12602" xr3:uid="{00000000-0010-0000-0000-00003A310000}" name="Столбец12583" dataDxfId="3786" dataCellStyle="Обычный 4"/>
    <tableColumn id="12603" xr3:uid="{00000000-0010-0000-0000-00003B310000}" name="Столбец12584" dataDxfId="3785" dataCellStyle="Обычный 4"/>
    <tableColumn id="12604" xr3:uid="{00000000-0010-0000-0000-00003C310000}" name="Столбец12585" dataDxfId="3784" dataCellStyle="Обычный 4"/>
    <tableColumn id="12605" xr3:uid="{00000000-0010-0000-0000-00003D310000}" name="Столбец12586" dataDxfId="3783" dataCellStyle="Обычный 4"/>
    <tableColumn id="12606" xr3:uid="{00000000-0010-0000-0000-00003E310000}" name="Столбец12587" dataDxfId="3782" dataCellStyle="Обычный 4"/>
    <tableColumn id="12607" xr3:uid="{00000000-0010-0000-0000-00003F310000}" name="Столбец12588" dataDxfId="3781" dataCellStyle="Обычный 4"/>
    <tableColumn id="12608" xr3:uid="{00000000-0010-0000-0000-000040310000}" name="Столбец12589" dataDxfId="3780" dataCellStyle="Обычный 4"/>
    <tableColumn id="12609" xr3:uid="{00000000-0010-0000-0000-000041310000}" name="Столбец12590" dataDxfId="3779" dataCellStyle="Обычный 4"/>
    <tableColumn id="12610" xr3:uid="{00000000-0010-0000-0000-000042310000}" name="Столбец12591" dataDxfId="3778" dataCellStyle="Обычный 4"/>
    <tableColumn id="12611" xr3:uid="{00000000-0010-0000-0000-000043310000}" name="Столбец12592" dataDxfId="3777" dataCellStyle="Обычный 4"/>
    <tableColumn id="12612" xr3:uid="{00000000-0010-0000-0000-000044310000}" name="Столбец12593" dataDxfId="3776" dataCellStyle="Обычный 4"/>
    <tableColumn id="12613" xr3:uid="{00000000-0010-0000-0000-000045310000}" name="Столбец12594" dataDxfId="3775" dataCellStyle="Обычный 4"/>
    <tableColumn id="12614" xr3:uid="{00000000-0010-0000-0000-000046310000}" name="Столбец12595" dataDxfId="3774" dataCellStyle="Обычный 4"/>
    <tableColumn id="12615" xr3:uid="{00000000-0010-0000-0000-000047310000}" name="Столбец12596" dataDxfId="3773" dataCellStyle="Обычный 4"/>
    <tableColumn id="12616" xr3:uid="{00000000-0010-0000-0000-000048310000}" name="Столбец12597" dataDxfId="3772" dataCellStyle="Обычный 4"/>
    <tableColumn id="12617" xr3:uid="{00000000-0010-0000-0000-000049310000}" name="Столбец12598" dataDxfId="3771" dataCellStyle="Обычный 4"/>
    <tableColumn id="12618" xr3:uid="{00000000-0010-0000-0000-00004A310000}" name="Столбец12599" dataDxfId="3770" dataCellStyle="Обычный 4"/>
    <tableColumn id="12619" xr3:uid="{00000000-0010-0000-0000-00004B310000}" name="Столбец12600" dataDxfId="3769" dataCellStyle="Обычный 4"/>
    <tableColumn id="12620" xr3:uid="{00000000-0010-0000-0000-00004C310000}" name="Столбец12601" dataDxfId="3768" dataCellStyle="Обычный 4"/>
    <tableColumn id="12621" xr3:uid="{00000000-0010-0000-0000-00004D310000}" name="Столбец12602" dataDxfId="3767" dataCellStyle="Обычный 4"/>
    <tableColumn id="12622" xr3:uid="{00000000-0010-0000-0000-00004E310000}" name="Столбец12603" dataDxfId="3766" dataCellStyle="Обычный 4"/>
    <tableColumn id="12623" xr3:uid="{00000000-0010-0000-0000-00004F310000}" name="Столбец12604" dataDxfId="3765" dataCellStyle="Обычный 4"/>
    <tableColumn id="12624" xr3:uid="{00000000-0010-0000-0000-000050310000}" name="Столбец12605" dataDxfId="3764" dataCellStyle="Обычный 4"/>
    <tableColumn id="12625" xr3:uid="{00000000-0010-0000-0000-000051310000}" name="Столбец12606" dataDxfId="3763" dataCellStyle="Обычный 4"/>
    <tableColumn id="12626" xr3:uid="{00000000-0010-0000-0000-000052310000}" name="Столбец12607" dataDxfId="3762" dataCellStyle="Обычный 4"/>
    <tableColumn id="12627" xr3:uid="{00000000-0010-0000-0000-000053310000}" name="Столбец12608" dataDxfId="3761" dataCellStyle="Обычный 4"/>
    <tableColumn id="12628" xr3:uid="{00000000-0010-0000-0000-000054310000}" name="Столбец12609" dataDxfId="3760" dataCellStyle="Обычный 4"/>
    <tableColumn id="12629" xr3:uid="{00000000-0010-0000-0000-000055310000}" name="Столбец12610" dataDxfId="3759" dataCellStyle="Обычный 4"/>
    <tableColumn id="12630" xr3:uid="{00000000-0010-0000-0000-000056310000}" name="Столбец12611" dataDxfId="3758" dataCellStyle="Обычный 4"/>
    <tableColumn id="12631" xr3:uid="{00000000-0010-0000-0000-000057310000}" name="Столбец12612" dataDxfId="3757" dataCellStyle="Обычный 4"/>
    <tableColumn id="12632" xr3:uid="{00000000-0010-0000-0000-000058310000}" name="Столбец12613" dataDxfId="3756" dataCellStyle="Обычный 4"/>
    <tableColumn id="12633" xr3:uid="{00000000-0010-0000-0000-000059310000}" name="Столбец12614" dataDxfId="3755" dataCellStyle="Обычный 4"/>
    <tableColumn id="12634" xr3:uid="{00000000-0010-0000-0000-00005A310000}" name="Столбец12615" dataDxfId="3754" dataCellStyle="Обычный 4"/>
    <tableColumn id="12635" xr3:uid="{00000000-0010-0000-0000-00005B310000}" name="Столбец12616" dataDxfId="3753" dataCellStyle="Обычный 4"/>
    <tableColumn id="12636" xr3:uid="{00000000-0010-0000-0000-00005C310000}" name="Столбец12617" dataDxfId="3752" dataCellStyle="Обычный 4"/>
    <tableColumn id="12637" xr3:uid="{00000000-0010-0000-0000-00005D310000}" name="Столбец12618" dataDxfId="3751" dataCellStyle="Обычный 4"/>
    <tableColumn id="12638" xr3:uid="{00000000-0010-0000-0000-00005E310000}" name="Столбец12619" dataDxfId="3750" dataCellStyle="Обычный 4"/>
    <tableColumn id="12639" xr3:uid="{00000000-0010-0000-0000-00005F310000}" name="Столбец12620" dataDxfId="3749" dataCellStyle="Обычный 4"/>
    <tableColumn id="12640" xr3:uid="{00000000-0010-0000-0000-000060310000}" name="Столбец12621" dataDxfId="3748" dataCellStyle="Обычный 4"/>
    <tableColumn id="12641" xr3:uid="{00000000-0010-0000-0000-000061310000}" name="Столбец12622" dataDxfId="3747" dataCellStyle="Обычный 4"/>
    <tableColumn id="12642" xr3:uid="{00000000-0010-0000-0000-000062310000}" name="Столбец12623" dataDxfId="3746" dataCellStyle="Обычный 4"/>
    <tableColumn id="12643" xr3:uid="{00000000-0010-0000-0000-000063310000}" name="Столбец12624" dataDxfId="3745" dataCellStyle="Обычный 4"/>
    <tableColumn id="12644" xr3:uid="{00000000-0010-0000-0000-000064310000}" name="Столбец12625" dataDxfId="3744" dataCellStyle="Обычный 4"/>
    <tableColumn id="12645" xr3:uid="{00000000-0010-0000-0000-000065310000}" name="Столбец12626" dataDxfId="3743" dataCellStyle="Обычный 4"/>
    <tableColumn id="12646" xr3:uid="{00000000-0010-0000-0000-000066310000}" name="Столбец12627" dataDxfId="3742" dataCellStyle="Обычный 4"/>
    <tableColumn id="12647" xr3:uid="{00000000-0010-0000-0000-000067310000}" name="Столбец12628" dataDxfId="3741" dataCellStyle="Обычный 4"/>
    <tableColumn id="12648" xr3:uid="{00000000-0010-0000-0000-000068310000}" name="Столбец12629" dataDxfId="3740" dataCellStyle="Обычный 4"/>
    <tableColumn id="12649" xr3:uid="{00000000-0010-0000-0000-000069310000}" name="Столбец12630" dataDxfId="3739" dataCellStyle="Обычный 4"/>
    <tableColumn id="12650" xr3:uid="{00000000-0010-0000-0000-00006A310000}" name="Столбец12631" dataDxfId="3738" dataCellStyle="Обычный 4"/>
    <tableColumn id="12651" xr3:uid="{00000000-0010-0000-0000-00006B310000}" name="Столбец12632" dataDxfId="3737" dataCellStyle="Обычный 4"/>
    <tableColumn id="12652" xr3:uid="{00000000-0010-0000-0000-00006C310000}" name="Столбец12633" dataDxfId="3736" dataCellStyle="Обычный 4"/>
    <tableColumn id="12653" xr3:uid="{00000000-0010-0000-0000-00006D310000}" name="Столбец12634" dataDxfId="3735" dataCellStyle="Обычный 4"/>
    <tableColumn id="12654" xr3:uid="{00000000-0010-0000-0000-00006E310000}" name="Столбец12635" dataDxfId="3734" dataCellStyle="Обычный 4"/>
    <tableColumn id="12655" xr3:uid="{00000000-0010-0000-0000-00006F310000}" name="Столбец12636" dataDxfId="3733" dataCellStyle="Обычный 4"/>
    <tableColumn id="12656" xr3:uid="{00000000-0010-0000-0000-000070310000}" name="Столбец12637" dataDxfId="3732" dataCellStyle="Обычный 4"/>
    <tableColumn id="12657" xr3:uid="{00000000-0010-0000-0000-000071310000}" name="Столбец12638" dataDxfId="3731" dataCellStyle="Обычный 4"/>
    <tableColumn id="12658" xr3:uid="{00000000-0010-0000-0000-000072310000}" name="Столбец12639" dataDxfId="3730" dataCellStyle="Обычный 4"/>
    <tableColumn id="12659" xr3:uid="{00000000-0010-0000-0000-000073310000}" name="Столбец12640" dataDxfId="3729" dataCellStyle="Обычный 4"/>
    <tableColumn id="12660" xr3:uid="{00000000-0010-0000-0000-000074310000}" name="Столбец12641" dataDxfId="3728" dataCellStyle="Обычный 4"/>
    <tableColumn id="12661" xr3:uid="{00000000-0010-0000-0000-000075310000}" name="Столбец12642" dataDxfId="3727" dataCellStyle="Обычный 4"/>
    <tableColumn id="12662" xr3:uid="{00000000-0010-0000-0000-000076310000}" name="Столбец12643" dataDxfId="3726" dataCellStyle="Обычный 4"/>
    <tableColumn id="12663" xr3:uid="{00000000-0010-0000-0000-000077310000}" name="Столбец12644" dataDxfId="3725" dataCellStyle="Обычный 4"/>
    <tableColumn id="12664" xr3:uid="{00000000-0010-0000-0000-000078310000}" name="Столбец12645" dataDxfId="3724" dataCellStyle="Обычный 4"/>
    <tableColumn id="12665" xr3:uid="{00000000-0010-0000-0000-000079310000}" name="Столбец12646" dataDxfId="3723" dataCellStyle="Обычный 4"/>
    <tableColumn id="12666" xr3:uid="{00000000-0010-0000-0000-00007A310000}" name="Столбец12647" dataDxfId="3722" dataCellStyle="Обычный 4"/>
    <tableColumn id="12667" xr3:uid="{00000000-0010-0000-0000-00007B310000}" name="Столбец12648" dataDxfId="3721" dataCellStyle="Обычный 4"/>
    <tableColumn id="12668" xr3:uid="{00000000-0010-0000-0000-00007C310000}" name="Столбец12649" dataDxfId="3720" dataCellStyle="Обычный 4"/>
    <tableColumn id="12669" xr3:uid="{00000000-0010-0000-0000-00007D310000}" name="Столбец12650" dataDxfId="3719" dataCellStyle="Обычный 4"/>
    <tableColumn id="12670" xr3:uid="{00000000-0010-0000-0000-00007E310000}" name="Столбец12651" dataDxfId="3718" dataCellStyle="Обычный 4"/>
    <tableColumn id="12671" xr3:uid="{00000000-0010-0000-0000-00007F310000}" name="Столбец12652" dataDxfId="3717" dataCellStyle="Обычный 4"/>
    <tableColumn id="12672" xr3:uid="{00000000-0010-0000-0000-000080310000}" name="Столбец12653" dataDxfId="3716" dataCellStyle="Обычный 4"/>
    <tableColumn id="12673" xr3:uid="{00000000-0010-0000-0000-000081310000}" name="Столбец12654" dataDxfId="3715" dataCellStyle="Обычный 4"/>
    <tableColumn id="12674" xr3:uid="{00000000-0010-0000-0000-000082310000}" name="Столбец12655" dataDxfId="3714" dataCellStyle="Обычный 4"/>
    <tableColumn id="12675" xr3:uid="{00000000-0010-0000-0000-000083310000}" name="Столбец12656" dataDxfId="3713" dataCellStyle="Обычный 4"/>
    <tableColumn id="12676" xr3:uid="{00000000-0010-0000-0000-000084310000}" name="Столбец12657" dataDxfId="3712" dataCellStyle="Обычный 4"/>
    <tableColumn id="12677" xr3:uid="{00000000-0010-0000-0000-000085310000}" name="Столбец12658" dataDxfId="3711" dataCellStyle="Обычный 4"/>
    <tableColumn id="12678" xr3:uid="{00000000-0010-0000-0000-000086310000}" name="Столбец12659" dataDxfId="3710" dataCellStyle="Обычный 4"/>
    <tableColumn id="12679" xr3:uid="{00000000-0010-0000-0000-000087310000}" name="Столбец12660" dataDxfId="3709" dataCellStyle="Обычный 4"/>
    <tableColumn id="12680" xr3:uid="{00000000-0010-0000-0000-000088310000}" name="Столбец12661" dataDxfId="3708" dataCellStyle="Обычный 4"/>
    <tableColumn id="12681" xr3:uid="{00000000-0010-0000-0000-000089310000}" name="Столбец12662" dataDxfId="3707" dataCellStyle="Обычный 4"/>
    <tableColumn id="12682" xr3:uid="{00000000-0010-0000-0000-00008A310000}" name="Столбец12663" dataDxfId="3706" dataCellStyle="Обычный 4"/>
    <tableColumn id="12683" xr3:uid="{00000000-0010-0000-0000-00008B310000}" name="Столбец12664" dataDxfId="3705" dataCellStyle="Обычный 4"/>
    <tableColumn id="12684" xr3:uid="{00000000-0010-0000-0000-00008C310000}" name="Столбец12665" dataDxfId="3704" dataCellStyle="Обычный 4"/>
    <tableColumn id="12685" xr3:uid="{00000000-0010-0000-0000-00008D310000}" name="Столбец12666" dataDxfId="3703" dataCellStyle="Обычный 4"/>
    <tableColumn id="12686" xr3:uid="{00000000-0010-0000-0000-00008E310000}" name="Столбец12667" dataDxfId="3702" dataCellStyle="Обычный 4"/>
    <tableColumn id="12687" xr3:uid="{00000000-0010-0000-0000-00008F310000}" name="Столбец12668" dataDxfId="3701" dataCellStyle="Обычный 4"/>
    <tableColumn id="12688" xr3:uid="{00000000-0010-0000-0000-000090310000}" name="Столбец12669" dataDxfId="3700" dataCellStyle="Обычный 4"/>
    <tableColumn id="12689" xr3:uid="{00000000-0010-0000-0000-000091310000}" name="Столбец12670" dataDxfId="3699" dataCellStyle="Обычный 4"/>
    <tableColumn id="12690" xr3:uid="{00000000-0010-0000-0000-000092310000}" name="Столбец12671" dataDxfId="3698" dataCellStyle="Обычный 4"/>
    <tableColumn id="12691" xr3:uid="{00000000-0010-0000-0000-000093310000}" name="Столбец12672" dataDxfId="3697" dataCellStyle="Обычный 4"/>
    <tableColumn id="12692" xr3:uid="{00000000-0010-0000-0000-000094310000}" name="Столбец12673" dataDxfId="3696" dataCellStyle="Обычный 4"/>
    <tableColumn id="12693" xr3:uid="{00000000-0010-0000-0000-000095310000}" name="Столбец12674" dataDxfId="3695" dataCellStyle="Обычный 4"/>
    <tableColumn id="12694" xr3:uid="{00000000-0010-0000-0000-000096310000}" name="Столбец12675" dataDxfId="3694" dataCellStyle="Обычный 4"/>
    <tableColumn id="12695" xr3:uid="{00000000-0010-0000-0000-000097310000}" name="Столбец12676" dataDxfId="3693" dataCellStyle="Обычный 4"/>
    <tableColumn id="12696" xr3:uid="{00000000-0010-0000-0000-000098310000}" name="Столбец12677" dataDxfId="3692" dataCellStyle="Обычный 4"/>
    <tableColumn id="12697" xr3:uid="{00000000-0010-0000-0000-000099310000}" name="Столбец12678" dataDxfId="3691" dataCellStyle="Обычный 4"/>
    <tableColumn id="12698" xr3:uid="{00000000-0010-0000-0000-00009A310000}" name="Столбец12679" dataDxfId="3690" dataCellStyle="Обычный 4"/>
    <tableColumn id="12699" xr3:uid="{00000000-0010-0000-0000-00009B310000}" name="Столбец12680" dataDxfId="3689" dataCellStyle="Обычный 4"/>
    <tableColumn id="12700" xr3:uid="{00000000-0010-0000-0000-00009C310000}" name="Столбец12681" dataDxfId="3688" dataCellStyle="Обычный 4"/>
    <tableColumn id="12701" xr3:uid="{00000000-0010-0000-0000-00009D310000}" name="Столбец12682" dataDxfId="3687" dataCellStyle="Обычный 4"/>
    <tableColumn id="12702" xr3:uid="{00000000-0010-0000-0000-00009E310000}" name="Столбец12683" dataDxfId="3686" dataCellStyle="Обычный 4"/>
    <tableColumn id="12703" xr3:uid="{00000000-0010-0000-0000-00009F310000}" name="Столбец12684" dataDxfId="3685" dataCellStyle="Обычный 4"/>
    <tableColumn id="12704" xr3:uid="{00000000-0010-0000-0000-0000A0310000}" name="Столбец12685" dataDxfId="3684" dataCellStyle="Обычный 4"/>
    <tableColumn id="12705" xr3:uid="{00000000-0010-0000-0000-0000A1310000}" name="Столбец12686" dataDxfId="3683" dataCellStyle="Обычный 4"/>
    <tableColumn id="12706" xr3:uid="{00000000-0010-0000-0000-0000A2310000}" name="Столбец12687" dataDxfId="3682" dataCellStyle="Обычный 4"/>
    <tableColumn id="12707" xr3:uid="{00000000-0010-0000-0000-0000A3310000}" name="Столбец12688" dataDxfId="3681" dataCellStyle="Обычный 4"/>
    <tableColumn id="12708" xr3:uid="{00000000-0010-0000-0000-0000A4310000}" name="Столбец12689" dataDxfId="3680" dataCellStyle="Обычный 4"/>
    <tableColumn id="12709" xr3:uid="{00000000-0010-0000-0000-0000A5310000}" name="Столбец12690" dataDxfId="3679" dataCellStyle="Обычный 4"/>
    <tableColumn id="12710" xr3:uid="{00000000-0010-0000-0000-0000A6310000}" name="Столбец12691" dataDxfId="3678" dataCellStyle="Обычный 4"/>
    <tableColumn id="12711" xr3:uid="{00000000-0010-0000-0000-0000A7310000}" name="Столбец12692" dataDxfId="3677" dataCellStyle="Обычный 4"/>
    <tableColumn id="12712" xr3:uid="{00000000-0010-0000-0000-0000A8310000}" name="Столбец12693" dataDxfId="3676" dataCellStyle="Обычный 4"/>
    <tableColumn id="12713" xr3:uid="{00000000-0010-0000-0000-0000A9310000}" name="Столбец12694" dataDxfId="3675" dataCellStyle="Обычный 4"/>
    <tableColumn id="12714" xr3:uid="{00000000-0010-0000-0000-0000AA310000}" name="Столбец12695" dataDxfId="3674" dataCellStyle="Обычный 4"/>
    <tableColumn id="12715" xr3:uid="{00000000-0010-0000-0000-0000AB310000}" name="Столбец12696" dataDxfId="3673" dataCellStyle="Обычный 4"/>
    <tableColumn id="12716" xr3:uid="{00000000-0010-0000-0000-0000AC310000}" name="Столбец12697" dataDxfId="3672" dataCellStyle="Обычный 4"/>
    <tableColumn id="12717" xr3:uid="{00000000-0010-0000-0000-0000AD310000}" name="Столбец12698" dataDxfId="3671" dataCellStyle="Обычный 4"/>
    <tableColumn id="12718" xr3:uid="{00000000-0010-0000-0000-0000AE310000}" name="Столбец12699" dataDxfId="3670" dataCellStyle="Обычный 4"/>
    <tableColumn id="12719" xr3:uid="{00000000-0010-0000-0000-0000AF310000}" name="Столбец12700" dataDxfId="3669" dataCellStyle="Обычный 4"/>
    <tableColumn id="12720" xr3:uid="{00000000-0010-0000-0000-0000B0310000}" name="Столбец12701" dataDxfId="3668" dataCellStyle="Обычный 4"/>
    <tableColumn id="12721" xr3:uid="{00000000-0010-0000-0000-0000B1310000}" name="Столбец12702" dataDxfId="3667" dataCellStyle="Обычный 4"/>
    <tableColumn id="12722" xr3:uid="{00000000-0010-0000-0000-0000B2310000}" name="Столбец12703" dataDxfId="3666" dataCellStyle="Обычный 4"/>
    <tableColumn id="12723" xr3:uid="{00000000-0010-0000-0000-0000B3310000}" name="Столбец12704" dataDxfId="3665" dataCellStyle="Обычный 4"/>
    <tableColumn id="12724" xr3:uid="{00000000-0010-0000-0000-0000B4310000}" name="Столбец12705" dataDxfId="3664" dataCellStyle="Обычный 4"/>
    <tableColumn id="12725" xr3:uid="{00000000-0010-0000-0000-0000B5310000}" name="Столбец12706" dataDxfId="3663" dataCellStyle="Обычный 4"/>
    <tableColumn id="12726" xr3:uid="{00000000-0010-0000-0000-0000B6310000}" name="Столбец12707" dataDxfId="3662" dataCellStyle="Обычный 4"/>
    <tableColumn id="12727" xr3:uid="{00000000-0010-0000-0000-0000B7310000}" name="Столбец12708" dataDxfId="3661" dataCellStyle="Обычный 4"/>
    <tableColumn id="12728" xr3:uid="{00000000-0010-0000-0000-0000B8310000}" name="Столбец12709" dataDxfId="3660" dataCellStyle="Обычный 4"/>
    <tableColumn id="12729" xr3:uid="{00000000-0010-0000-0000-0000B9310000}" name="Столбец12710" dataDxfId="3659" dataCellStyle="Обычный 4"/>
    <tableColumn id="12730" xr3:uid="{00000000-0010-0000-0000-0000BA310000}" name="Столбец12711" dataDxfId="3658" dataCellStyle="Обычный 4"/>
    <tableColumn id="12731" xr3:uid="{00000000-0010-0000-0000-0000BB310000}" name="Столбец12712" dataDxfId="3657" dataCellStyle="Обычный 4"/>
    <tableColumn id="12732" xr3:uid="{00000000-0010-0000-0000-0000BC310000}" name="Столбец12713" dataDxfId="3656" dataCellStyle="Обычный 4"/>
    <tableColumn id="12733" xr3:uid="{00000000-0010-0000-0000-0000BD310000}" name="Столбец12714" dataDxfId="3655" dataCellStyle="Обычный 4"/>
    <tableColumn id="12734" xr3:uid="{00000000-0010-0000-0000-0000BE310000}" name="Столбец12715" dataDxfId="3654" dataCellStyle="Обычный 4"/>
    <tableColumn id="12735" xr3:uid="{00000000-0010-0000-0000-0000BF310000}" name="Столбец12716" dataDxfId="3653" dataCellStyle="Обычный 4"/>
    <tableColumn id="12736" xr3:uid="{00000000-0010-0000-0000-0000C0310000}" name="Столбец12717" dataDxfId="3652" dataCellStyle="Обычный 4"/>
    <tableColumn id="12737" xr3:uid="{00000000-0010-0000-0000-0000C1310000}" name="Столбец12718" dataDxfId="3651" dataCellStyle="Обычный 4"/>
    <tableColumn id="12738" xr3:uid="{00000000-0010-0000-0000-0000C2310000}" name="Столбец12719" dataDxfId="3650" dataCellStyle="Обычный 4"/>
    <tableColumn id="12739" xr3:uid="{00000000-0010-0000-0000-0000C3310000}" name="Столбец12720" dataDxfId="3649" dataCellStyle="Обычный 4"/>
    <tableColumn id="12740" xr3:uid="{00000000-0010-0000-0000-0000C4310000}" name="Столбец12721" dataDxfId="3648" dataCellStyle="Обычный 4"/>
    <tableColumn id="12741" xr3:uid="{00000000-0010-0000-0000-0000C5310000}" name="Столбец12722" dataDxfId="3647" dataCellStyle="Обычный 4"/>
    <tableColumn id="12742" xr3:uid="{00000000-0010-0000-0000-0000C6310000}" name="Столбец12723" dataDxfId="3646" dataCellStyle="Обычный 4"/>
    <tableColumn id="12743" xr3:uid="{00000000-0010-0000-0000-0000C7310000}" name="Столбец12724" dataDxfId="3645" dataCellStyle="Обычный 4"/>
    <tableColumn id="12744" xr3:uid="{00000000-0010-0000-0000-0000C8310000}" name="Столбец12725" dataDxfId="3644" dataCellStyle="Обычный 4"/>
    <tableColumn id="12745" xr3:uid="{00000000-0010-0000-0000-0000C9310000}" name="Столбец12726" dataDxfId="3643" dataCellStyle="Обычный 4"/>
    <tableColumn id="12746" xr3:uid="{00000000-0010-0000-0000-0000CA310000}" name="Столбец12727" dataDxfId="3642" dataCellStyle="Обычный 4"/>
    <tableColumn id="12747" xr3:uid="{00000000-0010-0000-0000-0000CB310000}" name="Столбец12728" dataDxfId="3641" dataCellStyle="Обычный 4"/>
    <tableColumn id="12748" xr3:uid="{00000000-0010-0000-0000-0000CC310000}" name="Столбец12729" dataDxfId="3640" dataCellStyle="Обычный 4"/>
    <tableColumn id="12749" xr3:uid="{00000000-0010-0000-0000-0000CD310000}" name="Столбец12730" dataDxfId="3639" dataCellStyle="Обычный 4"/>
    <tableColumn id="12750" xr3:uid="{00000000-0010-0000-0000-0000CE310000}" name="Столбец12731" dataDxfId="3638" dataCellStyle="Обычный 4"/>
    <tableColumn id="12751" xr3:uid="{00000000-0010-0000-0000-0000CF310000}" name="Столбец12732" dataDxfId="3637" dataCellStyle="Обычный 4"/>
    <tableColumn id="12752" xr3:uid="{00000000-0010-0000-0000-0000D0310000}" name="Столбец12733" dataDxfId="3636" dataCellStyle="Обычный 4"/>
    <tableColumn id="12753" xr3:uid="{00000000-0010-0000-0000-0000D1310000}" name="Столбец12734" dataDxfId="3635" dataCellStyle="Обычный 4"/>
    <tableColumn id="12754" xr3:uid="{00000000-0010-0000-0000-0000D2310000}" name="Столбец12735" dataDxfId="3634" dataCellStyle="Обычный 4"/>
    <tableColumn id="12755" xr3:uid="{00000000-0010-0000-0000-0000D3310000}" name="Столбец12736" dataDxfId="3633" dataCellStyle="Обычный 4"/>
    <tableColumn id="12756" xr3:uid="{00000000-0010-0000-0000-0000D4310000}" name="Столбец12737" dataDxfId="3632" dataCellStyle="Обычный 4"/>
    <tableColumn id="12757" xr3:uid="{00000000-0010-0000-0000-0000D5310000}" name="Столбец12738" dataDxfId="3631" dataCellStyle="Обычный 4"/>
    <tableColumn id="12758" xr3:uid="{00000000-0010-0000-0000-0000D6310000}" name="Столбец12739" dataDxfId="3630" dataCellStyle="Обычный 4"/>
    <tableColumn id="12759" xr3:uid="{00000000-0010-0000-0000-0000D7310000}" name="Столбец12740" dataDxfId="3629" dataCellStyle="Обычный 4"/>
    <tableColumn id="12760" xr3:uid="{00000000-0010-0000-0000-0000D8310000}" name="Столбец12741" dataDxfId="3628" dataCellStyle="Обычный 4"/>
    <tableColumn id="12761" xr3:uid="{00000000-0010-0000-0000-0000D9310000}" name="Столбец12742" dataDxfId="3627" dataCellStyle="Обычный 4"/>
    <tableColumn id="12762" xr3:uid="{00000000-0010-0000-0000-0000DA310000}" name="Столбец12743" dataDxfId="3626" dataCellStyle="Обычный 4"/>
    <tableColumn id="12763" xr3:uid="{00000000-0010-0000-0000-0000DB310000}" name="Столбец12744" dataDxfId="3625" dataCellStyle="Обычный 4"/>
    <tableColumn id="12764" xr3:uid="{00000000-0010-0000-0000-0000DC310000}" name="Столбец12745" dataDxfId="3624" dataCellStyle="Обычный 4"/>
    <tableColumn id="12765" xr3:uid="{00000000-0010-0000-0000-0000DD310000}" name="Столбец12746" dataDxfId="3623" dataCellStyle="Обычный 4"/>
    <tableColumn id="12766" xr3:uid="{00000000-0010-0000-0000-0000DE310000}" name="Столбец12747" dataDxfId="3622" dataCellStyle="Обычный 4"/>
    <tableColumn id="12767" xr3:uid="{00000000-0010-0000-0000-0000DF310000}" name="Столбец12748" dataDxfId="3621" dataCellStyle="Обычный 4"/>
    <tableColumn id="12768" xr3:uid="{00000000-0010-0000-0000-0000E0310000}" name="Столбец12749" dataDxfId="3620" dataCellStyle="Обычный 4"/>
    <tableColumn id="12769" xr3:uid="{00000000-0010-0000-0000-0000E1310000}" name="Столбец12750" dataDxfId="3619" dataCellStyle="Обычный 4"/>
    <tableColumn id="12770" xr3:uid="{00000000-0010-0000-0000-0000E2310000}" name="Столбец12751" dataDxfId="3618" dataCellStyle="Обычный 4"/>
    <tableColumn id="12771" xr3:uid="{00000000-0010-0000-0000-0000E3310000}" name="Столбец12752" dataDxfId="3617" dataCellStyle="Обычный 4"/>
    <tableColumn id="12772" xr3:uid="{00000000-0010-0000-0000-0000E4310000}" name="Столбец12753" dataDxfId="3616" dataCellStyle="Обычный 4"/>
    <tableColumn id="12773" xr3:uid="{00000000-0010-0000-0000-0000E5310000}" name="Столбец12754" dataDxfId="3615" dataCellStyle="Обычный 4"/>
    <tableColumn id="12774" xr3:uid="{00000000-0010-0000-0000-0000E6310000}" name="Столбец12755" dataDxfId="3614" dataCellStyle="Обычный 4"/>
    <tableColumn id="12775" xr3:uid="{00000000-0010-0000-0000-0000E7310000}" name="Столбец12756" dataDxfId="3613" dataCellStyle="Обычный 4"/>
    <tableColumn id="12776" xr3:uid="{00000000-0010-0000-0000-0000E8310000}" name="Столбец12757" dataDxfId="3612" dataCellStyle="Обычный 4"/>
    <tableColumn id="12777" xr3:uid="{00000000-0010-0000-0000-0000E9310000}" name="Столбец12758" dataDxfId="3611" dataCellStyle="Обычный 4"/>
    <tableColumn id="12778" xr3:uid="{00000000-0010-0000-0000-0000EA310000}" name="Столбец12759" dataDxfId="3610" dataCellStyle="Обычный 4"/>
    <tableColumn id="12779" xr3:uid="{00000000-0010-0000-0000-0000EB310000}" name="Столбец12760" dataDxfId="3609" dataCellStyle="Обычный 4"/>
    <tableColumn id="12780" xr3:uid="{00000000-0010-0000-0000-0000EC310000}" name="Столбец12761" dataDxfId="3608" dataCellStyle="Обычный 4"/>
    <tableColumn id="12781" xr3:uid="{00000000-0010-0000-0000-0000ED310000}" name="Столбец12762" dataDxfId="3607" dataCellStyle="Обычный 4"/>
    <tableColumn id="12782" xr3:uid="{00000000-0010-0000-0000-0000EE310000}" name="Столбец12763" dataDxfId="3606" dataCellStyle="Обычный 4"/>
    <tableColumn id="12783" xr3:uid="{00000000-0010-0000-0000-0000EF310000}" name="Столбец12764" dataDxfId="3605" dataCellStyle="Обычный 4"/>
    <tableColumn id="12784" xr3:uid="{00000000-0010-0000-0000-0000F0310000}" name="Столбец12765" dataDxfId="3604" dataCellStyle="Обычный 4"/>
    <tableColumn id="12785" xr3:uid="{00000000-0010-0000-0000-0000F1310000}" name="Столбец12766" dataDxfId="3603" dataCellStyle="Обычный 4"/>
    <tableColumn id="12786" xr3:uid="{00000000-0010-0000-0000-0000F2310000}" name="Столбец12767" dataDxfId="3602" dataCellStyle="Обычный 4"/>
    <tableColumn id="12787" xr3:uid="{00000000-0010-0000-0000-0000F3310000}" name="Столбец12768" dataDxfId="3601" dataCellStyle="Обычный 4"/>
    <tableColumn id="12788" xr3:uid="{00000000-0010-0000-0000-0000F4310000}" name="Столбец12769" dataDxfId="3600" dataCellStyle="Обычный 4"/>
    <tableColumn id="12789" xr3:uid="{00000000-0010-0000-0000-0000F5310000}" name="Столбец12770" dataDxfId="3599" dataCellStyle="Обычный 4"/>
    <tableColumn id="12790" xr3:uid="{00000000-0010-0000-0000-0000F6310000}" name="Столбец12771" dataDxfId="3598" dataCellStyle="Обычный 4"/>
    <tableColumn id="12791" xr3:uid="{00000000-0010-0000-0000-0000F7310000}" name="Столбец12772" dataDxfId="3597" dataCellStyle="Обычный 4"/>
    <tableColumn id="12792" xr3:uid="{00000000-0010-0000-0000-0000F8310000}" name="Столбец12773" dataDxfId="3596" dataCellStyle="Обычный 4"/>
    <tableColumn id="12793" xr3:uid="{00000000-0010-0000-0000-0000F9310000}" name="Столбец12774" dataDxfId="3595" dataCellStyle="Обычный 4"/>
    <tableColumn id="12794" xr3:uid="{00000000-0010-0000-0000-0000FA310000}" name="Столбец12775" dataDxfId="3594" dataCellStyle="Обычный 4"/>
    <tableColumn id="12795" xr3:uid="{00000000-0010-0000-0000-0000FB310000}" name="Столбец12776" dataDxfId="3593" dataCellStyle="Обычный 4"/>
    <tableColumn id="12796" xr3:uid="{00000000-0010-0000-0000-0000FC310000}" name="Столбец12777" dataDxfId="3592" dataCellStyle="Обычный 4"/>
    <tableColumn id="12797" xr3:uid="{00000000-0010-0000-0000-0000FD310000}" name="Столбец12778" dataDxfId="3591" dataCellStyle="Обычный 4"/>
    <tableColumn id="12798" xr3:uid="{00000000-0010-0000-0000-0000FE310000}" name="Столбец12779" dataDxfId="3590" dataCellStyle="Обычный 4"/>
    <tableColumn id="12799" xr3:uid="{00000000-0010-0000-0000-0000FF310000}" name="Столбец12780" dataDxfId="3589" dataCellStyle="Обычный 4"/>
    <tableColumn id="12800" xr3:uid="{00000000-0010-0000-0000-000000320000}" name="Столбец12781" dataDxfId="3588" dataCellStyle="Обычный 4"/>
    <tableColumn id="12801" xr3:uid="{00000000-0010-0000-0000-000001320000}" name="Столбец12782" dataDxfId="3587" dataCellStyle="Обычный 4"/>
    <tableColumn id="12802" xr3:uid="{00000000-0010-0000-0000-000002320000}" name="Столбец12783" dataDxfId="3586" dataCellStyle="Обычный 4"/>
    <tableColumn id="12803" xr3:uid="{00000000-0010-0000-0000-000003320000}" name="Столбец12784" dataDxfId="3585" dataCellStyle="Обычный 4"/>
    <tableColumn id="12804" xr3:uid="{00000000-0010-0000-0000-000004320000}" name="Столбец12785" dataDxfId="3584" dataCellStyle="Обычный 4"/>
    <tableColumn id="12805" xr3:uid="{00000000-0010-0000-0000-000005320000}" name="Столбец12786" dataDxfId="3583" dataCellStyle="Обычный 4"/>
    <tableColumn id="12806" xr3:uid="{00000000-0010-0000-0000-000006320000}" name="Столбец12787" dataDxfId="3582" dataCellStyle="Обычный 4"/>
    <tableColumn id="12807" xr3:uid="{00000000-0010-0000-0000-000007320000}" name="Столбец12788" dataDxfId="3581" dataCellStyle="Обычный 4"/>
    <tableColumn id="12808" xr3:uid="{00000000-0010-0000-0000-000008320000}" name="Столбец12789" dataDxfId="3580" dataCellStyle="Обычный 4"/>
    <tableColumn id="12809" xr3:uid="{00000000-0010-0000-0000-000009320000}" name="Столбец12790" dataDxfId="3579" dataCellStyle="Обычный 4"/>
    <tableColumn id="12810" xr3:uid="{00000000-0010-0000-0000-00000A320000}" name="Столбец12791" dataDxfId="3578" dataCellStyle="Обычный 4"/>
    <tableColumn id="12811" xr3:uid="{00000000-0010-0000-0000-00000B320000}" name="Столбец12792" dataDxfId="3577" dataCellStyle="Обычный 4"/>
    <tableColumn id="12812" xr3:uid="{00000000-0010-0000-0000-00000C320000}" name="Столбец12793" dataDxfId="3576" dataCellStyle="Обычный 4"/>
    <tableColumn id="12813" xr3:uid="{00000000-0010-0000-0000-00000D320000}" name="Столбец12794" dataDxfId="3575" dataCellStyle="Обычный 4"/>
    <tableColumn id="12814" xr3:uid="{00000000-0010-0000-0000-00000E320000}" name="Столбец12795" dataDxfId="3574" dataCellStyle="Обычный 4"/>
    <tableColumn id="12815" xr3:uid="{00000000-0010-0000-0000-00000F320000}" name="Столбец12796" dataDxfId="3573" dataCellStyle="Обычный 4"/>
    <tableColumn id="12816" xr3:uid="{00000000-0010-0000-0000-000010320000}" name="Столбец12797" dataDxfId="3572" dataCellStyle="Обычный 4"/>
    <tableColumn id="12817" xr3:uid="{00000000-0010-0000-0000-000011320000}" name="Столбец12798" dataDxfId="3571" dataCellStyle="Обычный 4"/>
    <tableColumn id="12818" xr3:uid="{00000000-0010-0000-0000-000012320000}" name="Столбец12799" dataDxfId="3570" dataCellStyle="Обычный 4"/>
    <tableColumn id="12819" xr3:uid="{00000000-0010-0000-0000-000013320000}" name="Столбец12800" dataDxfId="3569" dataCellStyle="Обычный 4"/>
    <tableColumn id="12820" xr3:uid="{00000000-0010-0000-0000-000014320000}" name="Столбец12801" dataDxfId="3568" dataCellStyle="Обычный 4"/>
    <tableColumn id="12821" xr3:uid="{00000000-0010-0000-0000-000015320000}" name="Столбец12802" dataDxfId="3567" dataCellStyle="Обычный 4"/>
    <tableColumn id="12822" xr3:uid="{00000000-0010-0000-0000-000016320000}" name="Столбец12803" dataDxfId="3566" dataCellStyle="Обычный 4"/>
    <tableColumn id="12823" xr3:uid="{00000000-0010-0000-0000-000017320000}" name="Столбец12804" dataDxfId="3565" dataCellStyle="Обычный 4"/>
    <tableColumn id="12824" xr3:uid="{00000000-0010-0000-0000-000018320000}" name="Столбец12805" dataDxfId="3564" dataCellStyle="Обычный 4"/>
    <tableColumn id="12825" xr3:uid="{00000000-0010-0000-0000-000019320000}" name="Столбец12806" dataDxfId="3563" dataCellStyle="Обычный 4"/>
    <tableColumn id="12826" xr3:uid="{00000000-0010-0000-0000-00001A320000}" name="Столбец12807" dataDxfId="3562" dataCellStyle="Обычный 4"/>
    <tableColumn id="12827" xr3:uid="{00000000-0010-0000-0000-00001B320000}" name="Столбец12808" dataDxfId="3561" dataCellStyle="Обычный 4"/>
    <tableColumn id="12828" xr3:uid="{00000000-0010-0000-0000-00001C320000}" name="Столбец12809" dataDxfId="3560" dataCellStyle="Обычный 4"/>
    <tableColumn id="12829" xr3:uid="{00000000-0010-0000-0000-00001D320000}" name="Столбец12810" dataDxfId="3559" dataCellStyle="Обычный 4"/>
    <tableColumn id="12830" xr3:uid="{00000000-0010-0000-0000-00001E320000}" name="Столбец12811" dataDxfId="3558" dataCellStyle="Обычный 4"/>
    <tableColumn id="12831" xr3:uid="{00000000-0010-0000-0000-00001F320000}" name="Столбец12812" dataDxfId="3557" dataCellStyle="Обычный 4"/>
    <tableColumn id="12832" xr3:uid="{00000000-0010-0000-0000-000020320000}" name="Столбец12813" dataDxfId="3556" dataCellStyle="Обычный 4"/>
    <tableColumn id="12833" xr3:uid="{00000000-0010-0000-0000-000021320000}" name="Столбец12814" dataDxfId="3555" dataCellStyle="Обычный 4"/>
    <tableColumn id="12834" xr3:uid="{00000000-0010-0000-0000-000022320000}" name="Столбец12815" dataDxfId="3554" dataCellStyle="Обычный 4"/>
    <tableColumn id="12835" xr3:uid="{00000000-0010-0000-0000-000023320000}" name="Столбец12816" dataDxfId="3553" dataCellStyle="Обычный 4"/>
    <tableColumn id="12836" xr3:uid="{00000000-0010-0000-0000-000024320000}" name="Столбец12817" dataDxfId="3552" dataCellStyle="Обычный 4"/>
    <tableColumn id="12837" xr3:uid="{00000000-0010-0000-0000-000025320000}" name="Столбец12818" dataDxfId="3551" dataCellStyle="Обычный 4"/>
    <tableColumn id="12838" xr3:uid="{00000000-0010-0000-0000-000026320000}" name="Столбец12819" dataDxfId="3550" dataCellStyle="Обычный 4"/>
    <tableColumn id="12839" xr3:uid="{00000000-0010-0000-0000-000027320000}" name="Столбец12820" dataDxfId="3549" dataCellStyle="Обычный 4"/>
    <tableColumn id="12840" xr3:uid="{00000000-0010-0000-0000-000028320000}" name="Столбец12821" dataDxfId="3548" dataCellStyle="Обычный 4"/>
    <tableColumn id="12841" xr3:uid="{00000000-0010-0000-0000-000029320000}" name="Столбец12822" dataDxfId="3547" dataCellStyle="Обычный 4"/>
    <tableColumn id="12842" xr3:uid="{00000000-0010-0000-0000-00002A320000}" name="Столбец12823" dataDxfId="3546" dataCellStyle="Обычный 4"/>
    <tableColumn id="12843" xr3:uid="{00000000-0010-0000-0000-00002B320000}" name="Столбец12824" dataDxfId="3545" dataCellStyle="Обычный 4"/>
    <tableColumn id="12844" xr3:uid="{00000000-0010-0000-0000-00002C320000}" name="Столбец12825" dataDxfId="3544" dataCellStyle="Обычный 4"/>
    <tableColumn id="12845" xr3:uid="{00000000-0010-0000-0000-00002D320000}" name="Столбец12826" dataDxfId="3543" dataCellStyle="Обычный 4"/>
    <tableColumn id="12846" xr3:uid="{00000000-0010-0000-0000-00002E320000}" name="Столбец12827" dataDxfId="3542" dataCellStyle="Обычный 4"/>
    <tableColumn id="12847" xr3:uid="{00000000-0010-0000-0000-00002F320000}" name="Столбец12828" dataDxfId="3541" dataCellStyle="Обычный 4"/>
    <tableColumn id="12848" xr3:uid="{00000000-0010-0000-0000-000030320000}" name="Столбец12829" dataDxfId="3540" dataCellStyle="Обычный 4"/>
    <tableColumn id="12849" xr3:uid="{00000000-0010-0000-0000-000031320000}" name="Столбец12830" dataDxfId="3539" dataCellStyle="Обычный 4"/>
    <tableColumn id="12850" xr3:uid="{00000000-0010-0000-0000-000032320000}" name="Столбец12831" dataDxfId="3538" dataCellStyle="Обычный 4"/>
    <tableColumn id="12851" xr3:uid="{00000000-0010-0000-0000-000033320000}" name="Столбец12832" dataDxfId="3537" dataCellStyle="Обычный 4"/>
    <tableColumn id="12852" xr3:uid="{00000000-0010-0000-0000-000034320000}" name="Столбец12833" dataDxfId="3536" dataCellStyle="Обычный 4"/>
    <tableColumn id="12853" xr3:uid="{00000000-0010-0000-0000-000035320000}" name="Столбец12834" dataDxfId="3535" dataCellStyle="Обычный 4"/>
    <tableColumn id="12854" xr3:uid="{00000000-0010-0000-0000-000036320000}" name="Столбец12835" dataDxfId="3534" dataCellStyle="Обычный 4"/>
    <tableColumn id="12855" xr3:uid="{00000000-0010-0000-0000-000037320000}" name="Столбец12836" dataDxfId="3533" dataCellStyle="Обычный 4"/>
    <tableColumn id="12856" xr3:uid="{00000000-0010-0000-0000-000038320000}" name="Столбец12837" dataDxfId="3532" dataCellStyle="Обычный 4"/>
    <tableColumn id="12857" xr3:uid="{00000000-0010-0000-0000-000039320000}" name="Столбец12838" dataDxfId="3531" dataCellStyle="Обычный 4"/>
    <tableColumn id="12858" xr3:uid="{00000000-0010-0000-0000-00003A320000}" name="Столбец12839" dataDxfId="3530" dataCellStyle="Обычный 4"/>
    <tableColumn id="12859" xr3:uid="{00000000-0010-0000-0000-00003B320000}" name="Столбец12840" dataDxfId="3529" dataCellStyle="Обычный 4"/>
    <tableColumn id="12860" xr3:uid="{00000000-0010-0000-0000-00003C320000}" name="Столбец12841" dataDxfId="3528" dataCellStyle="Обычный 4"/>
    <tableColumn id="12861" xr3:uid="{00000000-0010-0000-0000-00003D320000}" name="Столбец12842" dataDxfId="3527" dataCellStyle="Обычный 4"/>
    <tableColumn id="12862" xr3:uid="{00000000-0010-0000-0000-00003E320000}" name="Столбец12843" dataDxfId="3526" dataCellStyle="Обычный 4"/>
    <tableColumn id="12863" xr3:uid="{00000000-0010-0000-0000-00003F320000}" name="Столбец12844" dataDxfId="3525" dataCellStyle="Обычный 4"/>
    <tableColumn id="12864" xr3:uid="{00000000-0010-0000-0000-000040320000}" name="Столбец12845" dataDxfId="3524" dataCellStyle="Обычный 4"/>
    <tableColumn id="12865" xr3:uid="{00000000-0010-0000-0000-000041320000}" name="Столбец12846" dataDxfId="3523" dataCellStyle="Обычный 4"/>
    <tableColumn id="12866" xr3:uid="{00000000-0010-0000-0000-000042320000}" name="Столбец12847" dataDxfId="3522" dataCellStyle="Обычный 4"/>
    <tableColumn id="12867" xr3:uid="{00000000-0010-0000-0000-000043320000}" name="Столбец12848" dataDxfId="3521" dataCellStyle="Обычный 4"/>
    <tableColumn id="12868" xr3:uid="{00000000-0010-0000-0000-000044320000}" name="Столбец12849" dataDxfId="3520" dataCellStyle="Обычный 4"/>
    <tableColumn id="12869" xr3:uid="{00000000-0010-0000-0000-000045320000}" name="Столбец12850" dataDxfId="3519" dataCellStyle="Обычный 4"/>
    <tableColumn id="12870" xr3:uid="{00000000-0010-0000-0000-000046320000}" name="Столбец12851" dataDxfId="3518" dataCellStyle="Обычный 4"/>
    <tableColumn id="12871" xr3:uid="{00000000-0010-0000-0000-000047320000}" name="Столбец12852" dataDxfId="3517" dataCellStyle="Обычный 4"/>
    <tableColumn id="12872" xr3:uid="{00000000-0010-0000-0000-000048320000}" name="Столбец12853" dataDxfId="3516" dataCellStyle="Обычный 4"/>
    <tableColumn id="12873" xr3:uid="{00000000-0010-0000-0000-000049320000}" name="Столбец12854" dataDxfId="3515" dataCellStyle="Обычный 4"/>
    <tableColumn id="12874" xr3:uid="{00000000-0010-0000-0000-00004A320000}" name="Столбец12855" dataDxfId="3514" dataCellStyle="Обычный 4"/>
    <tableColumn id="12875" xr3:uid="{00000000-0010-0000-0000-00004B320000}" name="Столбец12856" dataDxfId="3513" dataCellStyle="Обычный 4"/>
    <tableColumn id="12876" xr3:uid="{00000000-0010-0000-0000-00004C320000}" name="Столбец12857" dataDxfId="3512" dataCellStyle="Обычный 4"/>
    <tableColumn id="12877" xr3:uid="{00000000-0010-0000-0000-00004D320000}" name="Столбец12858" dataDxfId="3511" dataCellStyle="Обычный 4"/>
    <tableColumn id="12878" xr3:uid="{00000000-0010-0000-0000-00004E320000}" name="Столбец12859" dataDxfId="3510" dataCellStyle="Обычный 4"/>
    <tableColumn id="12879" xr3:uid="{00000000-0010-0000-0000-00004F320000}" name="Столбец12860" dataDxfId="3509" dataCellStyle="Обычный 4"/>
    <tableColumn id="12880" xr3:uid="{00000000-0010-0000-0000-000050320000}" name="Столбец12861" dataDxfId="3508" dataCellStyle="Обычный 4"/>
    <tableColumn id="12881" xr3:uid="{00000000-0010-0000-0000-000051320000}" name="Столбец12862" dataDxfId="3507" dataCellStyle="Обычный 4"/>
    <tableColumn id="12882" xr3:uid="{00000000-0010-0000-0000-000052320000}" name="Столбец12863" dataDxfId="3506" dataCellStyle="Обычный 4"/>
    <tableColumn id="12883" xr3:uid="{00000000-0010-0000-0000-000053320000}" name="Столбец12864" dataDxfId="3505" dataCellStyle="Обычный 4"/>
    <tableColumn id="12884" xr3:uid="{00000000-0010-0000-0000-000054320000}" name="Столбец12865" dataDxfId="3504" dataCellStyle="Обычный 4"/>
    <tableColumn id="12885" xr3:uid="{00000000-0010-0000-0000-000055320000}" name="Столбец12866" dataDxfId="3503" dataCellStyle="Обычный 4"/>
    <tableColumn id="12886" xr3:uid="{00000000-0010-0000-0000-000056320000}" name="Столбец12867" dataDxfId="3502" dataCellStyle="Обычный 4"/>
    <tableColumn id="12887" xr3:uid="{00000000-0010-0000-0000-000057320000}" name="Столбец12868" dataDxfId="3501" dataCellStyle="Обычный 4"/>
    <tableColumn id="12888" xr3:uid="{00000000-0010-0000-0000-000058320000}" name="Столбец12869" dataDxfId="3500" dataCellStyle="Обычный 4"/>
    <tableColumn id="12889" xr3:uid="{00000000-0010-0000-0000-000059320000}" name="Столбец12870" dataDxfId="3499" dataCellStyle="Обычный 4"/>
    <tableColumn id="12890" xr3:uid="{00000000-0010-0000-0000-00005A320000}" name="Столбец12871" dataDxfId="3498" dataCellStyle="Обычный 4"/>
    <tableColumn id="12891" xr3:uid="{00000000-0010-0000-0000-00005B320000}" name="Столбец12872" dataDxfId="3497" dataCellStyle="Обычный 4"/>
    <tableColumn id="12892" xr3:uid="{00000000-0010-0000-0000-00005C320000}" name="Столбец12873" dataDxfId="3496" dataCellStyle="Обычный 4"/>
    <tableColumn id="12893" xr3:uid="{00000000-0010-0000-0000-00005D320000}" name="Столбец12874" dataDxfId="3495" dataCellStyle="Обычный 4"/>
    <tableColumn id="12894" xr3:uid="{00000000-0010-0000-0000-00005E320000}" name="Столбец12875" dataDxfId="3494" dataCellStyle="Обычный 4"/>
    <tableColumn id="12895" xr3:uid="{00000000-0010-0000-0000-00005F320000}" name="Столбец12876" dataDxfId="3493" dataCellStyle="Обычный 4"/>
    <tableColumn id="12896" xr3:uid="{00000000-0010-0000-0000-000060320000}" name="Столбец12877" dataDxfId="3492" dataCellStyle="Обычный 4"/>
    <tableColumn id="12897" xr3:uid="{00000000-0010-0000-0000-000061320000}" name="Столбец12878" dataDxfId="3491" dataCellStyle="Обычный 4"/>
    <tableColumn id="12898" xr3:uid="{00000000-0010-0000-0000-000062320000}" name="Столбец12879" dataDxfId="3490" dataCellStyle="Обычный 4"/>
    <tableColumn id="12899" xr3:uid="{00000000-0010-0000-0000-000063320000}" name="Столбец12880" dataDxfId="3489" dataCellStyle="Обычный 4"/>
    <tableColumn id="12900" xr3:uid="{00000000-0010-0000-0000-000064320000}" name="Столбец12881" dataDxfId="3488" dataCellStyle="Обычный 4"/>
    <tableColumn id="12901" xr3:uid="{00000000-0010-0000-0000-000065320000}" name="Столбец12882" dataDxfId="3487" dataCellStyle="Обычный 4"/>
    <tableColumn id="12902" xr3:uid="{00000000-0010-0000-0000-000066320000}" name="Столбец12883" dataDxfId="3486" dataCellStyle="Обычный 4"/>
    <tableColumn id="12903" xr3:uid="{00000000-0010-0000-0000-000067320000}" name="Столбец12884" dataDxfId="3485" dataCellStyle="Обычный 4"/>
    <tableColumn id="12904" xr3:uid="{00000000-0010-0000-0000-000068320000}" name="Столбец12885" dataDxfId="3484" dataCellStyle="Обычный 4"/>
    <tableColumn id="12905" xr3:uid="{00000000-0010-0000-0000-000069320000}" name="Столбец12886" dataDxfId="3483" dataCellStyle="Обычный 4"/>
    <tableColumn id="12906" xr3:uid="{00000000-0010-0000-0000-00006A320000}" name="Столбец12887" dataDxfId="3482" dataCellStyle="Обычный 4"/>
    <tableColumn id="12907" xr3:uid="{00000000-0010-0000-0000-00006B320000}" name="Столбец12888" dataDxfId="3481" dataCellStyle="Обычный 4"/>
    <tableColumn id="12908" xr3:uid="{00000000-0010-0000-0000-00006C320000}" name="Столбец12889" dataDxfId="3480" dataCellStyle="Обычный 4"/>
    <tableColumn id="12909" xr3:uid="{00000000-0010-0000-0000-00006D320000}" name="Столбец12890" dataDxfId="3479" dataCellStyle="Обычный 4"/>
    <tableColumn id="12910" xr3:uid="{00000000-0010-0000-0000-00006E320000}" name="Столбец12891" dataDxfId="3478" dataCellStyle="Обычный 4"/>
    <tableColumn id="12911" xr3:uid="{00000000-0010-0000-0000-00006F320000}" name="Столбец12892" dataDxfId="3477" dataCellStyle="Обычный 4"/>
    <tableColumn id="12912" xr3:uid="{00000000-0010-0000-0000-000070320000}" name="Столбец12893" dataDxfId="3476" dataCellStyle="Обычный 4"/>
    <tableColumn id="12913" xr3:uid="{00000000-0010-0000-0000-000071320000}" name="Столбец12894" dataDxfId="3475" dataCellStyle="Обычный 4"/>
    <tableColumn id="12914" xr3:uid="{00000000-0010-0000-0000-000072320000}" name="Столбец12895" dataDxfId="3474" dataCellStyle="Обычный 4"/>
    <tableColumn id="12915" xr3:uid="{00000000-0010-0000-0000-000073320000}" name="Столбец12896" dataDxfId="3473" dataCellStyle="Обычный 4"/>
    <tableColumn id="12916" xr3:uid="{00000000-0010-0000-0000-000074320000}" name="Столбец12897" dataDxfId="3472" dataCellStyle="Обычный 4"/>
    <tableColumn id="12917" xr3:uid="{00000000-0010-0000-0000-000075320000}" name="Столбец12898" dataDxfId="3471" dataCellStyle="Обычный 4"/>
    <tableColumn id="12918" xr3:uid="{00000000-0010-0000-0000-000076320000}" name="Столбец12899" dataDxfId="3470" dataCellStyle="Обычный 4"/>
    <tableColumn id="12919" xr3:uid="{00000000-0010-0000-0000-000077320000}" name="Столбец12900" dataDxfId="3469" dataCellStyle="Обычный 4"/>
    <tableColumn id="12920" xr3:uid="{00000000-0010-0000-0000-000078320000}" name="Столбец12901" dataDxfId="3468" dataCellStyle="Обычный 4"/>
    <tableColumn id="12921" xr3:uid="{00000000-0010-0000-0000-000079320000}" name="Столбец12902" dataDxfId="3467" dataCellStyle="Обычный 4"/>
    <tableColumn id="12922" xr3:uid="{00000000-0010-0000-0000-00007A320000}" name="Столбец12903" dataDxfId="3466" dataCellStyle="Обычный 4"/>
    <tableColumn id="12923" xr3:uid="{00000000-0010-0000-0000-00007B320000}" name="Столбец12904" dataDxfId="3465" dataCellStyle="Обычный 4"/>
    <tableColumn id="12924" xr3:uid="{00000000-0010-0000-0000-00007C320000}" name="Столбец12905" dataDxfId="3464" dataCellStyle="Обычный 4"/>
    <tableColumn id="12925" xr3:uid="{00000000-0010-0000-0000-00007D320000}" name="Столбец12906" dataDxfId="3463" dataCellStyle="Обычный 4"/>
    <tableColumn id="12926" xr3:uid="{00000000-0010-0000-0000-00007E320000}" name="Столбец12907" dataDxfId="3462" dataCellStyle="Обычный 4"/>
    <tableColumn id="12927" xr3:uid="{00000000-0010-0000-0000-00007F320000}" name="Столбец12908" dataDxfId="3461" dataCellStyle="Обычный 4"/>
    <tableColumn id="12928" xr3:uid="{00000000-0010-0000-0000-000080320000}" name="Столбец12909" dataDxfId="3460" dataCellStyle="Обычный 4"/>
    <tableColumn id="12929" xr3:uid="{00000000-0010-0000-0000-000081320000}" name="Столбец12910" dataDxfId="3459" dataCellStyle="Обычный 4"/>
    <tableColumn id="12930" xr3:uid="{00000000-0010-0000-0000-000082320000}" name="Столбец12911" dataDxfId="3458" dataCellStyle="Обычный 4"/>
    <tableColumn id="12931" xr3:uid="{00000000-0010-0000-0000-000083320000}" name="Столбец12912" dataDxfId="3457" dataCellStyle="Обычный 4"/>
    <tableColumn id="12932" xr3:uid="{00000000-0010-0000-0000-000084320000}" name="Столбец12913" dataDxfId="3456" dataCellStyle="Обычный 4"/>
    <tableColumn id="12933" xr3:uid="{00000000-0010-0000-0000-000085320000}" name="Столбец12914" dataDxfId="3455" dataCellStyle="Обычный 4"/>
    <tableColumn id="12934" xr3:uid="{00000000-0010-0000-0000-000086320000}" name="Столбец12915" dataDxfId="3454" dataCellStyle="Обычный 4"/>
    <tableColumn id="12935" xr3:uid="{00000000-0010-0000-0000-000087320000}" name="Столбец12916" dataDxfId="3453" dataCellStyle="Обычный 4"/>
    <tableColumn id="12936" xr3:uid="{00000000-0010-0000-0000-000088320000}" name="Столбец12917" dataDxfId="3452" dataCellStyle="Обычный 4"/>
    <tableColumn id="12937" xr3:uid="{00000000-0010-0000-0000-000089320000}" name="Столбец12918" dataDxfId="3451" dataCellStyle="Обычный 4"/>
    <tableColumn id="12938" xr3:uid="{00000000-0010-0000-0000-00008A320000}" name="Столбец12919" dataDxfId="3450" dataCellStyle="Обычный 4"/>
    <tableColumn id="12939" xr3:uid="{00000000-0010-0000-0000-00008B320000}" name="Столбец12920" dataDxfId="3449" dataCellStyle="Обычный 4"/>
    <tableColumn id="12940" xr3:uid="{00000000-0010-0000-0000-00008C320000}" name="Столбец12921" dataDxfId="3448" dataCellStyle="Обычный 4"/>
    <tableColumn id="12941" xr3:uid="{00000000-0010-0000-0000-00008D320000}" name="Столбец12922" dataDxfId="3447" dataCellStyle="Обычный 4"/>
    <tableColumn id="12942" xr3:uid="{00000000-0010-0000-0000-00008E320000}" name="Столбец12923" dataDxfId="3446" dataCellStyle="Обычный 4"/>
    <tableColumn id="12943" xr3:uid="{00000000-0010-0000-0000-00008F320000}" name="Столбец12924" dataDxfId="3445" dataCellStyle="Обычный 4"/>
    <tableColumn id="12944" xr3:uid="{00000000-0010-0000-0000-000090320000}" name="Столбец12925" dataDxfId="3444" dataCellStyle="Обычный 4"/>
    <tableColumn id="12945" xr3:uid="{00000000-0010-0000-0000-000091320000}" name="Столбец12926" dataDxfId="3443" dataCellStyle="Обычный 4"/>
    <tableColumn id="12946" xr3:uid="{00000000-0010-0000-0000-000092320000}" name="Столбец12927" dataDxfId="3442" dataCellStyle="Обычный 4"/>
    <tableColumn id="12947" xr3:uid="{00000000-0010-0000-0000-000093320000}" name="Столбец12928" dataDxfId="3441" dataCellStyle="Обычный 4"/>
    <tableColumn id="12948" xr3:uid="{00000000-0010-0000-0000-000094320000}" name="Столбец12929" dataDxfId="3440" dataCellStyle="Обычный 4"/>
    <tableColumn id="12949" xr3:uid="{00000000-0010-0000-0000-000095320000}" name="Столбец12930" dataDxfId="3439" dataCellStyle="Обычный 4"/>
    <tableColumn id="12950" xr3:uid="{00000000-0010-0000-0000-000096320000}" name="Столбец12931" dataDxfId="3438" dataCellStyle="Обычный 4"/>
    <tableColumn id="12951" xr3:uid="{00000000-0010-0000-0000-000097320000}" name="Столбец12932" dataDxfId="3437" dataCellStyle="Обычный 4"/>
    <tableColumn id="12952" xr3:uid="{00000000-0010-0000-0000-000098320000}" name="Столбец12933" dataDxfId="3436" dataCellStyle="Обычный 4"/>
    <tableColumn id="12953" xr3:uid="{00000000-0010-0000-0000-000099320000}" name="Столбец12934" dataDxfId="3435" dataCellStyle="Обычный 4"/>
    <tableColumn id="12954" xr3:uid="{00000000-0010-0000-0000-00009A320000}" name="Столбец12935" dataDxfId="3434" dataCellStyle="Обычный 4"/>
    <tableColumn id="12955" xr3:uid="{00000000-0010-0000-0000-00009B320000}" name="Столбец12936" dataDxfId="3433" dataCellStyle="Обычный 4"/>
    <tableColumn id="12956" xr3:uid="{00000000-0010-0000-0000-00009C320000}" name="Столбец12937" dataDxfId="3432" dataCellStyle="Обычный 4"/>
    <tableColumn id="12957" xr3:uid="{00000000-0010-0000-0000-00009D320000}" name="Столбец12938" dataDxfId="3431" dataCellStyle="Обычный 4"/>
    <tableColumn id="12958" xr3:uid="{00000000-0010-0000-0000-00009E320000}" name="Столбец12939" dataDxfId="3430" dataCellStyle="Обычный 4"/>
    <tableColumn id="12959" xr3:uid="{00000000-0010-0000-0000-00009F320000}" name="Столбец12940" dataDxfId="3429" dataCellStyle="Обычный 4"/>
    <tableColumn id="12960" xr3:uid="{00000000-0010-0000-0000-0000A0320000}" name="Столбец12941" dataDxfId="3428" dataCellStyle="Обычный 4"/>
    <tableColumn id="12961" xr3:uid="{00000000-0010-0000-0000-0000A1320000}" name="Столбец12942" dataDxfId="3427" dataCellStyle="Обычный 4"/>
    <tableColumn id="12962" xr3:uid="{00000000-0010-0000-0000-0000A2320000}" name="Столбец12943" dataDxfId="3426" dataCellStyle="Обычный 4"/>
    <tableColumn id="12963" xr3:uid="{00000000-0010-0000-0000-0000A3320000}" name="Столбец12944" dataDxfId="3425" dataCellStyle="Обычный 4"/>
    <tableColumn id="12964" xr3:uid="{00000000-0010-0000-0000-0000A4320000}" name="Столбец12945" dataDxfId="3424" dataCellStyle="Обычный 4"/>
    <tableColumn id="12965" xr3:uid="{00000000-0010-0000-0000-0000A5320000}" name="Столбец12946" dataDxfId="3423" dataCellStyle="Обычный 4"/>
    <tableColumn id="12966" xr3:uid="{00000000-0010-0000-0000-0000A6320000}" name="Столбец12947" dataDxfId="3422" dataCellStyle="Обычный 4"/>
    <tableColumn id="12967" xr3:uid="{00000000-0010-0000-0000-0000A7320000}" name="Столбец12948" dataDxfId="3421" dataCellStyle="Обычный 4"/>
    <tableColumn id="12968" xr3:uid="{00000000-0010-0000-0000-0000A8320000}" name="Столбец12949" dataDxfId="3420" dataCellStyle="Обычный 4"/>
    <tableColumn id="12969" xr3:uid="{00000000-0010-0000-0000-0000A9320000}" name="Столбец12950" dataDxfId="3419" dataCellStyle="Обычный 4"/>
    <tableColumn id="12970" xr3:uid="{00000000-0010-0000-0000-0000AA320000}" name="Столбец12951" dataDxfId="3418" dataCellStyle="Обычный 4"/>
    <tableColumn id="12971" xr3:uid="{00000000-0010-0000-0000-0000AB320000}" name="Столбец12952" dataDxfId="3417" dataCellStyle="Обычный 4"/>
    <tableColumn id="12972" xr3:uid="{00000000-0010-0000-0000-0000AC320000}" name="Столбец12953" dataDxfId="3416" dataCellStyle="Обычный 4"/>
    <tableColumn id="12973" xr3:uid="{00000000-0010-0000-0000-0000AD320000}" name="Столбец12954" dataDxfId="3415" dataCellStyle="Обычный 4"/>
    <tableColumn id="12974" xr3:uid="{00000000-0010-0000-0000-0000AE320000}" name="Столбец12955" dataDxfId="3414" dataCellStyle="Обычный 4"/>
    <tableColumn id="12975" xr3:uid="{00000000-0010-0000-0000-0000AF320000}" name="Столбец12956" dataDxfId="3413" dataCellStyle="Обычный 4"/>
    <tableColumn id="12976" xr3:uid="{00000000-0010-0000-0000-0000B0320000}" name="Столбец12957" dataDxfId="3412" dataCellStyle="Обычный 4"/>
    <tableColumn id="12977" xr3:uid="{00000000-0010-0000-0000-0000B1320000}" name="Столбец12958" dataDxfId="3411" dataCellStyle="Обычный 4"/>
    <tableColumn id="12978" xr3:uid="{00000000-0010-0000-0000-0000B2320000}" name="Столбец12959" dataDxfId="3410" dataCellStyle="Обычный 4"/>
    <tableColumn id="12979" xr3:uid="{00000000-0010-0000-0000-0000B3320000}" name="Столбец12960" dataDxfId="3409" dataCellStyle="Обычный 4"/>
    <tableColumn id="12980" xr3:uid="{00000000-0010-0000-0000-0000B4320000}" name="Столбец12961" dataDxfId="3408" dataCellStyle="Обычный 4"/>
    <tableColumn id="12981" xr3:uid="{00000000-0010-0000-0000-0000B5320000}" name="Столбец12962" dataDxfId="3407" dataCellStyle="Обычный 4"/>
    <tableColumn id="12982" xr3:uid="{00000000-0010-0000-0000-0000B6320000}" name="Столбец12963" dataDxfId="3406" dataCellStyle="Обычный 4"/>
    <tableColumn id="12983" xr3:uid="{00000000-0010-0000-0000-0000B7320000}" name="Столбец12964" dataDxfId="3405" dataCellStyle="Обычный 4"/>
    <tableColumn id="12984" xr3:uid="{00000000-0010-0000-0000-0000B8320000}" name="Столбец12965" dataDxfId="3404" dataCellStyle="Обычный 4"/>
    <tableColumn id="12985" xr3:uid="{00000000-0010-0000-0000-0000B9320000}" name="Столбец12966" dataDxfId="3403" dataCellStyle="Обычный 4"/>
    <tableColumn id="12986" xr3:uid="{00000000-0010-0000-0000-0000BA320000}" name="Столбец12967" dataDxfId="3402" dataCellStyle="Обычный 4"/>
    <tableColumn id="12987" xr3:uid="{00000000-0010-0000-0000-0000BB320000}" name="Столбец12968" dataDxfId="3401" dataCellStyle="Обычный 4"/>
    <tableColumn id="12988" xr3:uid="{00000000-0010-0000-0000-0000BC320000}" name="Столбец12969" dataDxfId="3400" dataCellStyle="Обычный 4"/>
    <tableColumn id="12989" xr3:uid="{00000000-0010-0000-0000-0000BD320000}" name="Столбец12970" dataDxfId="3399" dataCellStyle="Обычный 4"/>
    <tableColumn id="12990" xr3:uid="{00000000-0010-0000-0000-0000BE320000}" name="Столбец12971" dataDxfId="3398" dataCellStyle="Обычный 4"/>
    <tableColumn id="12991" xr3:uid="{00000000-0010-0000-0000-0000BF320000}" name="Столбец12972" dataDxfId="3397" dataCellStyle="Обычный 4"/>
    <tableColumn id="12992" xr3:uid="{00000000-0010-0000-0000-0000C0320000}" name="Столбец12973" dataDxfId="3396" dataCellStyle="Обычный 4"/>
    <tableColumn id="12993" xr3:uid="{00000000-0010-0000-0000-0000C1320000}" name="Столбец12974" dataDxfId="3395" dataCellStyle="Обычный 4"/>
    <tableColumn id="12994" xr3:uid="{00000000-0010-0000-0000-0000C2320000}" name="Столбец12975" dataDxfId="3394" dataCellStyle="Обычный 4"/>
    <tableColumn id="12995" xr3:uid="{00000000-0010-0000-0000-0000C3320000}" name="Столбец12976" dataDxfId="3393" dataCellStyle="Обычный 4"/>
    <tableColumn id="12996" xr3:uid="{00000000-0010-0000-0000-0000C4320000}" name="Столбец12977" dataDxfId="3392" dataCellStyle="Обычный 4"/>
    <tableColumn id="12997" xr3:uid="{00000000-0010-0000-0000-0000C5320000}" name="Столбец12978" dataDxfId="3391" dataCellStyle="Обычный 4"/>
    <tableColumn id="12998" xr3:uid="{00000000-0010-0000-0000-0000C6320000}" name="Столбец12979" dataDxfId="3390" dataCellStyle="Обычный 4"/>
    <tableColumn id="12999" xr3:uid="{00000000-0010-0000-0000-0000C7320000}" name="Столбец12980" dataDxfId="3389" dataCellStyle="Обычный 4"/>
    <tableColumn id="13000" xr3:uid="{00000000-0010-0000-0000-0000C8320000}" name="Столбец12981" dataDxfId="3388" dataCellStyle="Обычный 4"/>
    <tableColumn id="13001" xr3:uid="{00000000-0010-0000-0000-0000C9320000}" name="Столбец12982" dataDxfId="3387" dataCellStyle="Обычный 4"/>
    <tableColumn id="13002" xr3:uid="{00000000-0010-0000-0000-0000CA320000}" name="Столбец12983" dataDxfId="3386" dataCellStyle="Обычный 4"/>
    <tableColumn id="13003" xr3:uid="{00000000-0010-0000-0000-0000CB320000}" name="Столбец12984" dataDxfId="3385" dataCellStyle="Обычный 4"/>
    <tableColumn id="13004" xr3:uid="{00000000-0010-0000-0000-0000CC320000}" name="Столбец12985" dataDxfId="3384" dataCellStyle="Обычный 4"/>
    <tableColumn id="13005" xr3:uid="{00000000-0010-0000-0000-0000CD320000}" name="Столбец12986" dataDxfId="3383" dataCellStyle="Обычный 4"/>
    <tableColumn id="13006" xr3:uid="{00000000-0010-0000-0000-0000CE320000}" name="Столбец12987" dataDxfId="3382" dataCellStyle="Обычный 4"/>
    <tableColumn id="13007" xr3:uid="{00000000-0010-0000-0000-0000CF320000}" name="Столбец12988" dataDxfId="3381" dataCellStyle="Обычный 4"/>
    <tableColumn id="13008" xr3:uid="{00000000-0010-0000-0000-0000D0320000}" name="Столбец12989" dataDxfId="3380" dataCellStyle="Обычный 4"/>
    <tableColumn id="13009" xr3:uid="{00000000-0010-0000-0000-0000D1320000}" name="Столбец12990" dataDxfId="3379" dataCellStyle="Обычный 4"/>
    <tableColumn id="13010" xr3:uid="{00000000-0010-0000-0000-0000D2320000}" name="Столбец12991" dataDxfId="3378" dataCellStyle="Обычный 4"/>
    <tableColumn id="13011" xr3:uid="{00000000-0010-0000-0000-0000D3320000}" name="Столбец12992" dataDxfId="3377" dataCellStyle="Обычный 4"/>
    <tableColumn id="13012" xr3:uid="{00000000-0010-0000-0000-0000D4320000}" name="Столбец12993" dataDxfId="3376" dataCellStyle="Обычный 4"/>
    <tableColumn id="13013" xr3:uid="{00000000-0010-0000-0000-0000D5320000}" name="Столбец12994" dataDxfId="3375" dataCellStyle="Обычный 4"/>
    <tableColumn id="13014" xr3:uid="{00000000-0010-0000-0000-0000D6320000}" name="Столбец12995" dataDxfId="3374" dataCellStyle="Обычный 4"/>
    <tableColumn id="13015" xr3:uid="{00000000-0010-0000-0000-0000D7320000}" name="Столбец12996" dataDxfId="3373" dataCellStyle="Обычный 4"/>
    <tableColumn id="13016" xr3:uid="{00000000-0010-0000-0000-0000D8320000}" name="Столбец12997" dataDxfId="3372" dataCellStyle="Обычный 4"/>
    <tableColumn id="13017" xr3:uid="{00000000-0010-0000-0000-0000D9320000}" name="Столбец12998" dataDxfId="3371" dataCellStyle="Обычный 4"/>
    <tableColumn id="13018" xr3:uid="{00000000-0010-0000-0000-0000DA320000}" name="Столбец12999" dataDxfId="3370" dataCellStyle="Обычный 4"/>
    <tableColumn id="13019" xr3:uid="{00000000-0010-0000-0000-0000DB320000}" name="Столбец13000" dataDxfId="3369" dataCellStyle="Обычный 4"/>
    <tableColumn id="13020" xr3:uid="{00000000-0010-0000-0000-0000DC320000}" name="Столбец13001" dataDxfId="3368" dataCellStyle="Обычный 4"/>
    <tableColumn id="13021" xr3:uid="{00000000-0010-0000-0000-0000DD320000}" name="Столбец13002" dataDxfId="3367" dataCellStyle="Обычный 4"/>
    <tableColumn id="13022" xr3:uid="{00000000-0010-0000-0000-0000DE320000}" name="Столбец13003" dataDxfId="3366" dataCellStyle="Обычный 4"/>
    <tableColumn id="13023" xr3:uid="{00000000-0010-0000-0000-0000DF320000}" name="Столбец13004" dataDxfId="3365" dataCellStyle="Обычный 4"/>
    <tableColumn id="13024" xr3:uid="{00000000-0010-0000-0000-0000E0320000}" name="Столбец13005" dataDxfId="3364" dataCellStyle="Обычный 4"/>
    <tableColumn id="13025" xr3:uid="{00000000-0010-0000-0000-0000E1320000}" name="Столбец13006" dataDxfId="3363" dataCellStyle="Обычный 4"/>
    <tableColumn id="13026" xr3:uid="{00000000-0010-0000-0000-0000E2320000}" name="Столбец13007" dataDxfId="3362" dataCellStyle="Обычный 4"/>
    <tableColumn id="13027" xr3:uid="{00000000-0010-0000-0000-0000E3320000}" name="Столбец13008" dataDxfId="3361" dataCellStyle="Обычный 4"/>
    <tableColumn id="13028" xr3:uid="{00000000-0010-0000-0000-0000E4320000}" name="Столбец13009" dataDxfId="3360" dataCellStyle="Обычный 4"/>
    <tableColumn id="13029" xr3:uid="{00000000-0010-0000-0000-0000E5320000}" name="Столбец13010" dataDxfId="3359" dataCellStyle="Обычный 4"/>
    <tableColumn id="13030" xr3:uid="{00000000-0010-0000-0000-0000E6320000}" name="Столбец13011" dataDxfId="3358" dataCellStyle="Обычный 4"/>
    <tableColumn id="13031" xr3:uid="{00000000-0010-0000-0000-0000E7320000}" name="Столбец13012" dataDxfId="3357" dataCellStyle="Обычный 4"/>
    <tableColumn id="13032" xr3:uid="{00000000-0010-0000-0000-0000E8320000}" name="Столбец13013" dataDxfId="3356" dataCellStyle="Обычный 4"/>
    <tableColumn id="13033" xr3:uid="{00000000-0010-0000-0000-0000E9320000}" name="Столбец13014" dataDxfId="3355" dataCellStyle="Обычный 4"/>
    <tableColumn id="13034" xr3:uid="{00000000-0010-0000-0000-0000EA320000}" name="Столбец13015" dataDxfId="3354" dataCellStyle="Обычный 4"/>
    <tableColumn id="13035" xr3:uid="{00000000-0010-0000-0000-0000EB320000}" name="Столбец13016" dataDxfId="3353" dataCellStyle="Обычный 4"/>
    <tableColumn id="13036" xr3:uid="{00000000-0010-0000-0000-0000EC320000}" name="Столбец13017" dataDxfId="3352" dataCellStyle="Обычный 4"/>
    <tableColumn id="13037" xr3:uid="{00000000-0010-0000-0000-0000ED320000}" name="Столбец13018" dataDxfId="3351" dataCellStyle="Обычный 4"/>
    <tableColumn id="13038" xr3:uid="{00000000-0010-0000-0000-0000EE320000}" name="Столбец13019" dataDxfId="3350" dataCellStyle="Обычный 4"/>
    <tableColumn id="13039" xr3:uid="{00000000-0010-0000-0000-0000EF320000}" name="Столбец13020" dataDxfId="3349" dataCellStyle="Обычный 4"/>
    <tableColumn id="13040" xr3:uid="{00000000-0010-0000-0000-0000F0320000}" name="Столбец13021" dataDxfId="3348" dataCellStyle="Обычный 4"/>
    <tableColumn id="13041" xr3:uid="{00000000-0010-0000-0000-0000F1320000}" name="Столбец13022" dataDxfId="3347" dataCellStyle="Обычный 4"/>
    <tableColumn id="13042" xr3:uid="{00000000-0010-0000-0000-0000F2320000}" name="Столбец13023" dataDxfId="3346" dataCellStyle="Обычный 4"/>
    <tableColumn id="13043" xr3:uid="{00000000-0010-0000-0000-0000F3320000}" name="Столбец13024" dataDxfId="3345" dataCellStyle="Обычный 4"/>
    <tableColumn id="13044" xr3:uid="{00000000-0010-0000-0000-0000F4320000}" name="Столбец13025" dataDxfId="3344" dataCellStyle="Обычный 4"/>
    <tableColumn id="13045" xr3:uid="{00000000-0010-0000-0000-0000F5320000}" name="Столбец13026" dataDxfId="3343" dataCellStyle="Обычный 4"/>
    <tableColumn id="13046" xr3:uid="{00000000-0010-0000-0000-0000F6320000}" name="Столбец13027" dataDxfId="3342" dataCellStyle="Обычный 4"/>
    <tableColumn id="13047" xr3:uid="{00000000-0010-0000-0000-0000F7320000}" name="Столбец13028" dataDxfId="3341" dataCellStyle="Обычный 4"/>
    <tableColumn id="13048" xr3:uid="{00000000-0010-0000-0000-0000F8320000}" name="Столбец13029" dataDxfId="3340" dataCellStyle="Обычный 4"/>
    <tableColumn id="13049" xr3:uid="{00000000-0010-0000-0000-0000F9320000}" name="Столбец13030" dataDxfId="3339" dataCellStyle="Обычный 4"/>
    <tableColumn id="13050" xr3:uid="{00000000-0010-0000-0000-0000FA320000}" name="Столбец13031" dataDxfId="3338" dataCellStyle="Обычный 4"/>
    <tableColumn id="13051" xr3:uid="{00000000-0010-0000-0000-0000FB320000}" name="Столбец13032" dataDxfId="3337" dataCellStyle="Обычный 4"/>
    <tableColumn id="13052" xr3:uid="{00000000-0010-0000-0000-0000FC320000}" name="Столбец13033" dataDxfId="3336" dataCellStyle="Обычный 4"/>
    <tableColumn id="13053" xr3:uid="{00000000-0010-0000-0000-0000FD320000}" name="Столбец13034" dataDxfId="3335" dataCellStyle="Обычный 4"/>
    <tableColumn id="13054" xr3:uid="{00000000-0010-0000-0000-0000FE320000}" name="Столбец13035" dataDxfId="3334" dataCellStyle="Обычный 4"/>
    <tableColumn id="13055" xr3:uid="{00000000-0010-0000-0000-0000FF320000}" name="Столбец13036" dataDxfId="3333" dataCellStyle="Обычный 4"/>
    <tableColumn id="13056" xr3:uid="{00000000-0010-0000-0000-000000330000}" name="Столбец13037" dataDxfId="3332" dataCellStyle="Обычный 4"/>
    <tableColumn id="13057" xr3:uid="{00000000-0010-0000-0000-000001330000}" name="Столбец13038" dataDxfId="3331" dataCellStyle="Обычный 4"/>
    <tableColumn id="13058" xr3:uid="{00000000-0010-0000-0000-000002330000}" name="Столбец13039" dataDxfId="3330" dataCellStyle="Обычный 4"/>
    <tableColumn id="13059" xr3:uid="{00000000-0010-0000-0000-000003330000}" name="Столбец13040" dataDxfId="3329" dataCellStyle="Обычный 4"/>
    <tableColumn id="13060" xr3:uid="{00000000-0010-0000-0000-000004330000}" name="Столбец13041" dataDxfId="3328" dataCellStyle="Обычный 4"/>
    <tableColumn id="13061" xr3:uid="{00000000-0010-0000-0000-000005330000}" name="Столбец13042" dataDxfId="3327" dataCellStyle="Обычный 4"/>
    <tableColumn id="13062" xr3:uid="{00000000-0010-0000-0000-000006330000}" name="Столбец13043" dataDxfId="3326" dataCellStyle="Обычный 4"/>
    <tableColumn id="13063" xr3:uid="{00000000-0010-0000-0000-000007330000}" name="Столбец13044" dataDxfId="3325" dataCellStyle="Обычный 4"/>
    <tableColumn id="13064" xr3:uid="{00000000-0010-0000-0000-000008330000}" name="Столбец13045" dataDxfId="3324" dataCellStyle="Обычный 4"/>
    <tableColumn id="13065" xr3:uid="{00000000-0010-0000-0000-000009330000}" name="Столбец13046" dataDxfId="3323" dataCellStyle="Обычный 4"/>
    <tableColumn id="13066" xr3:uid="{00000000-0010-0000-0000-00000A330000}" name="Столбец13047" dataDxfId="3322" dataCellStyle="Обычный 4"/>
    <tableColumn id="13067" xr3:uid="{00000000-0010-0000-0000-00000B330000}" name="Столбец13048" dataDxfId="3321" dataCellStyle="Обычный 4"/>
    <tableColumn id="13068" xr3:uid="{00000000-0010-0000-0000-00000C330000}" name="Столбец13049" dataDxfId="3320" dataCellStyle="Обычный 4"/>
    <tableColumn id="13069" xr3:uid="{00000000-0010-0000-0000-00000D330000}" name="Столбец13050" dataDxfId="3319" dataCellStyle="Обычный 4"/>
    <tableColumn id="13070" xr3:uid="{00000000-0010-0000-0000-00000E330000}" name="Столбец13051" dataDxfId="3318" dataCellStyle="Обычный 4"/>
    <tableColumn id="13071" xr3:uid="{00000000-0010-0000-0000-00000F330000}" name="Столбец13052" dataDxfId="3317" dataCellStyle="Обычный 4"/>
    <tableColumn id="13072" xr3:uid="{00000000-0010-0000-0000-000010330000}" name="Столбец13053" dataDxfId="3316" dataCellStyle="Обычный 4"/>
    <tableColumn id="13073" xr3:uid="{00000000-0010-0000-0000-000011330000}" name="Столбец13054" dataDxfId="3315" dataCellStyle="Обычный 4"/>
    <tableColumn id="13074" xr3:uid="{00000000-0010-0000-0000-000012330000}" name="Столбец13055" dataDxfId="3314" dataCellStyle="Обычный 4"/>
    <tableColumn id="13075" xr3:uid="{00000000-0010-0000-0000-000013330000}" name="Столбец13056" dataDxfId="3313" dataCellStyle="Обычный 4"/>
    <tableColumn id="13076" xr3:uid="{00000000-0010-0000-0000-000014330000}" name="Столбец13057" dataDxfId="3312" dataCellStyle="Обычный 4"/>
    <tableColumn id="13077" xr3:uid="{00000000-0010-0000-0000-000015330000}" name="Столбец13058" dataDxfId="3311" dataCellStyle="Обычный 4"/>
    <tableColumn id="13078" xr3:uid="{00000000-0010-0000-0000-000016330000}" name="Столбец13059" dataDxfId="3310" dataCellStyle="Обычный 4"/>
    <tableColumn id="13079" xr3:uid="{00000000-0010-0000-0000-000017330000}" name="Столбец13060" dataDxfId="3309" dataCellStyle="Обычный 4"/>
    <tableColumn id="13080" xr3:uid="{00000000-0010-0000-0000-000018330000}" name="Столбец13061" dataDxfId="3308" dataCellStyle="Обычный 4"/>
    <tableColumn id="13081" xr3:uid="{00000000-0010-0000-0000-000019330000}" name="Столбец13062" dataDxfId="3307" dataCellStyle="Обычный 4"/>
    <tableColumn id="13082" xr3:uid="{00000000-0010-0000-0000-00001A330000}" name="Столбец13063" dataDxfId="3306" dataCellStyle="Обычный 4"/>
    <tableColumn id="13083" xr3:uid="{00000000-0010-0000-0000-00001B330000}" name="Столбец13064" dataDxfId="3305" dataCellStyle="Обычный 4"/>
    <tableColumn id="13084" xr3:uid="{00000000-0010-0000-0000-00001C330000}" name="Столбец13065" dataDxfId="3304" dataCellStyle="Обычный 4"/>
    <tableColumn id="13085" xr3:uid="{00000000-0010-0000-0000-00001D330000}" name="Столбец13066" dataDxfId="3303" dataCellStyle="Обычный 4"/>
    <tableColumn id="13086" xr3:uid="{00000000-0010-0000-0000-00001E330000}" name="Столбец13067" dataDxfId="3302" dataCellStyle="Обычный 4"/>
    <tableColumn id="13087" xr3:uid="{00000000-0010-0000-0000-00001F330000}" name="Столбец13068" dataDxfId="3301" dataCellStyle="Обычный 4"/>
    <tableColumn id="13088" xr3:uid="{00000000-0010-0000-0000-000020330000}" name="Столбец13069" dataDxfId="3300" dataCellStyle="Обычный 4"/>
    <tableColumn id="13089" xr3:uid="{00000000-0010-0000-0000-000021330000}" name="Столбец13070" dataDxfId="3299" dataCellStyle="Обычный 4"/>
    <tableColumn id="13090" xr3:uid="{00000000-0010-0000-0000-000022330000}" name="Столбец13071" dataDxfId="3298" dataCellStyle="Обычный 4"/>
    <tableColumn id="13091" xr3:uid="{00000000-0010-0000-0000-000023330000}" name="Столбец13072" dataDxfId="3297" dataCellStyle="Обычный 4"/>
    <tableColumn id="13092" xr3:uid="{00000000-0010-0000-0000-000024330000}" name="Столбец13073" dataDxfId="3296" dataCellStyle="Обычный 4"/>
    <tableColumn id="13093" xr3:uid="{00000000-0010-0000-0000-000025330000}" name="Столбец13074" dataDxfId="3295" dataCellStyle="Обычный 4"/>
    <tableColumn id="13094" xr3:uid="{00000000-0010-0000-0000-000026330000}" name="Столбец13075" dataDxfId="3294" dataCellStyle="Обычный 4"/>
    <tableColumn id="13095" xr3:uid="{00000000-0010-0000-0000-000027330000}" name="Столбец13076" dataDxfId="3293" dataCellStyle="Обычный 4"/>
    <tableColumn id="13096" xr3:uid="{00000000-0010-0000-0000-000028330000}" name="Столбец13077" dataDxfId="3292" dataCellStyle="Обычный 4"/>
    <tableColumn id="13097" xr3:uid="{00000000-0010-0000-0000-000029330000}" name="Столбец13078" dataDxfId="3291" dataCellStyle="Обычный 4"/>
    <tableColumn id="13098" xr3:uid="{00000000-0010-0000-0000-00002A330000}" name="Столбец13079" dataDxfId="3290" dataCellStyle="Обычный 4"/>
    <tableColumn id="13099" xr3:uid="{00000000-0010-0000-0000-00002B330000}" name="Столбец13080" dataDxfId="3289" dataCellStyle="Обычный 4"/>
    <tableColumn id="13100" xr3:uid="{00000000-0010-0000-0000-00002C330000}" name="Столбец13081" dataDxfId="3288" dataCellStyle="Обычный 4"/>
    <tableColumn id="13101" xr3:uid="{00000000-0010-0000-0000-00002D330000}" name="Столбец13082" dataDxfId="3287" dataCellStyle="Обычный 4"/>
    <tableColumn id="13102" xr3:uid="{00000000-0010-0000-0000-00002E330000}" name="Столбец13083" dataDxfId="3286" dataCellStyle="Обычный 4"/>
    <tableColumn id="13103" xr3:uid="{00000000-0010-0000-0000-00002F330000}" name="Столбец13084" dataDxfId="3285" dataCellStyle="Обычный 4"/>
    <tableColumn id="13104" xr3:uid="{00000000-0010-0000-0000-000030330000}" name="Столбец13085" dataDxfId="3284" dataCellStyle="Обычный 4"/>
    <tableColumn id="13105" xr3:uid="{00000000-0010-0000-0000-000031330000}" name="Столбец13086" dataDxfId="3283" dataCellStyle="Обычный 4"/>
    <tableColumn id="13106" xr3:uid="{00000000-0010-0000-0000-000032330000}" name="Столбец13087" dataDxfId="3282" dataCellStyle="Обычный 4"/>
    <tableColumn id="13107" xr3:uid="{00000000-0010-0000-0000-000033330000}" name="Столбец13088" dataDxfId="3281" dataCellStyle="Обычный 4"/>
    <tableColumn id="13108" xr3:uid="{00000000-0010-0000-0000-000034330000}" name="Столбец13089" dataDxfId="3280" dataCellStyle="Обычный 4"/>
    <tableColumn id="13109" xr3:uid="{00000000-0010-0000-0000-000035330000}" name="Столбец13090" dataDxfId="3279" dataCellStyle="Обычный 4"/>
    <tableColumn id="13110" xr3:uid="{00000000-0010-0000-0000-000036330000}" name="Столбец13091" dataDxfId="3278" dataCellStyle="Обычный 4"/>
    <tableColumn id="13111" xr3:uid="{00000000-0010-0000-0000-000037330000}" name="Столбец13092" dataDxfId="3277" dataCellStyle="Обычный 4"/>
    <tableColumn id="13112" xr3:uid="{00000000-0010-0000-0000-000038330000}" name="Столбец13093" dataDxfId="3276" dataCellStyle="Обычный 4"/>
    <tableColumn id="13113" xr3:uid="{00000000-0010-0000-0000-000039330000}" name="Столбец13094" dataDxfId="3275" dataCellStyle="Обычный 4"/>
    <tableColumn id="13114" xr3:uid="{00000000-0010-0000-0000-00003A330000}" name="Столбец13095" dataDxfId="3274" dataCellStyle="Обычный 4"/>
    <tableColumn id="13115" xr3:uid="{00000000-0010-0000-0000-00003B330000}" name="Столбец13096" dataDxfId="3273" dataCellStyle="Обычный 4"/>
    <tableColumn id="13116" xr3:uid="{00000000-0010-0000-0000-00003C330000}" name="Столбец13097" dataDxfId="3272" dataCellStyle="Обычный 4"/>
    <tableColumn id="13117" xr3:uid="{00000000-0010-0000-0000-00003D330000}" name="Столбец13098" dataDxfId="3271" dataCellStyle="Обычный 4"/>
    <tableColumn id="13118" xr3:uid="{00000000-0010-0000-0000-00003E330000}" name="Столбец13099" dataDxfId="3270" dataCellStyle="Обычный 4"/>
    <tableColumn id="13119" xr3:uid="{00000000-0010-0000-0000-00003F330000}" name="Столбец13100" dataDxfId="3269" dataCellStyle="Обычный 4"/>
    <tableColumn id="13120" xr3:uid="{00000000-0010-0000-0000-000040330000}" name="Столбец13101" dataDxfId="3268" dataCellStyle="Обычный 4"/>
    <tableColumn id="13121" xr3:uid="{00000000-0010-0000-0000-000041330000}" name="Столбец13102" dataDxfId="3267" dataCellStyle="Обычный 4"/>
    <tableColumn id="13122" xr3:uid="{00000000-0010-0000-0000-000042330000}" name="Столбец13103" dataDxfId="3266" dataCellStyle="Обычный 4"/>
    <tableColumn id="13123" xr3:uid="{00000000-0010-0000-0000-000043330000}" name="Столбец13104" dataDxfId="3265" dataCellStyle="Обычный 4"/>
    <tableColumn id="13124" xr3:uid="{00000000-0010-0000-0000-000044330000}" name="Столбец13105" dataDxfId="3264" dataCellStyle="Обычный 4"/>
    <tableColumn id="13125" xr3:uid="{00000000-0010-0000-0000-000045330000}" name="Столбец13106" dataDxfId="3263" dataCellStyle="Обычный 4"/>
    <tableColumn id="13126" xr3:uid="{00000000-0010-0000-0000-000046330000}" name="Столбец13107" dataDxfId="3262" dataCellStyle="Обычный 4"/>
    <tableColumn id="13127" xr3:uid="{00000000-0010-0000-0000-000047330000}" name="Столбец13108" dataDxfId="3261" dataCellStyle="Обычный 4"/>
    <tableColumn id="13128" xr3:uid="{00000000-0010-0000-0000-000048330000}" name="Столбец13109" dataDxfId="3260" dataCellStyle="Обычный 4"/>
    <tableColumn id="13129" xr3:uid="{00000000-0010-0000-0000-000049330000}" name="Столбец13110" dataDxfId="3259" dataCellStyle="Обычный 4"/>
    <tableColumn id="13130" xr3:uid="{00000000-0010-0000-0000-00004A330000}" name="Столбец13111" dataDxfId="3258" dataCellStyle="Обычный 4"/>
    <tableColumn id="13131" xr3:uid="{00000000-0010-0000-0000-00004B330000}" name="Столбец13112" dataDxfId="3257" dataCellStyle="Обычный 4"/>
    <tableColumn id="13132" xr3:uid="{00000000-0010-0000-0000-00004C330000}" name="Столбец13113" dataDxfId="3256" dataCellStyle="Обычный 4"/>
    <tableColumn id="13133" xr3:uid="{00000000-0010-0000-0000-00004D330000}" name="Столбец13114" dataDxfId="3255" dataCellStyle="Обычный 4"/>
    <tableColumn id="13134" xr3:uid="{00000000-0010-0000-0000-00004E330000}" name="Столбец13115" dataDxfId="3254" dataCellStyle="Обычный 4"/>
    <tableColumn id="13135" xr3:uid="{00000000-0010-0000-0000-00004F330000}" name="Столбец13116" dataDxfId="3253" dataCellStyle="Обычный 4"/>
    <tableColumn id="13136" xr3:uid="{00000000-0010-0000-0000-000050330000}" name="Столбец13117" dataDxfId="3252" dataCellStyle="Обычный 4"/>
    <tableColumn id="13137" xr3:uid="{00000000-0010-0000-0000-000051330000}" name="Столбец13118" dataDxfId="3251" dataCellStyle="Обычный 4"/>
    <tableColumn id="13138" xr3:uid="{00000000-0010-0000-0000-000052330000}" name="Столбец13119" dataDxfId="3250" dataCellStyle="Обычный 4"/>
    <tableColumn id="13139" xr3:uid="{00000000-0010-0000-0000-000053330000}" name="Столбец13120" dataDxfId="3249" dataCellStyle="Обычный 4"/>
    <tableColumn id="13140" xr3:uid="{00000000-0010-0000-0000-000054330000}" name="Столбец13121" dataDxfId="3248" dataCellStyle="Обычный 4"/>
    <tableColumn id="13141" xr3:uid="{00000000-0010-0000-0000-000055330000}" name="Столбец13122" dataDxfId="3247" dataCellStyle="Обычный 4"/>
    <tableColumn id="13142" xr3:uid="{00000000-0010-0000-0000-000056330000}" name="Столбец13123" dataDxfId="3246" dataCellStyle="Обычный 4"/>
    <tableColumn id="13143" xr3:uid="{00000000-0010-0000-0000-000057330000}" name="Столбец13124" dataDxfId="3245" dataCellStyle="Обычный 4"/>
    <tableColumn id="13144" xr3:uid="{00000000-0010-0000-0000-000058330000}" name="Столбец13125" dataDxfId="3244" dataCellStyle="Обычный 4"/>
    <tableColumn id="13145" xr3:uid="{00000000-0010-0000-0000-000059330000}" name="Столбец13126" dataDxfId="3243" dataCellStyle="Обычный 4"/>
    <tableColumn id="13146" xr3:uid="{00000000-0010-0000-0000-00005A330000}" name="Столбец13127" dataDxfId="3242" dataCellStyle="Обычный 4"/>
    <tableColumn id="13147" xr3:uid="{00000000-0010-0000-0000-00005B330000}" name="Столбец13128" dataDxfId="3241" dataCellStyle="Обычный 4"/>
    <tableColumn id="13148" xr3:uid="{00000000-0010-0000-0000-00005C330000}" name="Столбец13129" dataDxfId="3240" dataCellStyle="Обычный 4"/>
    <tableColumn id="13149" xr3:uid="{00000000-0010-0000-0000-00005D330000}" name="Столбец13130" dataDxfId="3239" dataCellStyle="Обычный 4"/>
    <tableColumn id="13150" xr3:uid="{00000000-0010-0000-0000-00005E330000}" name="Столбец13131" dataDxfId="3238" dataCellStyle="Обычный 4"/>
    <tableColumn id="13151" xr3:uid="{00000000-0010-0000-0000-00005F330000}" name="Столбец13132" dataDxfId="3237" dataCellStyle="Обычный 4"/>
    <tableColumn id="13152" xr3:uid="{00000000-0010-0000-0000-000060330000}" name="Столбец13133" dataDxfId="3236" dataCellStyle="Обычный 4"/>
    <tableColumn id="13153" xr3:uid="{00000000-0010-0000-0000-000061330000}" name="Столбец13134" dataDxfId="3235" dataCellStyle="Обычный 4"/>
    <tableColumn id="13154" xr3:uid="{00000000-0010-0000-0000-000062330000}" name="Столбец13135" dataDxfId="3234" dataCellStyle="Обычный 4"/>
    <tableColumn id="13155" xr3:uid="{00000000-0010-0000-0000-000063330000}" name="Столбец13136" dataDxfId="3233" dataCellStyle="Обычный 4"/>
    <tableColumn id="13156" xr3:uid="{00000000-0010-0000-0000-000064330000}" name="Столбец13137" dataDxfId="3232" dataCellStyle="Обычный 4"/>
    <tableColumn id="13157" xr3:uid="{00000000-0010-0000-0000-000065330000}" name="Столбец13138" dataDxfId="3231" dataCellStyle="Обычный 4"/>
    <tableColumn id="13158" xr3:uid="{00000000-0010-0000-0000-000066330000}" name="Столбец13139" dataDxfId="3230" dataCellStyle="Обычный 4"/>
    <tableColumn id="13159" xr3:uid="{00000000-0010-0000-0000-000067330000}" name="Столбец13140" dataDxfId="3229" dataCellStyle="Обычный 4"/>
    <tableColumn id="13160" xr3:uid="{00000000-0010-0000-0000-000068330000}" name="Столбец13141" dataDxfId="3228" dataCellStyle="Обычный 4"/>
    <tableColumn id="13161" xr3:uid="{00000000-0010-0000-0000-000069330000}" name="Столбец13142" dataDxfId="3227" dataCellStyle="Обычный 4"/>
    <tableColumn id="13162" xr3:uid="{00000000-0010-0000-0000-00006A330000}" name="Столбец13143" dataDxfId="3226" dataCellStyle="Обычный 4"/>
    <tableColumn id="13163" xr3:uid="{00000000-0010-0000-0000-00006B330000}" name="Столбец13144" dataDxfId="3225" dataCellStyle="Обычный 4"/>
    <tableColumn id="13164" xr3:uid="{00000000-0010-0000-0000-00006C330000}" name="Столбец13145" dataDxfId="3224" dataCellStyle="Обычный 4"/>
    <tableColumn id="13165" xr3:uid="{00000000-0010-0000-0000-00006D330000}" name="Столбец13146" dataDxfId="3223" dataCellStyle="Обычный 4"/>
    <tableColumn id="13166" xr3:uid="{00000000-0010-0000-0000-00006E330000}" name="Столбец13147" dataDxfId="3222" dataCellStyle="Обычный 4"/>
    <tableColumn id="13167" xr3:uid="{00000000-0010-0000-0000-00006F330000}" name="Столбец13148" dataDxfId="3221" dataCellStyle="Обычный 4"/>
    <tableColumn id="13168" xr3:uid="{00000000-0010-0000-0000-000070330000}" name="Столбец13149" dataDxfId="3220" dataCellStyle="Обычный 4"/>
    <tableColumn id="13169" xr3:uid="{00000000-0010-0000-0000-000071330000}" name="Столбец13150" dataDxfId="3219" dataCellStyle="Обычный 4"/>
    <tableColumn id="13170" xr3:uid="{00000000-0010-0000-0000-000072330000}" name="Столбец13151" dataDxfId="3218" dataCellStyle="Обычный 4"/>
    <tableColumn id="13171" xr3:uid="{00000000-0010-0000-0000-000073330000}" name="Столбец13152" dataDxfId="3217" dataCellStyle="Обычный 4"/>
    <tableColumn id="13172" xr3:uid="{00000000-0010-0000-0000-000074330000}" name="Столбец13153" dataDxfId="3216" dataCellStyle="Обычный 4"/>
    <tableColumn id="13173" xr3:uid="{00000000-0010-0000-0000-000075330000}" name="Столбец13154" dataDxfId="3215" dataCellStyle="Обычный 4"/>
    <tableColumn id="13174" xr3:uid="{00000000-0010-0000-0000-000076330000}" name="Столбец13155" dataDxfId="3214" dataCellStyle="Обычный 4"/>
    <tableColumn id="13175" xr3:uid="{00000000-0010-0000-0000-000077330000}" name="Столбец13156" dataDxfId="3213" dataCellStyle="Обычный 4"/>
    <tableColumn id="13176" xr3:uid="{00000000-0010-0000-0000-000078330000}" name="Столбец13157" dataDxfId="3212" dataCellStyle="Обычный 4"/>
    <tableColumn id="13177" xr3:uid="{00000000-0010-0000-0000-000079330000}" name="Столбец13158" dataDxfId="3211" dataCellStyle="Обычный 4"/>
    <tableColumn id="13178" xr3:uid="{00000000-0010-0000-0000-00007A330000}" name="Столбец13159" dataDxfId="3210" dataCellStyle="Обычный 4"/>
    <tableColumn id="13179" xr3:uid="{00000000-0010-0000-0000-00007B330000}" name="Столбец13160" dataDxfId="3209" dataCellStyle="Обычный 4"/>
    <tableColumn id="13180" xr3:uid="{00000000-0010-0000-0000-00007C330000}" name="Столбец13161" dataDxfId="3208" dataCellStyle="Обычный 4"/>
    <tableColumn id="13181" xr3:uid="{00000000-0010-0000-0000-00007D330000}" name="Столбец13162" dataDxfId="3207" dataCellStyle="Обычный 4"/>
    <tableColumn id="13182" xr3:uid="{00000000-0010-0000-0000-00007E330000}" name="Столбец13163" dataDxfId="3206" dataCellStyle="Обычный 4"/>
    <tableColumn id="13183" xr3:uid="{00000000-0010-0000-0000-00007F330000}" name="Столбец13164" dataDxfId="3205" dataCellStyle="Обычный 4"/>
    <tableColumn id="13184" xr3:uid="{00000000-0010-0000-0000-000080330000}" name="Столбец13165" dataDxfId="3204" dataCellStyle="Обычный 4"/>
    <tableColumn id="13185" xr3:uid="{00000000-0010-0000-0000-000081330000}" name="Столбец13166" dataDxfId="3203" dataCellStyle="Обычный 4"/>
    <tableColumn id="13186" xr3:uid="{00000000-0010-0000-0000-000082330000}" name="Столбец13167" dataDxfId="3202" dataCellStyle="Обычный 4"/>
    <tableColumn id="13187" xr3:uid="{00000000-0010-0000-0000-000083330000}" name="Столбец13168" dataDxfId="3201" dataCellStyle="Обычный 4"/>
    <tableColumn id="13188" xr3:uid="{00000000-0010-0000-0000-000084330000}" name="Столбец13169" dataDxfId="3200" dataCellStyle="Обычный 4"/>
    <tableColumn id="13189" xr3:uid="{00000000-0010-0000-0000-000085330000}" name="Столбец13170" dataDxfId="3199" dataCellStyle="Обычный 4"/>
    <tableColumn id="13190" xr3:uid="{00000000-0010-0000-0000-000086330000}" name="Столбец13171" dataDxfId="3198" dataCellStyle="Обычный 4"/>
    <tableColumn id="13191" xr3:uid="{00000000-0010-0000-0000-000087330000}" name="Столбец13172" dataDxfId="3197" dataCellStyle="Обычный 4"/>
    <tableColumn id="13192" xr3:uid="{00000000-0010-0000-0000-000088330000}" name="Столбец13173" dataDxfId="3196" dataCellStyle="Обычный 4"/>
    <tableColumn id="13193" xr3:uid="{00000000-0010-0000-0000-000089330000}" name="Столбец13174" dataDxfId="3195" dataCellStyle="Обычный 4"/>
    <tableColumn id="13194" xr3:uid="{00000000-0010-0000-0000-00008A330000}" name="Столбец13175" dataDxfId="3194" dataCellStyle="Обычный 4"/>
    <tableColumn id="13195" xr3:uid="{00000000-0010-0000-0000-00008B330000}" name="Столбец13176" dataDxfId="3193" dataCellStyle="Обычный 4"/>
    <tableColumn id="13196" xr3:uid="{00000000-0010-0000-0000-00008C330000}" name="Столбец13177" dataDxfId="3192" dataCellStyle="Обычный 4"/>
    <tableColumn id="13197" xr3:uid="{00000000-0010-0000-0000-00008D330000}" name="Столбец13178" dataDxfId="3191" dataCellStyle="Обычный 4"/>
    <tableColumn id="13198" xr3:uid="{00000000-0010-0000-0000-00008E330000}" name="Столбец13179" dataDxfId="3190" dataCellStyle="Обычный 4"/>
    <tableColumn id="13199" xr3:uid="{00000000-0010-0000-0000-00008F330000}" name="Столбец13180" dataDxfId="3189" dataCellStyle="Обычный 4"/>
    <tableColumn id="13200" xr3:uid="{00000000-0010-0000-0000-000090330000}" name="Столбец13181" dataDxfId="3188" dataCellStyle="Обычный 4"/>
    <tableColumn id="13201" xr3:uid="{00000000-0010-0000-0000-000091330000}" name="Столбец13182" dataDxfId="3187" dataCellStyle="Обычный 4"/>
    <tableColumn id="13202" xr3:uid="{00000000-0010-0000-0000-000092330000}" name="Столбец13183" dataDxfId="3186" dataCellStyle="Обычный 4"/>
    <tableColumn id="13203" xr3:uid="{00000000-0010-0000-0000-000093330000}" name="Столбец13184" dataDxfId="3185" dataCellStyle="Обычный 4"/>
    <tableColumn id="13204" xr3:uid="{00000000-0010-0000-0000-000094330000}" name="Столбец13185" dataDxfId="3184" dataCellStyle="Обычный 4"/>
    <tableColumn id="13205" xr3:uid="{00000000-0010-0000-0000-000095330000}" name="Столбец13186" dataDxfId="3183" dataCellStyle="Обычный 4"/>
    <tableColumn id="13206" xr3:uid="{00000000-0010-0000-0000-000096330000}" name="Столбец13187" dataDxfId="3182" dataCellStyle="Обычный 4"/>
    <tableColumn id="13207" xr3:uid="{00000000-0010-0000-0000-000097330000}" name="Столбец13188" dataDxfId="3181" dataCellStyle="Обычный 4"/>
    <tableColumn id="13208" xr3:uid="{00000000-0010-0000-0000-000098330000}" name="Столбец13189" dataDxfId="3180" dataCellStyle="Обычный 4"/>
    <tableColumn id="13209" xr3:uid="{00000000-0010-0000-0000-000099330000}" name="Столбец13190" dataDxfId="3179" dataCellStyle="Обычный 4"/>
    <tableColumn id="13210" xr3:uid="{00000000-0010-0000-0000-00009A330000}" name="Столбец13191" dataDxfId="3178" dataCellStyle="Обычный 4"/>
    <tableColumn id="13211" xr3:uid="{00000000-0010-0000-0000-00009B330000}" name="Столбец13192" dataDxfId="3177" dataCellStyle="Обычный 4"/>
    <tableColumn id="13212" xr3:uid="{00000000-0010-0000-0000-00009C330000}" name="Столбец13193" dataDxfId="3176" dataCellStyle="Обычный 4"/>
    <tableColumn id="13213" xr3:uid="{00000000-0010-0000-0000-00009D330000}" name="Столбец13194" dataDxfId="3175" dataCellStyle="Обычный 4"/>
    <tableColumn id="13214" xr3:uid="{00000000-0010-0000-0000-00009E330000}" name="Столбец13195" dataDxfId="3174" dataCellStyle="Обычный 4"/>
    <tableColumn id="13215" xr3:uid="{00000000-0010-0000-0000-00009F330000}" name="Столбец13196" dataDxfId="3173" dataCellStyle="Обычный 4"/>
    <tableColumn id="13216" xr3:uid="{00000000-0010-0000-0000-0000A0330000}" name="Столбец13197" dataDxfId="3172" dataCellStyle="Обычный 4"/>
    <tableColumn id="13217" xr3:uid="{00000000-0010-0000-0000-0000A1330000}" name="Столбец13198" dataDxfId="3171" dataCellStyle="Обычный 4"/>
    <tableColumn id="13218" xr3:uid="{00000000-0010-0000-0000-0000A2330000}" name="Столбец13199" dataDxfId="3170" dataCellStyle="Обычный 4"/>
    <tableColumn id="13219" xr3:uid="{00000000-0010-0000-0000-0000A3330000}" name="Столбец13200" dataDxfId="3169" dataCellStyle="Обычный 4"/>
    <tableColumn id="13220" xr3:uid="{00000000-0010-0000-0000-0000A4330000}" name="Столбец13201" dataDxfId="3168" dataCellStyle="Обычный 4"/>
    <tableColumn id="13221" xr3:uid="{00000000-0010-0000-0000-0000A5330000}" name="Столбец13202" dataDxfId="3167" dataCellStyle="Обычный 4"/>
    <tableColumn id="13222" xr3:uid="{00000000-0010-0000-0000-0000A6330000}" name="Столбец13203" dataDxfId="3166" dataCellStyle="Обычный 4"/>
    <tableColumn id="13223" xr3:uid="{00000000-0010-0000-0000-0000A7330000}" name="Столбец13204" dataDxfId="3165" dataCellStyle="Обычный 4"/>
    <tableColumn id="13224" xr3:uid="{00000000-0010-0000-0000-0000A8330000}" name="Столбец13205" dataDxfId="3164" dataCellStyle="Обычный 4"/>
    <tableColumn id="13225" xr3:uid="{00000000-0010-0000-0000-0000A9330000}" name="Столбец13206" dataDxfId="3163" dataCellStyle="Обычный 4"/>
    <tableColumn id="13226" xr3:uid="{00000000-0010-0000-0000-0000AA330000}" name="Столбец13207" dataDxfId="3162" dataCellStyle="Обычный 4"/>
    <tableColumn id="13227" xr3:uid="{00000000-0010-0000-0000-0000AB330000}" name="Столбец13208" dataDxfId="3161" dataCellStyle="Обычный 4"/>
    <tableColumn id="13228" xr3:uid="{00000000-0010-0000-0000-0000AC330000}" name="Столбец13209" dataDxfId="3160" dataCellStyle="Обычный 4"/>
    <tableColumn id="13229" xr3:uid="{00000000-0010-0000-0000-0000AD330000}" name="Столбец13210" dataDxfId="3159" dataCellStyle="Обычный 4"/>
    <tableColumn id="13230" xr3:uid="{00000000-0010-0000-0000-0000AE330000}" name="Столбец13211" dataDxfId="3158" dataCellStyle="Обычный 4"/>
    <tableColumn id="13231" xr3:uid="{00000000-0010-0000-0000-0000AF330000}" name="Столбец13212" dataDxfId="3157" dataCellStyle="Обычный 4"/>
    <tableColumn id="13232" xr3:uid="{00000000-0010-0000-0000-0000B0330000}" name="Столбец13213" dataDxfId="3156" dataCellStyle="Обычный 4"/>
    <tableColumn id="13233" xr3:uid="{00000000-0010-0000-0000-0000B1330000}" name="Столбец13214" dataDxfId="3155" dataCellStyle="Обычный 4"/>
    <tableColumn id="13234" xr3:uid="{00000000-0010-0000-0000-0000B2330000}" name="Столбец13215" dataDxfId="3154" dataCellStyle="Обычный 4"/>
    <tableColumn id="13235" xr3:uid="{00000000-0010-0000-0000-0000B3330000}" name="Столбец13216" dataDxfId="3153" dataCellStyle="Обычный 4"/>
    <tableColumn id="13236" xr3:uid="{00000000-0010-0000-0000-0000B4330000}" name="Столбец13217" dataDxfId="3152" dataCellStyle="Обычный 4"/>
    <tableColumn id="13237" xr3:uid="{00000000-0010-0000-0000-0000B5330000}" name="Столбец13218" dataDxfId="3151" dataCellStyle="Обычный 4"/>
    <tableColumn id="13238" xr3:uid="{00000000-0010-0000-0000-0000B6330000}" name="Столбец13219" dataDxfId="3150" dataCellStyle="Обычный 4"/>
    <tableColumn id="13239" xr3:uid="{00000000-0010-0000-0000-0000B7330000}" name="Столбец13220" dataDxfId="3149" dataCellStyle="Обычный 4"/>
    <tableColumn id="13240" xr3:uid="{00000000-0010-0000-0000-0000B8330000}" name="Столбец13221" dataDxfId="3148" dataCellStyle="Обычный 4"/>
    <tableColumn id="13241" xr3:uid="{00000000-0010-0000-0000-0000B9330000}" name="Столбец13222" dataDxfId="3147" dataCellStyle="Обычный 4"/>
    <tableColumn id="13242" xr3:uid="{00000000-0010-0000-0000-0000BA330000}" name="Столбец13223" dataDxfId="3146" dataCellStyle="Обычный 4"/>
    <tableColumn id="13243" xr3:uid="{00000000-0010-0000-0000-0000BB330000}" name="Столбец13224" dataDxfId="3145" dataCellStyle="Обычный 4"/>
    <tableColumn id="13244" xr3:uid="{00000000-0010-0000-0000-0000BC330000}" name="Столбец13225" dataDxfId="3144" dataCellStyle="Обычный 4"/>
    <tableColumn id="13245" xr3:uid="{00000000-0010-0000-0000-0000BD330000}" name="Столбец13226" dataDxfId="3143" dataCellStyle="Обычный 4"/>
    <tableColumn id="13246" xr3:uid="{00000000-0010-0000-0000-0000BE330000}" name="Столбец13227" dataDxfId="3142" dataCellStyle="Обычный 4"/>
    <tableColumn id="13247" xr3:uid="{00000000-0010-0000-0000-0000BF330000}" name="Столбец13228" dataDxfId="3141" dataCellStyle="Обычный 4"/>
    <tableColumn id="13248" xr3:uid="{00000000-0010-0000-0000-0000C0330000}" name="Столбец13229" dataDxfId="3140" dataCellStyle="Обычный 4"/>
    <tableColumn id="13249" xr3:uid="{00000000-0010-0000-0000-0000C1330000}" name="Столбец13230" dataDxfId="3139" dataCellStyle="Обычный 4"/>
    <tableColumn id="13250" xr3:uid="{00000000-0010-0000-0000-0000C2330000}" name="Столбец13231" dataDxfId="3138" dataCellStyle="Обычный 4"/>
    <tableColumn id="13251" xr3:uid="{00000000-0010-0000-0000-0000C3330000}" name="Столбец13232" dataDxfId="3137" dataCellStyle="Обычный 4"/>
    <tableColumn id="13252" xr3:uid="{00000000-0010-0000-0000-0000C4330000}" name="Столбец13233" dataDxfId="3136" dataCellStyle="Обычный 4"/>
    <tableColumn id="13253" xr3:uid="{00000000-0010-0000-0000-0000C5330000}" name="Столбец13234" dataDxfId="3135" dataCellStyle="Обычный 4"/>
    <tableColumn id="13254" xr3:uid="{00000000-0010-0000-0000-0000C6330000}" name="Столбец13235" dataDxfId="3134" dataCellStyle="Обычный 4"/>
    <tableColumn id="13255" xr3:uid="{00000000-0010-0000-0000-0000C7330000}" name="Столбец13236" dataDxfId="3133" dataCellStyle="Обычный 4"/>
    <tableColumn id="13256" xr3:uid="{00000000-0010-0000-0000-0000C8330000}" name="Столбец13237" dataDxfId="3132" dataCellStyle="Обычный 4"/>
    <tableColumn id="13257" xr3:uid="{00000000-0010-0000-0000-0000C9330000}" name="Столбец13238" dataDxfId="3131" dataCellStyle="Обычный 4"/>
    <tableColumn id="13258" xr3:uid="{00000000-0010-0000-0000-0000CA330000}" name="Столбец13239" dataDxfId="3130" dataCellStyle="Обычный 4"/>
    <tableColumn id="13259" xr3:uid="{00000000-0010-0000-0000-0000CB330000}" name="Столбец13240" dataDxfId="3129" dataCellStyle="Обычный 4"/>
    <tableColumn id="13260" xr3:uid="{00000000-0010-0000-0000-0000CC330000}" name="Столбец13241" dataDxfId="3128" dataCellStyle="Обычный 4"/>
    <tableColumn id="13261" xr3:uid="{00000000-0010-0000-0000-0000CD330000}" name="Столбец13242" dataDxfId="3127" dataCellStyle="Обычный 4"/>
    <tableColumn id="13262" xr3:uid="{00000000-0010-0000-0000-0000CE330000}" name="Столбец13243" dataDxfId="3126" dataCellStyle="Обычный 4"/>
    <tableColumn id="13263" xr3:uid="{00000000-0010-0000-0000-0000CF330000}" name="Столбец13244" dataDxfId="3125" dataCellStyle="Обычный 4"/>
    <tableColumn id="13264" xr3:uid="{00000000-0010-0000-0000-0000D0330000}" name="Столбец13245" dataDxfId="3124" dataCellStyle="Обычный 4"/>
    <tableColumn id="13265" xr3:uid="{00000000-0010-0000-0000-0000D1330000}" name="Столбец13246" dataDxfId="3123" dataCellStyle="Обычный 4"/>
    <tableColumn id="13266" xr3:uid="{00000000-0010-0000-0000-0000D2330000}" name="Столбец13247" dataDxfId="3122" dataCellStyle="Обычный 4"/>
    <tableColumn id="13267" xr3:uid="{00000000-0010-0000-0000-0000D3330000}" name="Столбец13248" dataDxfId="3121" dataCellStyle="Обычный 4"/>
    <tableColumn id="13268" xr3:uid="{00000000-0010-0000-0000-0000D4330000}" name="Столбец13249" dataDxfId="3120" dataCellStyle="Обычный 4"/>
    <tableColumn id="13269" xr3:uid="{00000000-0010-0000-0000-0000D5330000}" name="Столбец13250" dataDxfId="3119" dataCellStyle="Обычный 4"/>
    <tableColumn id="13270" xr3:uid="{00000000-0010-0000-0000-0000D6330000}" name="Столбец13251" dataDxfId="3118" dataCellStyle="Обычный 4"/>
    <tableColumn id="13271" xr3:uid="{00000000-0010-0000-0000-0000D7330000}" name="Столбец13252" dataDxfId="3117" dataCellStyle="Обычный 4"/>
    <tableColumn id="13272" xr3:uid="{00000000-0010-0000-0000-0000D8330000}" name="Столбец13253" dataDxfId="3116" dataCellStyle="Обычный 4"/>
    <tableColumn id="13273" xr3:uid="{00000000-0010-0000-0000-0000D9330000}" name="Столбец13254" dataDxfId="3115" dataCellStyle="Обычный 4"/>
    <tableColumn id="13274" xr3:uid="{00000000-0010-0000-0000-0000DA330000}" name="Столбец13255" dataDxfId="3114" dataCellStyle="Обычный 4"/>
    <tableColumn id="13275" xr3:uid="{00000000-0010-0000-0000-0000DB330000}" name="Столбец13256" dataDxfId="3113" dataCellStyle="Обычный 4"/>
    <tableColumn id="13276" xr3:uid="{00000000-0010-0000-0000-0000DC330000}" name="Столбец13257" dataDxfId="3112" dataCellStyle="Обычный 4"/>
    <tableColumn id="13277" xr3:uid="{00000000-0010-0000-0000-0000DD330000}" name="Столбец13258" dataDxfId="3111" dataCellStyle="Обычный 4"/>
    <tableColumn id="13278" xr3:uid="{00000000-0010-0000-0000-0000DE330000}" name="Столбец13259" dataDxfId="3110" dataCellStyle="Обычный 4"/>
    <tableColumn id="13279" xr3:uid="{00000000-0010-0000-0000-0000DF330000}" name="Столбец13260" dataDxfId="3109" dataCellStyle="Обычный 4"/>
    <tableColumn id="13280" xr3:uid="{00000000-0010-0000-0000-0000E0330000}" name="Столбец13261" dataDxfId="3108" dataCellStyle="Обычный 4"/>
    <tableColumn id="13281" xr3:uid="{00000000-0010-0000-0000-0000E1330000}" name="Столбец13262" dataDxfId="3107" dataCellStyle="Обычный 4"/>
    <tableColumn id="13282" xr3:uid="{00000000-0010-0000-0000-0000E2330000}" name="Столбец13263" dataDxfId="3106" dataCellStyle="Обычный 4"/>
    <tableColumn id="13283" xr3:uid="{00000000-0010-0000-0000-0000E3330000}" name="Столбец13264" dataDxfId="3105" dataCellStyle="Обычный 4"/>
    <tableColumn id="13284" xr3:uid="{00000000-0010-0000-0000-0000E4330000}" name="Столбец13265" dataDxfId="3104" dataCellStyle="Обычный 4"/>
    <tableColumn id="13285" xr3:uid="{00000000-0010-0000-0000-0000E5330000}" name="Столбец13266" dataDxfId="3103" dataCellStyle="Обычный 4"/>
    <tableColumn id="13286" xr3:uid="{00000000-0010-0000-0000-0000E6330000}" name="Столбец13267" dataDxfId="3102" dataCellStyle="Обычный 4"/>
    <tableColumn id="13287" xr3:uid="{00000000-0010-0000-0000-0000E7330000}" name="Столбец13268" dataDxfId="3101" dataCellStyle="Обычный 4"/>
    <tableColumn id="13288" xr3:uid="{00000000-0010-0000-0000-0000E8330000}" name="Столбец13269" dataDxfId="3100" dataCellStyle="Обычный 4"/>
    <tableColumn id="13289" xr3:uid="{00000000-0010-0000-0000-0000E9330000}" name="Столбец13270" dataDxfId="3099" dataCellStyle="Обычный 4"/>
    <tableColumn id="13290" xr3:uid="{00000000-0010-0000-0000-0000EA330000}" name="Столбец13271" dataDxfId="3098" dataCellStyle="Обычный 4"/>
    <tableColumn id="13291" xr3:uid="{00000000-0010-0000-0000-0000EB330000}" name="Столбец13272" dataDxfId="3097" dataCellStyle="Обычный 4"/>
    <tableColumn id="13292" xr3:uid="{00000000-0010-0000-0000-0000EC330000}" name="Столбец13273" dataDxfId="3096" dataCellStyle="Обычный 4"/>
    <tableColumn id="13293" xr3:uid="{00000000-0010-0000-0000-0000ED330000}" name="Столбец13274" dataDxfId="3095" dataCellStyle="Обычный 4"/>
    <tableColumn id="13294" xr3:uid="{00000000-0010-0000-0000-0000EE330000}" name="Столбец13275" dataDxfId="3094" dataCellStyle="Обычный 4"/>
    <tableColumn id="13295" xr3:uid="{00000000-0010-0000-0000-0000EF330000}" name="Столбец13276" dataDxfId="3093" dataCellStyle="Обычный 4"/>
    <tableColumn id="13296" xr3:uid="{00000000-0010-0000-0000-0000F0330000}" name="Столбец13277" dataDxfId="3092" dataCellStyle="Обычный 4"/>
    <tableColumn id="13297" xr3:uid="{00000000-0010-0000-0000-0000F1330000}" name="Столбец13278" dataDxfId="3091" dataCellStyle="Обычный 4"/>
    <tableColumn id="13298" xr3:uid="{00000000-0010-0000-0000-0000F2330000}" name="Столбец13279" dataDxfId="3090" dataCellStyle="Обычный 4"/>
    <tableColumn id="13299" xr3:uid="{00000000-0010-0000-0000-0000F3330000}" name="Столбец13280" dataDxfId="3089" dataCellStyle="Обычный 4"/>
    <tableColumn id="13300" xr3:uid="{00000000-0010-0000-0000-0000F4330000}" name="Столбец13281" dataDxfId="3088" dataCellStyle="Обычный 4"/>
    <tableColumn id="13301" xr3:uid="{00000000-0010-0000-0000-0000F5330000}" name="Столбец13282" dataDxfId="3087" dataCellStyle="Обычный 4"/>
    <tableColumn id="13302" xr3:uid="{00000000-0010-0000-0000-0000F6330000}" name="Столбец13283" dataDxfId="3086" dataCellStyle="Обычный 4"/>
    <tableColumn id="13303" xr3:uid="{00000000-0010-0000-0000-0000F7330000}" name="Столбец13284" dataDxfId="3085" dataCellStyle="Обычный 4"/>
    <tableColumn id="13304" xr3:uid="{00000000-0010-0000-0000-0000F8330000}" name="Столбец13285" dataDxfId="3084" dataCellStyle="Обычный 4"/>
    <tableColumn id="13305" xr3:uid="{00000000-0010-0000-0000-0000F9330000}" name="Столбец13286" dataDxfId="3083" dataCellStyle="Обычный 4"/>
    <tableColumn id="13306" xr3:uid="{00000000-0010-0000-0000-0000FA330000}" name="Столбец13287" dataDxfId="3082" dataCellStyle="Обычный 4"/>
    <tableColumn id="13307" xr3:uid="{00000000-0010-0000-0000-0000FB330000}" name="Столбец13288" dataDxfId="3081" dataCellStyle="Обычный 4"/>
    <tableColumn id="13308" xr3:uid="{00000000-0010-0000-0000-0000FC330000}" name="Столбец13289" dataDxfId="3080" dataCellStyle="Обычный 4"/>
    <tableColumn id="13309" xr3:uid="{00000000-0010-0000-0000-0000FD330000}" name="Столбец13290" dataDxfId="3079" dataCellStyle="Обычный 4"/>
    <tableColumn id="13310" xr3:uid="{00000000-0010-0000-0000-0000FE330000}" name="Столбец13291" dataDxfId="3078" dataCellStyle="Обычный 4"/>
    <tableColumn id="13311" xr3:uid="{00000000-0010-0000-0000-0000FF330000}" name="Столбец13292" dataDxfId="3077" dataCellStyle="Обычный 4"/>
    <tableColumn id="13312" xr3:uid="{00000000-0010-0000-0000-000000340000}" name="Столбец13293" dataDxfId="3076" dataCellStyle="Обычный 4"/>
    <tableColumn id="13313" xr3:uid="{00000000-0010-0000-0000-000001340000}" name="Столбец13294" dataDxfId="3075" dataCellStyle="Обычный 4"/>
    <tableColumn id="13314" xr3:uid="{00000000-0010-0000-0000-000002340000}" name="Столбец13295" dataDxfId="3074" dataCellStyle="Обычный 4"/>
    <tableColumn id="13315" xr3:uid="{00000000-0010-0000-0000-000003340000}" name="Столбец13296" dataDxfId="3073" dataCellStyle="Обычный 4"/>
    <tableColumn id="13316" xr3:uid="{00000000-0010-0000-0000-000004340000}" name="Столбец13297" dataDxfId="3072" dataCellStyle="Обычный 4"/>
    <tableColumn id="13317" xr3:uid="{00000000-0010-0000-0000-000005340000}" name="Столбец13298" dataDxfId="3071" dataCellStyle="Обычный 4"/>
    <tableColumn id="13318" xr3:uid="{00000000-0010-0000-0000-000006340000}" name="Столбец13299" dataDxfId="3070" dataCellStyle="Обычный 4"/>
    <tableColumn id="13319" xr3:uid="{00000000-0010-0000-0000-000007340000}" name="Столбец13300" dataDxfId="3069" dataCellStyle="Обычный 4"/>
    <tableColumn id="13320" xr3:uid="{00000000-0010-0000-0000-000008340000}" name="Столбец13301" dataDxfId="3068" dataCellStyle="Обычный 4"/>
    <tableColumn id="13321" xr3:uid="{00000000-0010-0000-0000-000009340000}" name="Столбец13302" dataDxfId="3067" dataCellStyle="Обычный 4"/>
    <tableColumn id="13322" xr3:uid="{00000000-0010-0000-0000-00000A340000}" name="Столбец13303" dataDxfId="3066" dataCellStyle="Обычный 4"/>
    <tableColumn id="13323" xr3:uid="{00000000-0010-0000-0000-00000B340000}" name="Столбец13304" dataDxfId="3065" dataCellStyle="Обычный 4"/>
    <tableColumn id="13324" xr3:uid="{00000000-0010-0000-0000-00000C340000}" name="Столбец13305" dataDxfId="3064" dataCellStyle="Обычный 4"/>
    <tableColumn id="13325" xr3:uid="{00000000-0010-0000-0000-00000D340000}" name="Столбец13306" dataDxfId="3063" dataCellStyle="Обычный 4"/>
    <tableColumn id="13326" xr3:uid="{00000000-0010-0000-0000-00000E340000}" name="Столбец13307" dataDxfId="3062" dataCellStyle="Обычный 4"/>
    <tableColumn id="13327" xr3:uid="{00000000-0010-0000-0000-00000F340000}" name="Столбец13308" dataDxfId="3061" dataCellStyle="Обычный 4"/>
    <tableColumn id="13328" xr3:uid="{00000000-0010-0000-0000-000010340000}" name="Столбец13309" dataDxfId="3060" dataCellStyle="Обычный 4"/>
    <tableColumn id="13329" xr3:uid="{00000000-0010-0000-0000-000011340000}" name="Столбец13310" dataDxfId="3059" dataCellStyle="Обычный 4"/>
    <tableColumn id="13330" xr3:uid="{00000000-0010-0000-0000-000012340000}" name="Столбец13311" dataDxfId="3058" dataCellStyle="Обычный 4"/>
    <tableColumn id="13331" xr3:uid="{00000000-0010-0000-0000-000013340000}" name="Столбец13312" dataDxfId="3057" dataCellStyle="Обычный 4"/>
    <tableColumn id="13332" xr3:uid="{00000000-0010-0000-0000-000014340000}" name="Столбец13313" dataDxfId="3056" dataCellStyle="Обычный 4"/>
    <tableColumn id="13333" xr3:uid="{00000000-0010-0000-0000-000015340000}" name="Столбец13314" dataDxfId="3055" dataCellStyle="Обычный 4"/>
    <tableColumn id="13334" xr3:uid="{00000000-0010-0000-0000-000016340000}" name="Столбец13315" dataDxfId="3054" dataCellStyle="Обычный 4"/>
    <tableColumn id="13335" xr3:uid="{00000000-0010-0000-0000-000017340000}" name="Столбец13316" dataDxfId="3053" dataCellStyle="Обычный 4"/>
    <tableColumn id="13336" xr3:uid="{00000000-0010-0000-0000-000018340000}" name="Столбец13317" dataDxfId="3052" dataCellStyle="Обычный 4"/>
    <tableColumn id="13337" xr3:uid="{00000000-0010-0000-0000-000019340000}" name="Столбец13318" dataDxfId="3051" dataCellStyle="Обычный 4"/>
    <tableColumn id="13338" xr3:uid="{00000000-0010-0000-0000-00001A340000}" name="Столбец13319" dataDxfId="3050" dataCellStyle="Обычный 4"/>
    <tableColumn id="13339" xr3:uid="{00000000-0010-0000-0000-00001B340000}" name="Столбец13320" dataDxfId="3049" dataCellStyle="Обычный 4"/>
    <tableColumn id="13340" xr3:uid="{00000000-0010-0000-0000-00001C340000}" name="Столбец13321" dataDxfId="3048" dataCellStyle="Обычный 4"/>
    <tableColumn id="13341" xr3:uid="{00000000-0010-0000-0000-00001D340000}" name="Столбец13322" dataDxfId="3047" dataCellStyle="Обычный 4"/>
    <tableColumn id="13342" xr3:uid="{00000000-0010-0000-0000-00001E340000}" name="Столбец13323" dataDxfId="3046" dataCellStyle="Обычный 4"/>
    <tableColumn id="13343" xr3:uid="{00000000-0010-0000-0000-00001F340000}" name="Столбец13324" dataDxfId="3045" dataCellStyle="Обычный 4"/>
    <tableColumn id="13344" xr3:uid="{00000000-0010-0000-0000-000020340000}" name="Столбец13325" dataDxfId="3044" dataCellStyle="Обычный 4"/>
    <tableColumn id="13345" xr3:uid="{00000000-0010-0000-0000-000021340000}" name="Столбец13326" dataDxfId="3043" dataCellStyle="Обычный 4"/>
    <tableColumn id="13346" xr3:uid="{00000000-0010-0000-0000-000022340000}" name="Столбец13327" dataDxfId="3042" dataCellStyle="Обычный 4"/>
    <tableColumn id="13347" xr3:uid="{00000000-0010-0000-0000-000023340000}" name="Столбец13328" dataDxfId="3041" dataCellStyle="Обычный 4"/>
    <tableColumn id="13348" xr3:uid="{00000000-0010-0000-0000-000024340000}" name="Столбец13329" dataDxfId="3040" dataCellStyle="Обычный 4"/>
    <tableColumn id="13349" xr3:uid="{00000000-0010-0000-0000-000025340000}" name="Столбец13330" dataDxfId="3039" dataCellStyle="Обычный 4"/>
    <tableColumn id="13350" xr3:uid="{00000000-0010-0000-0000-000026340000}" name="Столбец13331" dataDxfId="3038" dataCellStyle="Обычный 4"/>
    <tableColumn id="13351" xr3:uid="{00000000-0010-0000-0000-000027340000}" name="Столбец13332" dataDxfId="3037" dataCellStyle="Обычный 4"/>
    <tableColumn id="13352" xr3:uid="{00000000-0010-0000-0000-000028340000}" name="Столбец13333" dataDxfId="3036" dataCellStyle="Обычный 4"/>
    <tableColumn id="13353" xr3:uid="{00000000-0010-0000-0000-000029340000}" name="Столбец13334" dataDxfId="3035" dataCellStyle="Обычный 4"/>
    <tableColumn id="13354" xr3:uid="{00000000-0010-0000-0000-00002A340000}" name="Столбец13335" dataDxfId="3034" dataCellStyle="Обычный 4"/>
    <tableColumn id="13355" xr3:uid="{00000000-0010-0000-0000-00002B340000}" name="Столбец13336" dataDxfId="3033" dataCellStyle="Обычный 4"/>
    <tableColumn id="13356" xr3:uid="{00000000-0010-0000-0000-00002C340000}" name="Столбец13337" dataDxfId="3032" dataCellStyle="Обычный 4"/>
    <tableColumn id="13357" xr3:uid="{00000000-0010-0000-0000-00002D340000}" name="Столбец13338" dataDxfId="3031" dataCellStyle="Обычный 4"/>
    <tableColumn id="13358" xr3:uid="{00000000-0010-0000-0000-00002E340000}" name="Столбец13339" dataDxfId="3030" dataCellStyle="Обычный 4"/>
    <tableColumn id="13359" xr3:uid="{00000000-0010-0000-0000-00002F340000}" name="Столбец13340" dataDxfId="3029" dataCellStyle="Обычный 4"/>
    <tableColumn id="13360" xr3:uid="{00000000-0010-0000-0000-000030340000}" name="Столбец13341" dataDxfId="3028" dataCellStyle="Обычный 4"/>
    <tableColumn id="13361" xr3:uid="{00000000-0010-0000-0000-000031340000}" name="Столбец13342" dataDxfId="3027" dataCellStyle="Обычный 4"/>
    <tableColumn id="13362" xr3:uid="{00000000-0010-0000-0000-000032340000}" name="Столбец13343" dataDxfId="3026" dataCellStyle="Обычный 4"/>
    <tableColumn id="13363" xr3:uid="{00000000-0010-0000-0000-000033340000}" name="Столбец13344" dataDxfId="3025" dataCellStyle="Обычный 4"/>
    <tableColumn id="13364" xr3:uid="{00000000-0010-0000-0000-000034340000}" name="Столбец13345" dataDxfId="3024" dataCellStyle="Обычный 4"/>
    <tableColumn id="13365" xr3:uid="{00000000-0010-0000-0000-000035340000}" name="Столбец13346" dataDxfId="3023" dataCellStyle="Обычный 4"/>
    <tableColumn id="13366" xr3:uid="{00000000-0010-0000-0000-000036340000}" name="Столбец13347" dataDxfId="3022" dataCellStyle="Обычный 4"/>
    <tableColumn id="13367" xr3:uid="{00000000-0010-0000-0000-000037340000}" name="Столбец13348" dataDxfId="3021" dataCellStyle="Обычный 4"/>
    <tableColumn id="13368" xr3:uid="{00000000-0010-0000-0000-000038340000}" name="Столбец13349" dataDxfId="3020" dataCellStyle="Обычный 4"/>
    <tableColumn id="13369" xr3:uid="{00000000-0010-0000-0000-000039340000}" name="Столбец13350" dataDxfId="3019" dataCellStyle="Обычный 4"/>
    <tableColumn id="13370" xr3:uid="{00000000-0010-0000-0000-00003A340000}" name="Столбец13351" dataDxfId="3018" dataCellStyle="Обычный 4"/>
    <tableColumn id="13371" xr3:uid="{00000000-0010-0000-0000-00003B340000}" name="Столбец13352" dataDxfId="3017" dataCellStyle="Обычный 4"/>
    <tableColumn id="13372" xr3:uid="{00000000-0010-0000-0000-00003C340000}" name="Столбец13353" dataDxfId="3016" dataCellStyle="Обычный 4"/>
    <tableColumn id="13373" xr3:uid="{00000000-0010-0000-0000-00003D340000}" name="Столбец13354" dataDxfId="3015" dataCellStyle="Обычный 4"/>
    <tableColumn id="13374" xr3:uid="{00000000-0010-0000-0000-00003E340000}" name="Столбец13355" dataDxfId="3014" dataCellStyle="Обычный 4"/>
    <tableColumn id="13375" xr3:uid="{00000000-0010-0000-0000-00003F340000}" name="Столбец13356" dataDxfId="3013" dataCellStyle="Обычный 4"/>
    <tableColumn id="13376" xr3:uid="{00000000-0010-0000-0000-000040340000}" name="Столбец13357" dataDxfId="3012" dataCellStyle="Обычный 4"/>
    <tableColumn id="13377" xr3:uid="{00000000-0010-0000-0000-000041340000}" name="Столбец13358" dataDxfId="3011" dataCellStyle="Обычный 4"/>
    <tableColumn id="13378" xr3:uid="{00000000-0010-0000-0000-000042340000}" name="Столбец13359" dataDxfId="3010" dataCellStyle="Обычный 4"/>
    <tableColumn id="13379" xr3:uid="{00000000-0010-0000-0000-000043340000}" name="Столбец13360" dataDxfId="3009" dataCellStyle="Обычный 4"/>
    <tableColumn id="13380" xr3:uid="{00000000-0010-0000-0000-000044340000}" name="Столбец13361" dataDxfId="3008" dataCellStyle="Обычный 4"/>
    <tableColumn id="13381" xr3:uid="{00000000-0010-0000-0000-000045340000}" name="Столбец13362" dataDxfId="3007" dataCellStyle="Обычный 4"/>
    <tableColumn id="13382" xr3:uid="{00000000-0010-0000-0000-000046340000}" name="Столбец13363" dataDxfId="3006" dataCellStyle="Обычный 4"/>
    <tableColumn id="13383" xr3:uid="{00000000-0010-0000-0000-000047340000}" name="Столбец13364" dataDxfId="3005" dataCellStyle="Обычный 4"/>
    <tableColumn id="13384" xr3:uid="{00000000-0010-0000-0000-000048340000}" name="Столбец13365" dataDxfId="3004" dataCellStyle="Обычный 4"/>
    <tableColumn id="13385" xr3:uid="{00000000-0010-0000-0000-000049340000}" name="Столбец13366" dataDxfId="3003" dataCellStyle="Обычный 4"/>
    <tableColumn id="13386" xr3:uid="{00000000-0010-0000-0000-00004A340000}" name="Столбец13367" dataDxfId="3002" dataCellStyle="Обычный 4"/>
    <tableColumn id="13387" xr3:uid="{00000000-0010-0000-0000-00004B340000}" name="Столбец13368" dataDxfId="3001" dataCellStyle="Обычный 4"/>
    <tableColumn id="13388" xr3:uid="{00000000-0010-0000-0000-00004C340000}" name="Столбец13369" dataDxfId="3000" dataCellStyle="Обычный 4"/>
    <tableColumn id="13389" xr3:uid="{00000000-0010-0000-0000-00004D340000}" name="Столбец13370" dataDxfId="2999" dataCellStyle="Обычный 4"/>
    <tableColumn id="13390" xr3:uid="{00000000-0010-0000-0000-00004E340000}" name="Столбец13371" dataDxfId="2998" dataCellStyle="Обычный 4"/>
    <tableColumn id="13391" xr3:uid="{00000000-0010-0000-0000-00004F340000}" name="Столбец13372" dataDxfId="2997" dataCellStyle="Обычный 4"/>
    <tableColumn id="13392" xr3:uid="{00000000-0010-0000-0000-000050340000}" name="Столбец13373" dataDxfId="2996" dataCellStyle="Обычный 4"/>
    <tableColumn id="13393" xr3:uid="{00000000-0010-0000-0000-000051340000}" name="Столбец13374" dataDxfId="2995" dataCellStyle="Обычный 4"/>
    <tableColumn id="13394" xr3:uid="{00000000-0010-0000-0000-000052340000}" name="Столбец13375" dataDxfId="2994" dataCellStyle="Обычный 4"/>
    <tableColumn id="13395" xr3:uid="{00000000-0010-0000-0000-000053340000}" name="Столбец13376" dataDxfId="2993" dataCellStyle="Обычный 4"/>
    <tableColumn id="13396" xr3:uid="{00000000-0010-0000-0000-000054340000}" name="Столбец13377" dataDxfId="2992" dataCellStyle="Обычный 4"/>
    <tableColumn id="13397" xr3:uid="{00000000-0010-0000-0000-000055340000}" name="Столбец13378" dataDxfId="2991" dataCellStyle="Обычный 4"/>
    <tableColumn id="13398" xr3:uid="{00000000-0010-0000-0000-000056340000}" name="Столбец13379" dataDxfId="2990" dataCellStyle="Обычный 4"/>
    <tableColumn id="13399" xr3:uid="{00000000-0010-0000-0000-000057340000}" name="Столбец13380" dataDxfId="2989" dataCellStyle="Обычный 4"/>
    <tableColumn id="13400" xr3:uid="{00000000-0010-0000-0000-000058340000}" name="Столбец13381" dataDxfId="2988" dataCellStyle="Обычный 4"/>
    <tableColumn id="13401" xr3:uid="{00000000-0010-0000-0000-000059340000}" name="Столбец13382" dataDxfId="2987" dataCellStyle="Обычный 4"/>
    <tableColumn id="13402" xr3:uid="{00000000-0010-0000-0000-00005A340000}" name="Столбец13383" dataDxfId="2986" dataCellStyle="Обычный 4"/>
    <tableColumn id="13403" xr3:uid="{00000000-0010-0000-0000-00005B340000}" name="Столбец13384" dataDxfId="2985" dataCellStyle="Обычный 4"/>
    <tableColumn id="13404" xr3:uid="{00000000-0010-0000-0000-00005C340000}" name="Столбец13385" dataDxfId="2984" dataCellStyle="Обычный 4"/>
    <tableColumn id="13405" xr3:uid="{00000000-0010-0000-0000-00005D340000}" name="Столбец13386" dataDxfId="2983" dataCellStyle="Обычный 4"/>
    <tableColumn id="13406" xr3:uid="{00000000-0010-0000-0000-00005E340000}" name="Столбец13387" dataDxfId="2982" dataCellStyle="Обычный 4"/>
    <tableColumn id="13407" xr3:uid="{00000000-0010-0000-0000-00005F340000}" name="Столбец13388" dataDxfId="2981" dataCellStyle="Обычный 4"/>
    <tableColumn id="13408" xr3:uid="{00000000-0010-0000-0000-000060340000}" name="Столбец13389" dataDxfId="2980" dataCellStyle="Обычный 4"/>
    <tableColumn id="13409" xr3:uid="{00000000-0010-0000-0000-000061340000}" name="Столбец13390" dataDxfId="2979" dataCellStyle="Обычный 4"/>
    <tableColumn id="13410" xr3:uid="{00000000-0010-0000-0000-000062340000}" name="Столбец13391" dataDxfId="2978" dataCellStyle="Обычный 4"/>
    <tableColumn id="13411" xr3:uid="{00000000-0010-0000-0000-000063340000}" name="Столбец13392" dataDxfId="2977" dataCellStyle="Обычный 4"/>
    <tableColumn id="13412" xr3:uid="{00000000-0010-0000-0000-000064340000}" name="Столбец13393" dataDxfId="2976" dataCellStyle="Обычный 4"/>
    <tableColumn id="13413" xr3:uid="{00000000-0010-0000-0000-000065340000}" name="Столбец13394" dataDxfId="2975" dataCellStyle="Обычный 4"/>
    <tableColumn id="13414" xr3:uid="{00000000-0010-0000-0000-000066340000}" name="Столбец13395" dataDxfId="2974" dataCellStyle="Обычный 4"/>
    <tableColumn id="13415" xr3:uid="{00000000-0010-0000-0000-000067340000}" name="Столбец13396" dataDxfId="2973" dataCellStyle="Обычный 4"/>
    <tableColumn id="13416" xr3:uid="{00000000-0010-0000-0000-000068340000}" name="Столбец13397" dataDxfId="2972" dataCellStyle="Обычный 4"/>
    <tableColumn id="13417" xr3:uid="{00000000-0010-0000-0000-000069340000}" name="Столбец13398" dataDxfId="2971" dataCellStyle="Обычный 4"/>
    <tableColumn id="13418" xr3:uid="{00000000-0010-0000-0000-00006A340000}" name="Столбец13399" dataDxfId="2970" dataCellStyle="Обычный 4"/>
    <tableColumn id="13419" xr3:uid="{00000000-0010-0000-0000-00006B340000}" name="Столбец13400" dataDxfId="2969" dataCellStyle="Обычный 4"/>
    <tableColumn id="13420" xr3:uid="{00000000-0010-0000-0000-00006C340000}" name="Столбец13401" dataDxfId="2968" dataCellStyle="Обычный 4"/>
    <tableColumn id="13421" xr3:uid="{00000000-0010-0000-0000-00006D340000}" name="Столбец13402" dataDxfId="2967" dataCellStyle="Обычный 4"/>
    <tableColumn id="13422" xr3:uid="{00000000-0010-0000-0000-00006E340000}" name="Столбец13403" dataDxfId="2966" dataCellStyle="Обычный 4"/>
    <tableColumn id="13423" xr3:uid="{00000000-0010-0000-0000-00006F340000}" name="Столбец13404" dataDxfId="2965" dataCellStyle="Обычный 4"/>
    <tableColumn id="13424" xr3:uid="{00000000-0010-0000-0000-000070340000}" name="Столбец13405" dataDxfId="2964" dataCellStyle="Обычный 4"/>
    <tableColumn id="13425" xr3:uid="{00000000-0010-0000-0000-000071340000}" name="Столбец13406" dataDxfId="2963" dataCellStyle="Обычный 4"/>
    <tableColumn id="13426" xr3:uid="{00000000-0010-0000-0000-000072340000}" name="Столбец13407" dataDxfId="2962" dataCellStyle="Обычный 4"/>
    <tableColumn id="13427" xr3:uid="{00000000-0010-0000-0000-000073340000}" name="Столбец13408" dataDxfId="2961" dataCellStyle="Обычный 4"/>
    <tableColumn id="13428" xr3:uid="{00000000-0010-0000-0000-000074340000}" name="Столбец13409" dataDxfId="2960" dataCellStyle="Обычный 4"/>
    <tableColumn id="13429" xr3:uid="{00000000-0010-0000-0000-000075340000}" name="Столбец13410" dataDxfId="2959" dataCellStyle="Обычный 4"/>
    <tableColumn id="13430" xr3:uid="{00000000-0010-0000-0000-000076340000}" name="Столбец13411" dataDxfId="2958" dataCellStyle="Обычный 4"/>
    <tableColumn id="13431" xr3:uid="{00000000-0010-0000-0000-000077340000}" name="Столбец13412" dataDxfId="2957" dataCellStyle="Обычный 4"/>
    <tableColumn id="13432" xr3:uid="{00000000-0010-0000-0000-000078340000}" name="Столбец13413" dataDxfId="2956" dataCellStyle="Обычный 4"/>
    <tableColumn id="13433" xr3:uid="{00000000-0010-0000-0000-000079340000}" name="Столбец13414" dataDxfId="2955" dataCellStyle="Обычный 4"/>
    <tableColumn id="13434" xr3:uid="{00000000-0010-0000-0000-00007A340000}" name="Столбец13415" dataDxfId="2954" dataCellStyle="Обычный 4"/>
    <tableColumn id="13435" xr3:uid="{00000000-0010-0000-0000-00007B340000}" name="Столбец13416" dataDxfId="2953" dataCellStyle="Обычный 4"/>
    <tableColumn id="13436" xr3:uid="{00000000-0010-0000-0000-00007C340000}" name="Столбец13417" dataDxfId="2952" dataCellStyle="Обычный 4"/>
    <tableColumn id="13437" xr3:uid="{00000000-0010-0000-0000-00007D340000}" name="Столбец13418" dataDxfId="2951" dataCellStyle="Обычный 4"/>
    <tableColumn id="13438" xr3:uid="{00000000-0010-0000-0000-00007E340000}" name="Столбец13419" dataDxfId="2950" dataCellStyle="Обычный 4"/>
    <tableColumn id="13439" xr3:uid="{00000000-0010-0000-0000-00007F340000}" name="Столбец13420" dataDxfId="2949" dataCellStyle="Обычный 4"/>
    <tableColumn id="13440" xr3:uid="{00000000-0010-0000-0000-000080340000}" name="Столбец13421" dataDxfId="2948" dataCellStyle="Обычный 4"/>
    <tableColumn id="13441" xr3:uid="{00000000-0010-0000-0000-000081340000}" name="Столбец13422" dataDxfId="2947" dataCellStyle="Обычный 4"/>
    <tableColumn id="13442" xr3:uid="{00000000-0010-0000-0000-000082340000}" name="Столбец13423" dataDxfId="2946" dataCellStyle="Обычный 4"/>
    <tableColumn id="13443" xr3:uid="{00000000-0010-0000-0000-000083340000}" name="Столбец13424" dataDxfId="2945" dataCellStyle="Обычный 4"/>
    <tableColumn id="13444" xr3:uid="{00000000-0010-0000-0000-000084340000}" name="Столбец13425" dataDxfId="2944" dataCellStyle="Обычный 4"/>
    <tableColumn id="13445" xr3:uid="{00000000-0010-0000-0000-000085340000}" name="Столбец13426" dataDxfId="2943" dataCellStyle="Обычный 4"/>
    <tableColumn id="13446" xr3:uid="{00000000-0010-0000-0000-000086340000}" name="Столбец13427" dataDxfId="2942" dataCellStyle="Обычный 4"/>
    <tableColumn id="13447" xr3:uid="{00000000-0010-0000-0000-000087340000}" name="Столбец13428" dataDxfId="2941" dataCellStyle="Обычный 4"/>
    <tableColumn id="13448" xr3:uid="{00000000-0010-0000-0000-000088340000}" name="Столбец13429" dataDxfId="2940" dataCellStyle="Обычный 4"/>
    <tableColumn id="13449" xr3:uid="{00000000-0010-0000-0000-000089340000}" name="Столбец13430" dataDxfId="2939" dataCellStyle="Обычный 4"/>
    <tableColumn id="13450" xr3:uid="{00000000-0010-0000-0000-00008A340000}" name="Столбец13431" dataDxfId="2938" dataCellStyle="Обычный 4"/>
    <tableColumn id="13451" xr3:uid="{00000000-0010-0000-0000-00008B340000}" name="Столбец13432" dataDxfId="2937" dataCellStyle="Обычный 4"/>
    <tableColumn id="13452" xr3:uid="{00000000-0010-0000-0000-00008C340000}" name="Столбец13433" dataDxfId="2936" dataCellStyle="Обычный 4"/>
    <tableColumn id="13453" xr3:uid="{00000000-0010-0000-0000-00008D340000}" name="Столбец13434" dataDxfId="2935" dataCellStyle="Обычный 4"/>
    <tableColumn id="13454" xr3:uid="{00000000-0010-0000-0000-00008E340000}" name="Столбец13435" dataDxfId="2934" dataCellStyle="Обычный 4"/>
    <tableColumn id="13455" xr3:uid="{00000000-0010-0000-0000-00008F340000}" name="Столбец13436" dataDxfId="2933" dataCellStyle="Обычный 4"/>
    <tableColumn id="13456" xr3:uid="{00000000-0010-0000-0000-000090340000}" name="Столбец13437" dataDxfId="2932" dataCellStyle="Обычный 4"/>
    <tableColumn id="13457" xr3:uid="{00000000-0010-0000-0000-000091340000}" name="Столбец13438" dataDxfId="2931" dataCellStyle="Обычный 4"/>
    <tableColumn id="13458" xr3:uid="{00000000-0010-0000-0000-000092340000}" name="Столбец13439" dataDxfId="2930" dataCellStyle="Обычный 4"/>
    <tableColumn id="13459" xr3:uid="{00000000-0010-0000-0000-000093340000}" name="Столбец13440" dataDxfId="2929" dataCellStyle="Обычный 4"/>
    <tableColumn id="13460" xr3:uid="{00000000-0010-0000-0000-000094340000}" name="Столбец13441" dataDxfId="2928" dataCellStyle="Обычный 4"/>
    <tableColumn id="13461" xr3:uid="{00000000-0010-0000-0000-000095340000}" name="Столбец13442" dataDxfId="2927" dataCellStyle="Обычный 4"/>
    <tableColumn id="13462" xr3:uid="{00000000-0010-0000-0000-000096340000}" name="Столбец13443" dataDxfId="2926" dataCellStyle="Обычный 4"/>
    <tableColumn id="13463" xr3:uid="{00000000-0010-0000-0000-000097340000}" name="Столбец13444" dataDxfId="2925" dataCellStyle="Обычный 4"/>
    <tableColumn id="13464" xr3:uid="{00000000-0010-0000-0000-000098340000}" name="Столбец13445" dataDxfId="2924" dataCellStyle="Обычный 4"/>
    <tableColumn id="13465" xr3:uid="{00000000-0010-0000-0000-000099340000}" name="Столбец13446" dataDxfId="2923" dataCellStyle="Обычный 4"/>
    <tableColumn id="13466" xr3:uid="{00000000-0010-0000-0000-00009A340000}" name="Столбец13447" dataDxfId="2922" dataCellStyle="Обычный 4"/>
    <tableColumn id="13467" xr3:uid="{00000000-0010-0000-0000-00009B340000}" name="Столбец13448" dataDxfId="2921" dataCellStyle="Обычный 4"/>
    <tableColumn id="13468" xr3:uid="{00000000-0010-0000-0000-00009C340000}" name="Столбец13449" dataDxfId="2920" dataCellStyle="Обычный 4"/>
    <tableColumn id="13469" xr3:uid="{00000000-0010-0000-0000-00009D340000}" name="Столбец13450" dataDxfId="2919" dataCellStyle="Обычный 4"/>
    <tableColumn id="13470" xr3:uid="{00000000-0010-0000-0000-00009E340000}" name="Столбец13451" dataDxfId="2918" dataCellStyle="Обычный 4"/>
    <tableColumn id="13471" xr3:uid="{00000000-0010-0000-0000-00009F340000}" name="Столбец13452" dataDxfId="2917" dataCellStyle="Обычный 4"/>
    <tableColumn id="13472" xr3:uid="{00000000-0010-0000-0000-0000A0340000}" name="Столбец13453" dataDxfId="2916" dataCellStyle="Обычный 4"/>
    <tableColumn id="13473" xr3:uid="{00000000-0010-0000-0000-0000A1340000}" name="Столбец13454" dataDxfId="2915" dataCellStyle="Обычный 4"/>
    <tableColumn id="13474" xr3:uid="{00000000-0010-0000-0000-0000A2340000}" name="Столбец13455" dataDxfId="2914" dataCellStyle="Обычный 4"/>
    <tableColumn id="13475" xr3:uid="{00000000-0010-0000-0000-0000A3340000}" name="Столбец13456" dataDxfId="2913" dataCellStyle="Обычный 4"/>
    <tableColumn id="13476" xr3:uid="{00000000-0010-0000-0000-0000A4340000}" name="Столбец13457" dataDxfId="2912" dataCellStyle="Обычный 4"/>
    <tableColumn id="13477" xr3:uid="{00000000-0010-0000-0000-0000A5340000}" name="Столбец13458" dataDxfId="2911" dataCellStyle="Обычный 4"/>
    <tableColumn id="13478" xr3:uid="{00000000-0010-0000-0000-0000A6340000}" name="Столбец13459" dataDxfId="2910" dataCellStyle="Обычный 4"/>
    <tableColumn id="13479" xr3:uid="{00000000-0010-0000-0000-0000A7340000}" name="Столбец13460" dataDxfId="2909" dataCellStyle="Обычный 4"/>
    <tableColumn id="13480" xr3:uid="{00000000-0010-0000-0000-0000A8340000}" name="Столбец13461" dataDxfId="2908" dataCellStyle="Обычный 4"/>
    <tableColumn id="13481" xr3:uid="{00000000-0010-0000-0000-0000A9340000}" name="Столбец13462" dataDxfId="2907" dataCellStyle="Обычный 4"/>
    <tableColumn id="13482" xr3:uid="{00000000-0010-0000-0000-0000AA340000}" name="Столбец13463" dataDxfId="2906" dataCellStyle="Обычный 4"/>
    <tableColumn id="13483" xr3:uid="{00000000-0010-0000-0000-0000AB340000}" name="Столбец13464" dataDxfId="2905" dataCellStyle="Обычный 4"/>
    <tableColumn id="13484" xr3:uid="{00000000-0010-0000-0000-0000AC340000}" name="Столбец13465" dataDxfId="2904" dataCellStyle="Обычный 4"/>
    <tableColumn id="13485" xr3:uid="{00000000-0010-0000-0000-0000AD340000}" name="Столбец13466" dataDxfId="2903" dataCellStyle="Обычный 4"/>
    <tableColumn id="13486" xr3:uid="{00000000-0010-0000-0000-0000AE340000}" name="Столбец13467" dataDxfId="2902" dataCellStyle="Обычный 4"/>
    <tableColumn id="13487" xr3:uid="{00000000-0010-0000-0000-0000AF340000}" name="Столбец13468" dataDxfId="2901" dataCellStyle="Обычный 4"/>
    <tableColumn id="13488" xr3:uid="{00000000-0010-0000-0000-0000B0340000}" name="Столбец13469" dataDxfId="2900" dataCellStyle="Обычный 4"/>
    <tableColumn id="13489" xr3:uid="{00000000-0010-0000-0000-0000B1340000}" name="Столбец13470" dataDxfId="2899" dataCellStyle="Обычный 4"/>
    <tableColumn id="13490" xr3:uid="{00000000-0010-0000-0000-0000B2340000}" name="Столбец13471" dataDxfId="2898" dataCellStyle="Обычный 4"/>
    <tableColumn id="13491" xr3:uid="{00000000-0010-0000-0000-0000B3340000}" name="Столбец13472" dataDxfId="2897" dataCellStyle="Обычный 4"/>
    <tableColumn id="13492" xr3:uid="{00000000-0010-0000-0000-0000B4340000}" name="Столбец13473" dataDxfId="2896" dataCellStyle="Обычный 4"/>
    <tableColumn id="13493" xr3:uid="{00000000-0010-0000-0000-0000B5340000}" name="Столбец13474" dataDxfId="2895" dataCellStyle="Обычный 4"/>
    <tableColumn id="13494" xr3:uid="{00000000-0010-0000-0000-0000B6340000}" name="Столбец13475" dataDxfId="2894" dataCellStyle="Обычный 4"/>
    <tableColumn id="13495" xr3:uid="{00000000-0010-0000-0000-0000B7340000}" name="Столбец13476" dataDxfId="2893" dataCellStyle="Обычный 4"/>
    <tableColumn id="13496" xr3:uid="{00000000-0010-0000-0000-0000B8340000}" name="Столбец13477" dataDxfId="2892" dataCellStyle="Обычный 4"/>
    <tableColumn id="13497" xr3:uid="{00000000-0010-0000-0000-0000B9340000}" name="Столбец13478" dataDxfId="2891" dataCellStyle="Обычный 4"/>
    <tableColumn id="13498" xr3:uid="{00000000-0010-0000-0000-0000BA340000}" name="Столбец13479" dataDxfId="2890" dataCellStyle="Обычный 4"/>
    <tableColumn id="13499" xr3:uid="{00000000-0010-0000-0000-0000BB340000}" name="Столбец13480" dataDxfId="2889" dataCellStyle="Обычный 4"/>
    <tableColumn id="13500" xr3:uid="{00000000-0010-0000-0000-0000BC340000}" name="Столбец13481" dataDxfId="2888" dataCellStyle="Обычный 4"/>
    <tableColumn id="13501" xr3:uid="{00000000-0010-0000-0000-0000BD340000}" name="Столбец13482" dataDxfId="2887" dataCellStyle="Обычный 4"/>
    <tableColumn id="13502" xr3:uid="{00000000-0010-0000-0000-0000BE340000}" name="Столбец13483" dataDxfId="2886" dataCellStyle="Обычный 4"/>
    <tableColumn id="13503" xr3:uid="{00000000-0010-0000-0000-0000BF340000}" name="Столбец13484" dataDxfId="2885" dataCellStyle="Обычный 4"/>
    <tableColumn id="13504" xr3:uid="{00000000-0010-0000-0000-0000C0340000}" name="Столбец13485" dataDxfId="2884" dataCellStyle="Обычный 4"/>
    <tableColumn id="13505" xr3:uid="{00000000-0010-0000-0000-0000C1340000}" name="Столбец13486" dataDxfId="2883" dataCellStyle="Обычный 4"/>
    <tableColumn id="13506" xr3:uid="{00000000-0010-0000-0000-0000C2340000}" name="Столбец13487" dataDxfId="2882" dataCellStyle="Обычный 4"/>
    <tableColumn id="13507" xr3:uid="{00000000-0010-0000-0000-0000C3340000}" name="Столбец13488" dataDxfId="2881" dataCellStyle="Обычный 4"/>
    <tableColumn id="13508" xr3:uid="{00000000-0010-0000-0000-0000C4340000}" name="Столбец13489" dataDxfId="2880" dataCellStyle="Обычный 4"/>
    <tableColumn id="13509" xr3:uid="{00000000-0010-0000-0000-0000C5340000}" name="Столбец13490" dataDxfId="2879" dataCellStyle="Обычный 4"/>
    <tableColumn id="13510" xr3:uid="{00000000-0010-0000-0000-0000C6340000}" name="Столбец13491" dataDxfId="2878" dataCellStyle="Обычный 4"/>
    <tableColumn id="13511" xr3:uid="{00000000-0010-0000-0000-0000C7340000}" name="Столбец13492" dataDxfId="2877" dataCellStyle="Обычный 4"/>
    <tableColumn id="13512" xr3:uid="{00000000-0010-0000-0000-0000C8340000}" name="Столбец13493" dataDxfId="2876" dataCellStyle="Обычный 4"/>
    <tableColumn id="13513" xr3:uid="{00000000-0010-0000-0000-0000C9340000}" name="Столбец13494" dataDxfId="2875" dataCellStyle="Обычный 4"/>
    <tableColumn id="13514" xr3:uid="{00000000-0010-0000-0000-0000CA340000}" name="Столбец13495" dataDxfId="2874" dataCellStyle="Обычный 4"/>
    <tableColumn id="13515" xr3:uid="{00000000-0010-0000-0000-0000CB340000}" name="Столбец13496" dataDxfId="2873" dataCellStyle="Обычный 4"/>
    <tableColumn id="13516" xr3:uid="{00000000-0010-0000-0000-0000CC340000}" name="Столбец13497" dataDxfId="2872" dataCellStyle="Обычный 4"/>
    <tableColumn id="13517" xr3:uid="{00000000-0010-0000-0000-0000CD340000}" name="Столбец13498" dataDxfId="2871" dataCellStyle="Обычный 4"/>
    <tableColumn id="13518" xr3:uid="{00000000-0010-0000-0000-0000CE340000}" name="Столбец13499" dataDxfId="2870" dataCellStyle="Обычный 4"/>
    <tableColumn id="13519" xr3:uid="{00000000-0010-0000-0000-0000CF340000}" name="Столбец13500" dataDxfId="2869" dataCellStyle="Обычный 4"/>
    <tableColumn id="13520" xr3:uid="{00000000-0010-0000-0000-0000D0340000}" name="Столбец13501" dataDxfId="2868" dataCellStyle="Обычный 4"/>
    <tableColumn id="13521" xr3:uid="{00000000-0010-0000-0000-0000D1340000}" name="Столбец13502" dataDxfId="2867" dataCellStyle="Обычный 4"/>
    <tableColumn id="13522" xr3:uid="{00000000-0010-0000-0000-0000D2340000}" name="Столбец13503" dataDxfId="2866" dataCellStyle="Обычный 4"/>
    <tableColumn id="13523" xr3:uid="{00000000-0010-0000-0000-0000D3340000}" name="Столбец13504" dataDxfId="2865" dataCellStyle="Обычный 4"/>
    <tableColumn id="13524" xr3:uid="{00000000-0010-0000-0000-0000D4340000}" name="Столбец13505" dataDxfId="2864" dataCellStyle="Обычный 4"/>
    <tableColumn id="13525" xr3:uid="{00000000-0010-0000-0000-0000D5340000}" name="Столбец13506" dataDxfId="2863" dataCellStyle="Обычный 4"/>
    <tableColumn id="13526" xr3:uid="{00000000-0010-0000-0000-0000D6340000}" name="Столбец13507" dataDxfId="2862" dataCellStyle="Обычный 4"/>
    <tableColumn id="13527" xr3:uid="{00000000-0010-0000-0000-0000D7340000}" name="Столбец13508" dataDxfId="2861" dataCellStyle="Обычный 4"/>
    <tableColumn id="13528" xr3:uid="{00000000-0010-0000-0000-0000D8340000}" name="Столбец13509" dataDxfId="2860" dataCellStyle="Обычный 4"/>
    <tableColumn id="13529" xr3:uid="{00000000-0010-0000-0000-0000D9340000}" name="Столбец13510" dataDxfId="2859" dataCellStyle="Обычный 4"/>
    <tableColumn id="13530" xr3:uid="{00000000-0010-0000-0000-0000DA340000}" name="Столбец13511" dataDxfId="2858" dataCellStyle="Обычный 4"/>
    <tableColumn id="13531" xr3:uid="{00000000-0010-0000-0000-0000DB340000}" name="Столбец13512" dataDxfId="2857" dataCellStyle="Обычный 4"/>
    <tableColumn id="13532" xr3:uid="{00000000-0010-0000-0000-0000DC340000}" name="Столбец13513" dataDxfId="2856" dataCellStyle="Обычный 4"/>
    <tableColumn id="13533" xr3:uid="{00000000-0010-0000-0000-0000DD340000}" name="Столбец13514" dataDxfId="2855" dataCellStyle="Обычный 4"/>
    <tableColumn id="13534" xr3:uid="{00000000-0010-0000-0000-0000DE340000}" name="Столбец13515" dataDxfId="2854" dataCellStyle="Обычный 4"/>
    <tableColumn id="13535" xr3:uid="{00000000-0010-0000-0000-0000DF340000}" name="Столбец13516" dataDxfId="2853" dataCellStyle="Обычный 4"/>
    <tableColumn id="13536" xr3:uid="{00000000-0010-0000-0000-0000E0340000}" name="Столбец13517" dataDxfId="2852" dataCellStyle="Обычный 4"/>
    <tableColumn id="13537" xr3:uid="{00000000-0010-0000-0000-0000E1340000}" name="Столбец13518" dataDxfId="2851" dataCellStyle="Обычный 4"/>
    <tableColumn id="13538" xr3:uid="{00000000-0010-0000-0000-0000E2340000}" name="Столбец13519" dataDxfId="2850" dataCellStyle="Обычный 4"/>
    <tableColumn id="13539" xr3:uid="{00000000-0010-0000-0000-0000E3340000}" name="Столбец13520" dataDxfId="2849" dataCellStyle="Обычный 4"/>
    <tableColumn id="13540" xr3:uid="{00000000-0010-0000-0000-0000E4340000}" name="Столбец13521" dataDxfId="2848" dataCellStyle="Обычный 4"/>
    <tableColumn id="13541" xr3:uid="{00000000-0010-0000-0000-0000E5340000}" name="Столбец13522" dataDxfId="2847" dataCellStyle="Обычный 4"/>
    <tableColumn id="13542" xr3:uid="{00000000-0010-0000-0000-0000E6340000}" name="Столбец13523" dataDxfId="2846" dataCellStyle="Обычный 4"/>
    <tableColumn id="13543" xr3:uid="{00000000-0010-0000-0000-0000E7340000}" name="Столбец13524" dataDxfId="2845" dataCellStyle="Обычный 4"/>
    <tableColumn id="13544" xr3:uid="{00000000-0010-0000-0000-0000E8340000}" name="Столбец13525" dataDxfId="2844" dataCellStyle="Обычный 4"/>
    <tableColumn id="13545" xr3:uid="{00000000-0010-0000-0000-0000E9340000}" name="Столбец13526" dataDxfId="2843" dataCellStyle="Обычный 4"/>
    <tableColumn id="13546" xr3:uid="{00000000-0010-0000-0000-0000EA340000}" name="Столбец13527" dataDxfId="2842" dataCellStyle="Обычный 4"/>
    <tableColumn id="13547" xr3:uid="{00000000-0010-0000-0000-0000EB340000}" name="Столбец13528" dataDxfId="2841" dataCellStyle="Обычный 4"/>
    <tableColumn id="13548" xr3:uid="{00000000-0010-0000-0000-0000EC340000}" name="Столбец13529" dataDxfId="2840" dataCellStyle="Обычный 4"/>
    <tableColumn id="13549" xr3:uid="{00000000-0010-0000-0000-0000ED340000}" name="Столбец13530" dataDxfId="2839" dataCellStyle="Обычный 4"/>
    <tableColumn id="13550" xr3:uid="{00000000-0010-0000-0000-0000EE340000}" name="Столбец13531" dataDxfId="2838" dataCellStyle="Обычный 4"/>
    <tableColumn id="13551" xr3:uid="{00000000-0010-0000-0000-0000EF340000}" name="Столбец13532" dataDxfId="2837" dataCellStyle="Обычный 4"/>
    <tableColumn id="13552" xr3:uid="{00000000-0010-0000-0000-0000F0340000}" name="Столбец13533" dataDxfId="2836" dataCellStyle="Обычный 4"/>
    <tableColumn id="13553" xr3:uid="{00000000-0010-0000-0000-0000F1340000}" name="Столбец13534" dataDxfId="2835" dataCellStyle="Обычный 4"/>
    <tableColumn id="13554" xr3:uid="{00000000-0010-0000-0000-0000F2340000}" name="Столбец13535" dataDxfId="2834" dataCellStyle="Обычный 4"/>
    <tableColumn id="13555" xr3:uid="{00000000-0010-0000-0000-0000F3340000}" name="Столбец13536" dataDxfId="2833" dataCellStyle="Обычный 4"/>
    <tableColumn id="13556" xr3:uid="{00000000-0010-0000-0000-0000F4340000}" name="Столбец13537" dataDxfId="2832" dataCellStyle="Обычный 4"/>
    <tableColumn id="13557" xr3:uid="{00000000-0010-0000-0000-0000F5340000}" name="Столбец13538" dataDxfId="2831" dataCellStyle="Обычный 4"/>
    <tableColumn id="13558" xr3:uid="{00000000-0010-0000-0000-0000F6340000}" name="Столбец13539" dataDxfId="2830" dataCellStyle="Обычный 4"/>
    <tableColumn id="13559" xr3:uid="{00000000-0010-0000-0000-0000F7340000}" name="Столбец13540" dataDxfId="2829" dataCellStyle="Обычный 4"/>
    <tableColumn id="13560" xr3:uid="{00000000-0010-0000-0000-0000F8340000}" name="Столбец13541" dataDxfId="2828" dataCellStyle="Обычный 4"/>
    <tableColumn id="13561" xr3:uid="{00000000-0010-0000-0000-0000F9340000}" name="Столбец13542" dataDxfId="2827" dataCellStyle="Обычный 4"/>
    <tableColumn id="13562" xr3:uid="{00000000-0010-0000-0000-0000FA340000}" name="Столбец13543" dataDxfId="2826" dataCellStyle="Обычный 4"/>
    <tableColumn id="13563" xr3:uid="{00000000-0010-0000-0000-0000FB340000}" name="Столбец13544" dataDxfId="2825" dataCellStyle="Обычный 4"/>
    <tableColumn id="13564" xr3:uid="{00000000-0010-0000-0000-0000FC340000}" name="Столбец13545" dataDxfId="2824" dataCellStyle="Обычный 4"/>
    <tableColumn id="13565" xr3:uid="{00000000-0010-0000-0000-0000FD340000}" name="Столбец13546" dataDxfId="2823" dataCellStyle="Обычный 4"/>
    <tableColumn id="13566" xr3:uid="{00000000-0010-0000-0000-0000FE340000}" name="Столбец13547" dataDxfId="2822" dataCellStyle="Обычный 4"/>
    <tableColumn id="13567" xr3:uid="{00000000-0010-0000-0000-0000FF340000}" name="Столбец13548" dataDxfId="2821" dataCellStyle="Обычный 4"/>
    <tableColumn id="13568" xr3:uid="{00000000-0010-0000-0000-000000350000}" name="Столбец13549" dataDxfId="2820" dataCellStyle="Обычный 4"/>
    <tableColumn id="13569" xr3:uid="{00000000-0010-0000-0000-000001350000}" name="Столбец13550" dataDxfId="2819" dataCellStyle="Обычный 4"/>
    <tableColumn id="13570" xr3:uid="{00000000-0010-0000-0000-000002350000}" name="Столбец13551" dataDxfId="2818" dataCellStyle="Обычный 4"/>
    <tableColumn id="13571" xr3:uid="{00000000-0010-0000-0000-000003350000}" name="Столбец13552" dataDxfId="2817" dataCellStyle="Обычный 4"/>
    <tableColumn id="13572" xr3:uid="{00000000-0010-0000-0000-000004350000}" name="Столбец13553" dataDxfId="2816" dataCellStyle="Обычный 4"/>
    <tableColumn id="13573" xr3:uid="{00000000-0010-0000-0000-000005350000}" name="Столбец13554" dataDxfId="2815" dataCellStyle="Обычный 4"/>
    <tableColumn id="13574" xr3:uid="{00000000-0010-0000-0000-000006350000}" name="Столбец13555" dataDxfId="2814" dataCellStyle="Обычный 4"/>
    <tableColumn id="13575" xr3:uid="{00000000-0010-0000-0000-000007350000}" name="Столбец13556" dataDxfId="2813" dataCellStyle="Обычный 4"/>
    <tableColumn id="13576" xr3:uid="{00000000-0010-0000-0000-000008350000}" name="Столбец13557" dataDxfId="2812" dataCellStyle="Обычный 4"/>
    <tableColumn id="13577" xr3:uid="{00000000-0010-0000-0000-000009350000}" name="Столбец13558" dataDxfId="2811" dataCellStyle="Обычный 4"/>
    <tableColumn id="13578" xr3:uid="{00000000-0010-0000-0000-00000A350000}" name="Столбец13559" dataDxfId="2810" dataCellStyle="Обычный 4"/>
    <tableColumn id="13579" xr3:uid="{00000000-0010-0000-0000-00000B350000}" name="Столбец13560" dataDxfId="2809" dataCellStyle="Обычный 4"/>
    <tableColumn id="13580" xr3:uid="{00000000-0010-0000-0000-00000C350000}" name="Столбец13561" dataDxfId="2808" dataCellStyle="Обычный 4"/>
    <tableColumn id="13581" xr3:uid="{00000000-0010-0000-0000-00000D350000}" name="Столбец13562" dataDxfId="2807" dataCellStyle="Обычный 4"/>
    <tableColumn id="13582" xr3:uid="{00000000-0010-0000-0000-00000E350000}" name="Столбец13563" dataDxfId="2806" dataCellStyle="Обычный 4"/>
    <tableColumn id="13583" xr3:uid="{00000000-0010-0000-0000-00000F350000}" name="Столбец13564" dataDxfId="2805" dataCellStyle="Обычный 4"/>
    <tableColumn id="13584" xr3:uid="{00000000-0010-0000-0000-000010350000}" name="Столбец13565" dataDxfId="2804" dataCellStyle="Обычный 4"/>
    <tableColumn id="13585" xr3:uid="{00000000-0010-0000-0000-000011350000}" name="Столбец13566" dataDxfId="2803" dataCellStyle="Обычный 4"/>
    <tableColumn id="13586" xr3:uid="{00000000-0010-0000-0000-000012350000}" name="Столбец13567" dataDxfId="2802" dataCellStyle="Обычный 4"/>
    <tableColumn id="13587" xr3:uid="{00000000-0010-0000-0000-000013350000}" name="Столбец13568" dataDxfId="2801" dataCellStyle="Обычный 4"/>
    <tableColumn id="13588" xr3:uid="{00000000-0010-0000-0000-000014350000}" name="Столбец13569" dataDxfId="2800" dataCellStyle="Обычный 4"/>
    <tableColumn id="13589" xr3:uid="{00000000-0010-0000-0000-000015350000}" name="Столбец13570" dataDxfId="2799" dataCellStyle="Обычный 4"/>
    <tableColumn id="13590" xr3:uid="{00000000-0010-0000-0000-000016350000}" name="Столбец13571" dataDxfId="2798" dataCellStyle="Обычный 4"/>
    <tableColumn id="13591" xr3:uid="{00000000-0010-0000-0000-000017350000}" name="Столбец13572" dataDxfId="2797" dataCellStyle="Обычный 4"/>
    <tableColumn id="13592" xr3:uid="{00000000-0010-0000-0000-000018350000}" name="Столбец13573" dataDxfId="2796" dataCellStyle="Обычный 4"/>
    <tableColumn id="13593" xr3:uid="{00000000-0010-0000-0000-000019350000}" name="Столбец13574" dataDxfId="2795" dataCellStyle="Обычный 4"/>
    <tableColumn id="13594" xr3:uid="{00000000-0010-0000-0000-00001A350000}" name="Столбец13575" dataDxfId="2794" dataCellStyle="Обычный 4"/>
    <tableColumn id="13595" xr3:uid="{00000000-0010-0000-0000-00001B350000}" name="Столбец13576" dataDxfId="2793" dataCellStyle="Обычный 4"/>
    <tableColumn id="13596" xr3:uid="{00000000-0010-0000-0000-00001C350000}" name="Столбец13577" dataDxfId="2792" dataCellStyle="Обычный 4"/>
    <tableColumn id="13597" xr3:uid="{00000000-0010-0000-0000-00001D350000}" name="Столбец13578" dataDxfId="2791" dataCellStyle="Обычный 4"/>
    <tableColumn id="13598" xr3:uid="{00000000-0010-0000-0000-00001E350000}" name="Столбец13579" dataDxfId="2790" dataCellStyle="Обычный 4"/>
    <tableColumn id="13599" xr3:uid="{00000000-0010-0000-0000-00001F350000}" name="Столбец13580" dataDxfId="2789" dataCellStyle="Обычный 4"/>
    <tableColumn id="13600" xr3:uid="{00000000-0010-0000-0000-000020350000}" name="Столбец13581" dataDxfId="2788" dataCellStyle="Обычный 4"/>
    <tableColumn id="13601" xr3:uid="{00000000-0010-0000-0000-000021350000}" name="Столбец13582" dataDxfId="2787" dataCellStyle="Обычный 4"/>
    <tableColumn id="13602" xr3:uid="{00000000-0010-0000-0000-000022350000}" name="Столбец13583" dataDxfId="2786" dataCellStyle="Обычный 4"/>
    <tableColumn id="13603" xr3:uid="{00000000-0010-0000-0000-000023350000}" name="Столбец13584" dataDxfId="2785" dataCellStyle="Обычный 4"/>
    <tableColumn id="13604" xr3:uid="{00000000-0010-0000-0000-000024350000}" name="Столбец13585" dataDxfId="2784" dataCellStyle="Обычный 4"/>
    <tableColumn id="13605" xr3:uid="{00000000-0010-0000-0000-000025350000}" name="Столбец13586" dataDxfId="2783" dataCellStyle="Обычный 4"/>
    <tableColumn id="13606" xr3:uid="{00000000-0010-0000-0000-000026350000}" name="Столбец13587" dataDxfId="2782" dataCellStyle="Обычный 4"/>
    <tableColumn id="13607" xr3:uid="{00000000-0010-0000-0000-000027350000}" name="Столбец13588" dataDxfId="2781" dataCellStyle="Обычный 4"/>
    <tableColumn id="13608" xr3:uid="{00000000-0010-0000-0000-000028350000}" name="Столбец13589" dataDxfId="2780" dataCellStyle="Обычный 4"/>
    <tableColumn id="13609" xr3:uid="{00000000-0010-0000-0000-000029350000}" name="Столбец13590" dataDxfId="2779" dataCellStyle="Обычный 4"/>
    <tableColumn id="13610" xr3:uid="{00000000-0010-0000-0000-00002A350000}" name="Столбец13591" dataDxfId="2778" dataCellStyle="Обычный 4"/>
    <tableColumn id="13611" xr3:uid="{00000000-0010-0000-0000-00002B350000}" name="Столбец13592" dataDxfId="2777" dataCellStyle="Обычный 4"/>
    <tableColumn id="13612" xr3:uid="{00000000-0010-0000-0000-00002C350000}" name="Столбец13593" dataDxfId="2776" dataCellStyle="Обычный 4"/>
    <tableColumn id="13613" xr3:uid="{00000000-0010-0000-0000-00002D350000}" name="Столбец13594" dataDxfId="2775" dataCellStyle="Обычный 4"/>
    <tableColumn id="13614" xr3:uid="{00000000-0010-0000-0000-00002E350000}" name="Столбец13595" dataDxfId="2774" dataCellStyle="Обычный 4"/>
    <tableColumn id="13615" xr3:uid="{00000000-0010-0000-0000-00002F350000}" name="Столбец13596" dataDxfId="2773" dataCellStyle="Обычный 4"/>
    <tableColumn id="13616" xr3:uid="{00000000-0010-0000-0000-000030350000}" name="Столбец13597" dataDxfId="2772" dataCellStyle="Обычный 4"/>
    <tableColumn id="13617" xr3:uid="{00000000-0010-0000-0000-000031350000}" name="Столбец13598" dataDxfId="2771" dataCellStyle="Обычный 4"/>
    <tableColumn id="13618" xr3:uid="{00000000-0010-0000-0000-000032350000}" name="Столбец13599" dataDxfId="2770" dataCellStyle="Обычный 4"/>
    <tableColumn id="13619" xr3:uid="{00000000-0010-0000-0000-000033350000}" name="Столбец13600" dataDxfId="2769" dataCellStyle="Обычный 4"/>
    <tableColumn id="13620" xr3:uid="{00000000-0010-0000-0000-000034350000}" name="Столбец13601" dataDxfId="2768" dataCellStyle="Обычный 4"/>
    <tableColumn id="13621" xr3:uid="{00000000-0010-0000-0000-000035350000}" name="Столбец13602" dataDxfId="2767" dataCellStyle="Обычный 4"/>
    <tableColumn id="13622" xr3:uid="{00000000-0010-0000-0000-000036350000}" name="Столбец13603" dataDxfId="2766" dataCellStyle="Обычный 4"/>
    <tableColumn id="13623" xr3:uid="{00000000-0010-0000-0000-000037350000}" name="Столбец13604" dataDxfId="2765" dataCellStyle="Обычный 4"/>
    <tableColumn id="13624" xr3:uid="{00000000-0010-0000-0000-000038350000}" name="Столбец13605" dataDxfId="2764" dataCellStyle="Обычный 4"/>
    <tableColumn id="13625" xr3:uid="{00000000-0010-0000-0000-000039350000}" name="Столбец13606" dataDxfId="2763" dataCellStyle="Обычный 4"/>
    <tableColumn id="13626" xr3:uid="{00000000-0010-0000-0000-00003A350000}" name="Столбец13607" dataDxfId="2762" dataCellStyle="Обычный 4"/>
    <tableColumn id="13627" xr3:uid="{00000000-0010-0000-0000-00003B350000}" name="Столбец13608" dataDxfId="2761" dataCellStyle="Обычный 4"/>
    <tableColumn id="13628" xr3:uid="{00000000-0010-0000-0000-00003C350000}" name="Столбец13609" dataDxfId="2760" dataCellStyle="Обычный 4"/>
    <tableColumn id="13629" xr3:uid="{00000000-0010-0000-0000-00003D350000}" name="Столбец13610" dataDxfId="2759" dataCellStyle="Обычный 4"/>
    <tableColumn id="13630" xr3:uid="{00000000-0010-0000-0000-00003E350000}" name="Столбец13611" dataDxfId="2758" dataCellStyle="Обычный 4"/>
    <tableColumn id="13631" xr3:uid="{00000000-0010-0000-0000-00003F350000}" name="Столбец13612" dataDxfId="2757" dataCellStyle="Обычный 4"/>
    <tableColumn id="13632" xr3:uid="{00000000-0010-0000-0000-000040350000}" name="Столбец13613" dataDxfId="2756" dataCellStyle="Обычный 4"/>
    <tableColumn id="13633" xr3:uid="{00000000-0010-0000-0000-000041350000}" name="Столбец13614" dataDxfId="2755" dataCellStyle="Обычный 4"/>
    <tableColumn id="13634" xr3:uid="{00000000-0010-0000-0000-000042350000}" name="Столбец13615" dataDxfId="2754" dataCellStyle="Обычный 4"/>
    <tableColumn id="13635" xr3:uid="{00000000-0010-0000-0000-000043350000}" name="Столбец13616" dataDxfId="2753" dataCellStyle="Обычный 4"/>
    <tableColumn id="13636" xr3:uid="{00000000-0010-0000-0000-000044350000}" name="Столбец13617" dataDxfId="2752" dataCellStyle="Обычный 4"/>
    <tableColumn id="13637" xr3:uid="{00000000-0010-0000-0000-000045350000}" name="Столбец13618" dataDxfId="2751" dataCellStyle="Обычный 4"/>
    <tableColumn id="13638" xr3:uid="{00000000-0010-0000-0000-000046350000}" name="Столбец13619" dataDxfId="2750" dataCellStyle="Обычный 4"/>
    <tableColumn id="13639" xr3:uid="{00000000-0010-0000-0000-000047350000}" name="Столбец13620" dataDxfId="2749" dataCellStyle="Обычный 4"/>
    <tableColumn id="13640" xr3:uid="{00000000-0010-0000-0000-000048350000}" name="Столбец13621" dataDxfId="2748" dataCellStyle="Обычный 4"/>
    <tableColumn id="13641" xr3:uid="{00000000-0010-0000-0000-000049350000}" name="Столбец13622" dataDxfId="2747" dataCellStyle="Обычный 4"/>
    <tableColumn id="13642" xr3:uid="{00000000-0010-0000-0000-00004A350000}" name="Столбец13623" dataDxfId="2746" dataCellStyle="Обычный 4"/>
    <tableColumn id="13643" xr3:uid="{00000000-0010-0000-0000-00004B350000}" name="Столбец13624" dataDxfId="2745" dataCellStyle="Обычный 4"/>
    <tableColumn id="13644" xr3:uid="{00000000-0010-0000-0000-00004C350000}" name="Столбец13625" dataDxfId="2744" dataCellStyle="Обычный 4"/>
    <tableColumn id="13645" xr3:uid="{00000000-0010-0000-0000-00004D350000}" name="Столбец13626" dataDxfId="2743" dataCellStyle="Обычный 4"/>
    <tableColumn id="13646" xr3:uid="{00000000-0010-0000-0000-00004E350000}" name="Столбец13627" dataDxfId="2742" dataCellStyle="Обычный 4"/>
    <tableColumn id="13647" xr3:uid="{00000000-0010-0000-0000-00004F350000}" name="Столбец13628" dataDxfId="2741" dataCellStyle="Обычный 4"/>
    <tableColumn id="13648" xr3:uid="{00000000-0010-0000-0000-000050350000}" name="Столбец13629" dataDxfId="2740" dataCellStyle="Обычный 4"/>
    <tableColumn id="13649" xr3:uid="{00000000-0010-0000-0000-000051350000}" name="Столбец13630" dataDxfId="2739" dataCellStyle="Обычный 4"/>
    <tableColumn id="13650" xr3:uid="{00000000-0010-0000-0000-000052350000}" name="Столбец13631" dataDxfId="2738" dataCellStyle="Обычный 4"/>
    <tableColumn id="13651" xr3:uid="{00000000-0010-0000-0000-000053350000}" name="Столбец13632" dataDxfId="2737" dataCellStyle="Обычный 4"/>
    <tableColumn id="13652" xr3:uid="{00000000-0010-0000-0000-000054350000}" name="Столбец13633" dataDxfId="2736" dataCellStyle="Обычный 4"/>
    <tableColumn id="13653" xr3:uid="{00000000-0010-0000-0000-000055350000}" name="Столбец13634" dataDxfId="2735" dataCellStyle="Обычный 4"/>
    <tableColumn id="13654" xr3:uid="{00000000-0010-0000-0000-000056350000}" name="Столбец13635" dataDxfId="2734" dataCellStyle="Обычный 4"/>
    <tableColumn id="13655" xr3:uid="{00000000-0010-0000-0000-000057350000}" name="Столбец13636" dataDxfId="2733" dataCellStyle="Обычный 4"/>
    <tableColumn id="13656" xr3:uid="{00000000-0010-0000-0000-000058350000}" name="Столбец13637" dataDxfId="2732" dataCellStyle="Обычный 4"/>
    <tableColumn id="13657" xr3:uid="{00000000-0010-0000-0000-000059350000}" name="Столбец13638" dataDxfId="2731" dataCellStyle="Обычный 4"/>
    <tableColumn id="13658" xr3:uid="{00000000-0010-0000-0000-00005A350000}" name="Столбец13639" dataDxfId="2730" dataCellStyle="Обычный 4"/>
    <tableColumn id="13659" xr3:uid="{00000000-0010-0000-0000-00005B350000}" name="Столбец13640" dataDxfId="2729" dataCellStyle="Обычный 4"/>
    <tableColumn id="13660" xr3:uid="{00000000-0010-0000-0000-00005C350000}" name="Столбец13641" dataDxfId="2728" dataCellStyle="Обычный 4"/>
    <tableColumn id="13661" xr3:uid="{00000000-0010-0000-0000-00005D350000}" name="Столбец13642" dataDxfId="2727" dataCellStyle="Обычный 4"/>
    <tableColumn id="13662" xr3:uid="{00000000-0010-0000-0000-00005E350000}" name="Столбец13643" dataDxfId="2726" dataCellStyle="Обычный 4"/>
    <tableColumn id="13663" xr3:uid="{00000000-0010-0000-0000-00005F350000}" name="Столбец13644" dataDxfId="2725" dataCellStyle="Обычный 4"/>
    <tableColumn id="13664" xr3:uid="{00000000-0010-0000-0000-000060350000}" name="Столбец13645" dataDxfId="2724" dataCellStyle="Обычный 4"/>
    <tableColumn id="13665" xr3:uid="{00000000-0010-0000-0000-000061350000}" name="Столбец13646" dataDxfId="2723" dataCellStyle="Обычный 4"/>
    <tableColumn id="13666" xr3:uid="{00000000-0010-0000-0000-000062350000}" name="Столбец13647" dataDxfId="2722" dataCellStyle="Обычный 4"/>
    <tableColumn id="13667" xr3:uid="{00000000-0010-0000-0000-000063350000}" name="Столбец13648" dataDxfId="2721" dataCellStyle="Обычный 4"/>
    <tableColumn id="13668" xr3:uid="{00000000-0010-0000-0000-000064350000}" name="Столбец13649" dataDxfId="2720" dataCellStyle="Обычный 4"/>
    <tableColumn id="13669" xr3:uid="{00000000-0010-0000-0000-000065350000}" name="Столбец13650" dataDxfId="2719" dataCellStyle="Обычный 4"/>
    <tableColumn id="13670" xr3:uid="{00000000-0010-0000-0000-000066350000}" name="Столбец13651" dataDxfId="2718" dataCellStyle="Обычный 4"/>
    <tableColumn id="13671" xr3:uid="{00000000-0010-0000-0000-000067350000}" name="Столбец13652" dataDxfId="2717" dataCellStyle="Обычный 4"/>
    <tableColumn id="13672" xr3:uid="{00000000-0010-0000-0000-000068350000}" name="Столбец13653" dataDxfId="2716" dataCellStyle="Обычный 4"/>
    <tableColumn id="13673" xr3:uid="{00000000-0010-0000-0000-000069350000}" name="Столбец13654" dataDxfId="2715" dataCellStyle="Обычный 4"/>
    <tableColumn id="13674" xr3:uid="{00000000-0010-0000-0000-00006A350000}" name="Столбец13655" dataDxfId="2714" dataCellStyle="Обычный 4"/>
    <tableColumn id="13675" xr3:uid="{00000000-0010-0000-0000-00006B350000}" name="Столбец13656" dataDxfId="2713" dataCellStyle="Обычный 4"/>
    <tableColumn id="13676" xr3:uid="{00000000-0010-0000-0000-00006C350000}" name="Столбец13657" dataDxfId="2712" dataCellStyle="Обычный 4"/>
    <tableColumn id="13677" xr3:uid="{00000000-0010-0000-0000-00006D350000}" name="Столбец13658" dataDxfId="2711" dataCellStyle="Обычный 4"/>
    <tableColumn id="13678" xr3:uid="{00000000-0010-0000-0000-00006E350000}" name="Столбец13659" dataDxfId="2710" dataCellStyle="Обычный 4"/>
    <tableColumn id="13679" xr3:uid="{00000000-0010-0000-0000-00006F350000}" name="Столбец13660" dataDxfId="2709" dataCellStyle="Обычный 4"/>
    <tableColumn id="13680" xr3:uid="{00000000-0010-0000-0000-000070350000}" name="Столбец13661" dataDxfId="2708" dataCellStyle="Обычный 4"/>
    <tableColumn id="13681" xr3:uid="{00000000-0010-0000-0000-000071350000}" name="Столбец13662" dataDxfId="2707" dataCellStyle="Обычный 4"/>
    <tableColumn id="13682" xr3:uid="{00000000-0010-0000-0000-000072350000}" name="Столбец13663" dataDxfId="2706" dataCellStyle="Обычный 4"/>
    <tableColumn id="13683" xr3:uid="{00000000-0010-0000-0000-000073350000}" name="Столбец13664" dataDxfId="2705" dataCellStyle="Обычный 4"/>
    <tableColumn id="13684" xr3:uid="{00000000-0010-0000-0000-000074350000}" name="Столбец13665" dataDxfId="2704" dataCellStyle="Обычный 4"/>
    <tableColumn id="13685" xr3:uid="{00000000-0010-0000-0000-000075350000}" name="Столбец13666" dataDxfId="2703" dataCellStyle="Обычный 4"/>
    <tableColumn id="13686" xr3:uid="{00000000-0010-0000-0000-000076350000}" name="Столбец13667" dataDxfId="2702" dataCellStyle="Обычный 4"/>
    <tableColumn id="13687" xr3:uid="{00000000-0010-0000-0000-000077350000}" name="Столбец13668" dataDxfId="2701" dataCellStyle="Обычный 4"/>
    <tableColumn id="13688" xr3:uid="{00000000-0010-0000-0000-000078350000}" name="Столбец13669" dataDxfId="2700" dataCellStyle="Обычный 4"/>
    <tableColumn id="13689" xr3:uid="{00000000-0010-0000-0000-000079350000}" name="Столбец13670" dataDxfId="2699" dataCellStyle="Обычный 4"/>
    <tableColumn id="13690" xr3:uid="{00000000-0010-0000-0000-00007A350000}" name="Столбец13671" dataDxfId="2698" dataCellStyle="Обычный 4"/>
    <tableColumn id="13691" xr3:uid="{00000000-0010-0000-0000-00007B350000}" name="Столбец13672" dataDxfId="2697" dataCellStyle="Обычный 4"/>
    <tableColumn id="13692" xr3:uid="{00000000-0010-0000-0000-00007C350000}" name="Столбец13673" dataDxfId="2696" dataCellStyle="Обычный 4"/>
    <tableColumn id="13693" xr3:uid="{00000000-0010-0000-0000-00007D350000}" name="Столбец13674" dataDxfId="2695" dataCellStyle="Обычный 4"/>
    <tableColumn id="13694" xr3:uid="{00000000-0010-0000-0000-00007E350000}" name="Столбец13675" dataDxfId="2694" dataCellStyle="Обычный 4"/>
    <tableColumn id="13695" xr3:uid="{00000000-0010-0000-0000-00007F350000}" name="Столбец13676" dataDxfId="2693" dataCellStyle="Обычный 4"/>
    <tableColumn id="13696" xr3:uid="{00000000-0010-0000-0000-000080350000}" name="Столбец13677" dataDxfId="2692" dataCellStyle="Обычный 4"/>
    <tableColumn id="13697" xr3:uid="{00000000-0010-0000-0000-000081350000}" name="Столбец13678" dataDxfId="2691" dataCellStyle="Обычный 4"/>
    <tableColumn id="13698" xr3:uid="{00000000-0010-0000-0000-000082350000}" name="Столбец13679" dataDxfId="2690" dataCellStyle="Обычный 4"/>
    <tableColumn id="13699" xr3:uid="{00000000-0010-0000-0000-000083350000}" name="Столбец13680" dataDxfId="2689" dataCellStyle="Обычный 4"/>
    <tableColumn id="13700" xr3:uid="{00000000-0010-0000-0000-000084350000}" name="Столбец13681" dataDxfId="2688" dataCellStyle="Обычный 4"/>
    <tableColumn id="13701" xr3:uid="{00000000-0010-0000-0000-000085350000}" name="Столбец13682" dataDxfId="2687" dataCellStyle="Обычный 4"/>
    <tableColumn id="13702" xr3:uid="{00000000-0010-0000-0000-000086350000}" name="Столбец13683" dataDxfId="2686" dataCellStyle="Обычный 4"/>
    <tableColumn id="13703" xr3:uid="{00000000-0010-0000-0000-000087350000}" name="Столбец13684" dataDxfId="2685" dataCellStyle="Обычный 4"/>
    <tableColumn id="13704" xr3:uid="{00000000-0010-0000-0000-000088350000}" name="Столбец13685" dataDxfId="2684" dataCellStyle="Обычный 4"/>
    <tableColumn id="13705" xr3:uid="{00000000-0010-0000-0000-000089350000}" name="Столбец13686" dataDxfId="2683" dataCellStyle="Обычный 4"/>
    <tableColumn id="13706" xr3:uid="{00000000-0010-0000-0000-00008A350000}" name="Столбец13687" dataDxfId="2682" dataCellStyle="Обычный 4"/>
    <tableColumn id="13707" xr3:uid="{00000000-0010-0000-0000-00008B350000}" name="Столбец13688" dataDxfId="2681" dataCellStyle="Обычный 4"/>
    <tableColumn id="13708" xr3:uid="{00000000-0010-0000-0000-00008C350000}" name="Столбец13689" dataDxfId="2680" dataCellStyle="Обычный 4"/>
    <tableColumn id="13709" xr3:uid="{00000000-0010-0000-0000-00008D350000}" name="Столбец13690" dataDxfId="2679" dataCellStyle="Обычный 4"/>
    <tableColumn id="13710" xr3:uid="{00000000-0010-0000-0000-00008E350000}" name="Столбец13691" dataDxfId="2678" dataCellStyle="Обычный 4"/>
    <tableColumn id="13711" xr3:uid="{00000000-0010-0000-0000-00008F350000}" name="Столбец13692" dataDxfId="2677" dataCellStyle="Обычный 4"/>
    <tableColumn id="13712" xr3:uid="{00000000-0010-0000-0000-000090350000}" name="Столбец13693" dataDxfId="2676" dataCellStyle="Обычный 4"/>
    <tableColumn id="13713" xr3:uid="{00000000-0010-0000-0000-000091350000}" name="Столбец13694" dataDxfId="2675" dataCellStyle="Обычный 4"/>
    <tableColumn id="13714" xr3:uid="{00000000-0010-0000-0000-000092350000}" name="Столбец13695" dataDxfId="2674" dataCellStyle="Обычный 4"/>
    <tableColumn id="13715" xr3:uid="{00000000-0010-0000-0000-000093350000}" name="Столбец13696" dataDxfId="2673" dataCellStyle="Обычный 4"/>
    <tableColumn id="13716" xr3:uid="{00000000-0010-0000-0000-000094350000}" name="Столбец13697" dataDxfId="2672" dataCellStyle="Обычный 4"/>
    <tableColumn id="13717" xr3:uid="{00000000-0010-0000-0000-000095350000}" name="Столбец13698" dataDxfId="2671" dataCellStyle="Обычный 4"/>
    <tableColumn id="13718" xr3:uid="{00000000-0010-0000-0000-000096350000}" name="Столбец13699" dataDxfId="2670" dataCellStyle="Обычный 4"/>
    <tableColumn id="13719" xr3:uid="{00000000-0010-0000-0000-000097350000}" name="Столбец13700" dataDxfId="2669" dataCellStyle="Обычный 4"/>
    <tableColumn id="13720" xr3:uid="{00000000-0010-0000-0000-000098350000}" name="Столбец13701" dataDxfId="2668" dataCellStyle="Обычный 4"/>
    <tableColumn id="13721" xr3:uid="{00000000-0010-0000-0000-000099350000}" name="Столбец13702" dataDxfId="2667" dataCellStyle="Обычный 4"/>
    <tableColumn id="13722" xr3:uid="{00000000-0010-0000-0000-00009A350000}" name="Столбец13703" dataDxfId="2666" dataCellStyle="Обычный 4"/>
    <tableColumn id="13723" xr3:uid="{00000000-0010-0000-0000-00009B350000}" name="Столбец13704" dataDxfId="2665" dataCellStyle="Обычный 4"/>
    <tableColumn id="13724" xr3:uid="{00000000-0010-0000-0000-00009C350000}" name="Столбец13705" dataDxfId="2664" dataCellStyle="Обычный 4"/>
    <tableColumn id="13725" xr3:uid="{00000000-0010-0000-0000-00009D350000}" name="Столбец13706" dataDxfId="2663" dataCellStyle="Обычный 4"/>
    <tableColumn id="13726" xr3:uid="{00000000-0010-0000-0000-00009E350000}" name="Столбец13707" dataDxfId="2662" dataCellStyle="Обычный 4"/>
    <tableColumn id="13727" xr3:uid="{00000000-0010-0000-0000-00009F350000}" name="Столбец13708" dataDxfId="2661" dataCellStyle="Обычный 4"/>
    <tableColumn id="13728" xr3:uid="{00000000-0010-0000-0000-0000A0350000}" name="Столбец13709" dataDxfId="2660" dataCellStyle="Обычный 4"/>
    <tableColumn id="13729" xr3:uid="{00000000-0010-0000-0000-0000A1350000}" name="Столбец13710" dataDxfId="2659" dataCellStyle="Обычный 4"/>
    <tableColumn id="13730" xr3:uid="{00000000-0010-0000-0000-0000A2350000}" name="Столбец13711" dataDxfId="2658" dataCellStyle="Обычный 4"/>
    <tableColumn id="13731" xr3:uid="{00000000-0010-0000-0000-0000A3350000}" name="Столбец13712" dataDxfId="2657" dataCellStyle="Обычный 4"/>
    <tableColumn id="13732" xr3:uid="{00000000-0010-0000-0000-0000A4350000}" name="Столбец13713" dataDxfId="2656" dataCellStyle="Обычный 4"/>
    <tableColumn id="13733" xr3:uid="{00000000-0010-0000-0000-0000A5350000}" name="Столбец13714" dataDxfId="2655" dataCellStyle="Обычный 4"/>
    <tableColumn id="13734" xr3:uid="{00000000-0010-0000-0000-0000A6350000}" name="Столбец13715" dataDxfId="2654" dataCellStyle="Обычный 4"/>
    <tableColumn id="13735" xr3:uid="{00000000-0010-0000-0000-0000A7350000}" name="Столбец13716" dataDxfId="2653" dataCellStyle="Обычный 4"/>
    <tableColumn id="13736" xr3:uid="{00000000-0010-0000-0000-0000A8350000}" name="Столбец13717" dataDxfId="2652" dataCellStyle="Обычный 4"/>
    <tableColumn id="13737" xr3:uid="{00000000-0010-0000-0000-0000A9350000}" name="Столбец13718" dataDxfId="2651" dataCellStyle="Обычный 4"/>
    <tableColumn id="13738" xr3:uid="{00000000-0010-0000-0000-0000AA350000}" name="Столбец13719" dataDxfId="2650" dataCellStyle="Обычный 4"/>
    <tableColumn id="13739" xr3:uid="{00000000-0010-0000-0000-0000AB350000}" name="Столбец13720" dataDxfId="2649" dataCellStyle="Обычный 4"/>
    <tableColumn id="13740" xr3:uid="{00000000-0010-0000-0000-0000AC350000}" name="Столбец13721" dataDxfId="2648" dataCellStyle="Обычный 4"/>
    <tableColumn id="13741" xr3:uid="{00000000-0010-0000-0000-0000AD350000}" name="Столбец13722" dataDxfId="2647" dataCellStyle="Обычный 4"/>
    <tableColumn id="13742" xr3:uid="{00000000-0010-0000-0000-0000AE350000}" name="Столбец13723" dataDxfId="2646" dataCellStyle="Обычный 4"/>
    <tableColumn id="13743" xr3:uid="{00000000-0010-0000-0000-0000AF350000}" name="Столбец13724" dataDxfId="2645" dataCellStyle="Обычный 4"/>
    <tableColumn id="13744" xr3:uid="{00000000-0010-0000-0000-0000B0350000}" name="Столбец13725" dataDxfId="2644" dataCellStyle="Обычный 4"/>
    <tableColumn id="13745" xr3:uid="{00000000-0010-0000-0000-0000B1350000}" name="Столбец13726" dataDxfId="2643" dataCellStyle="Обычный 4"/>
    <tableColumn id="13746" xr3:uid="{00000000-0010-0000-0000-0000B2350000}" name="Столбец13727" dataDxfId="2642" dataCellStyle="Обычный 4"/>
    <tableColumn id="13747" xr3:uid="{00000000-0010-0000-0000-0000B3350000}" name="Столбец13728" dataDxfId="2641" dataCellStyle="Обычный 4"/>
    <tableColumn id="13748" xr3:uid="{00000000-0010-0000-0000-0000B4350000}" name="Столбец13729" dataDxfId="2640" dataCellStyle="Обычный 4"/>
    <tableColumn id="13749" xr3:uid="{00000000-0010-0000-0000-0000B5350000}" name="Столбец13730" dataDxfId="2639" dataCellStyle="Обычный 4"/>
    <tableColumn id="13750" xr3:uid="{00000000-0010-0000-0000-0000B6350000}" name="Столбец13731" dataDxfId="2638" dataCellStyle="Обычный 4"/>
    <tableColumn id="13751" xr3:uid="{00000000-0010-0000-0000-0000B7350000}" name="Столбец13732" dataDxfId="2637" dataCellStyle="Обычный 4"/>
    <tableColumn id="13752" xr3:uid="{00000000-0010-0000-0000-0000B8350000}" name="Столбец13733" dataDxfId="2636" dataCellStyle="Обычный 4"/>
    <tableColumn id="13753" xr3:uid="{00000000-0010-0000-0000-0000B9350000}" name="Столбец13734" dataDxfId="2635" dataCellStyle="Обычный 4"/>
    <tableColumn id="13754" xr3:uid="{00000000-0010-0000-0000-0000BA350000}" name="Столбец13735" dataDxfId="2634" dataCellStyle="Обычный 4"/>
    <tableColumn id="13755" xr3:uid="{00000000-0010-0000-0000-0000BB350000}" name="Столбец13736" dataDxfId="2633" dataCellStyle="Обычный 4"/>
    <tableColumn id="13756" xr3:uid="{00000000-0010-0000-0000-0000BC350000}" name="Столбец13737" dataDxfId="2632" dataCellStyle="Обычный 4"/>
    <tableColumn id="13757" xr3:uid="{00000000-0010-0000-0000-0000BD350000}" name="Столбец13738" dataDxfId="2631" dataCellStyle="Обычный 4"/>
    <tableColumn id="13758" xr3:uid="{00000000-0010-0000-0000-0000BE350000}" name="Столбец13739" dataDxfId="2630" dataCellStyle="Обычный 4"/>
    <tableColumn id="13759" xr3:uid="{00000000-0010-0000-0000-0000BF350000}" name="Столбец13740" dataDxfId="2629" dataCellStyle="Обычный 4"/>
    <tableColumn id="13760" xr3:uid="{00000000-0010-0000-0000-0000C0350000}" name="Столбец13741" dataDxfId="2628" dataCellStyle="Обычный 4"/>
    <tableColumn id="13761" xr3:uid="{00000000-0010-0000-0000-0000C1350000}" name="Столбец13742" dataDxfId="2627" dataCellStyle="Обычный 4"/>
    <tableColumn id="13762" xr3:uid="{00000000-0010-0000-0000-0000C2350000}" name="Столбец13743" dataDxfId="2626" dataCellStyle="Обычный 4"/>
    <tableColumn id="13763" xr3:uid="{00000000-0010-0000-0000-0000C3350000}" name="Столбец13744" dataDxfId="2625" dataCellStyle="Обычный 4"/>
    <tableColumn id="13764" xr3:uid="{00000000-0010-0000-0000-0000C4350000}" name="Столбец13745" dataDxfId="2624" dataCellStyle="Обычный 4"/>
    <tableColumn id="13765" xr3:uid="{00000000-0010-0000-0000-0000C5350000}" name="Столбец13746" dataDxfId="2623" dataCellStyle="Обычный 4"/>
    <tableColumn id="13766" xr3:uid="{00000000-0010-0000-0000-0000C6350000}" name="Столбец13747" dataDxfId="2622" dataCellStyle="Обычный 4"/>
    <tableColumn id="13767" xr3:uid="{00000000-0010-0000-0000-0000C7350000}" name="Столбец13748" dataDxfId="2621" dataCellStyle="Обычный 4"/>
    <tableColumn id="13768" xr3:uid="{00000000-0010-0000-0000-0000C8350000}" name="Столбец13749" dataDxfId="2620" dataCellStyle="Обычный 4"/>
    <tableColumn id="13769" xr3:uid="{00000000-0010-0000-0000-0000C9350000}" name="Столбец13750" dataDxfId="2619" dataCellStyle="Обычный 4"/>
    <tableColumn id="13770" xr3:uid="{00000000-0010-0000-0000-0000CA350000}" name="Столбец13751" dataDxfId="2618" dataCellStyle="Обычный 4"/>
    <tableColumn id="13771" xr3:uid="{00000000-0010-0000-0000-0000CB350000}" name="Столбец13752" dataDxfId="2617" dataCellStyle="Обычный 4"/>
    <tableColumn id="13772" xr3:uid="{00000000-0010-0000-0000-0000CC350000}" name="Столбец13753" dataDxfId="2616" dataCellStyle="Обычный 4"/>
    <tableColumn id="13773" xr3:uid="{00000000-0010-0000-0000-0000CD350000}" name="Столбец13754" dataDxfId="2615" dataCellStyle="Обычный 4"/>
    <tableColumn id="13774" xr3:uid="{00000000-0010-0000-0000-0000CE350000}" name="Столбец13755" dataDxfId="2614" dataCellStyle="Обычный 4"/>
    <tableColumn id="13775" xr3:uid="{00000000-0010-0000-0000-0000CF350000}" name="Столбец13756" dataDxfId="2613" dataCellStyle="Обычный 4"/>
    <tableColumn id="13776" xr3:uid="{00000000-0010-0000-0000-0000D0350000}" name="Столбец13757" dataDxfId="2612" dataCellStyle="Обычный 4"/>
    <tableColumn id="13777" xr3:uid="{00000000-0010-0000-0000-0000D1350000}" name="Столбец13758" dataDxfId="2611" dataCellStyle="Обычный 4"/>
    <tableColumn id="13778" xr3:uid="{00000000-0010-0000-0000-0000D2350000}" name="Столбец13759" dataDxfId="2610" dataCellStyle="Обычный 4"/>
    <tableColumn id="13779" xr3:uid="{00000000-0010-0000-0000-0000D3350000}" name="Столбец13760" dataDxfId="2609" dataCellStyle="Обычный 4"/>
    <tableColumn id="13780" xr3:uid="{00000000-0010-0000-0000-0000D4350000}" name="Столбец13761" dataDxfId="2608" dataCellStyle="Обычный 4"/>
    <tableColumn id="13781" xr3:uid="{00000000-0010-0000-0000-0000D5350000}" name="Столбец13762" dataDxfId="2607" dataCellStyle="Обычный 4"/>
    <tableColumn id="13782" xr3:uid="{00000000-0010-0000-0000-0000D6350000}" name="Столбец13763" dataDxfId="2606" dataCellStyle="Обычный 4"/>
    <tableColumn id="13783" xr3:uid="{00000000-0010-0000-0000-0000D7350000}" name="Столбец13764" dataDxfId="2605" dataCellStyle="Обычный 4"/>
    <tableColumn id="13784" xr3:uid="{00000000-0010-0000-0000-0000D8350000}" name="Столбец13765" dataDxfId="2604" dataCellStyle="Обычный 4"/>
    <tableColumn id="13785" xr3:uid="{00000000-0010-0000-0000-0000D9350000}" name="Столбец13766" dataDxfId="2603" dataCellStyle="Обычный 4"/>
    <tableColumn id="13786" xr3:uid="{00000000-0010-0000-0000-0000DA350000}" name="Столбец13767" dataDxfId="2602" dataCellStyle="Обычный 4"/>
    <tableColumn id="13787" xr3:uid="{00000000-0010-0000-0000-0000DB350000}" name="Столбец13768" dataDxfId="2601" dataCellStyle="Обычный 4"/>
    <tableColumn id="13788" xr3:uid="{00000000-0010-0000-0000-0000DC350000}" name="Столбец13769" dataDxfId="2600" dataCellStyle="Обычный 4"/>
    <tableColumn id="13789" xr3:uid="{00000000-0010-0000-0000-0000DD350000}" name="Столбец13770" dataDxfId="2599" dataCellStyle="Обычный 4"/>
    <tableColumn id="13790" xr3:uid="{00000000-0010-0000-0000-0000DE350000}" name="Столбец13771" dataDxfId="2598" dataCellStyle="Обычный 4"/>
    <tableColumn id="13791" xr3:uid="{00000000-0010-0000-0000-0000DF350000}" name="Столбец13772" dataDxfId="2597" dataCellStyle="Обычный 4"/>
    <tableColumn id="13792" xr3:uid="{00000000-0010-0000-0000-0000E0350000}" name="Столбец13773" dataDxfId="2596" dataCellStyle="Обычный 4"/>
    <tableColumn id="13793" xr3:uid="{00000000-0010-0000-0000-0000E1350000}" name="Столбец13774" dataDxfId="2595" dataCellStyle="Обычный 4"/>
    <tableColumn id="13794" xr3:uid="{00000000-0010-0000-0000-0000E2350000}" name="Столбец13775" dataDxfId="2594" dataCellStyle="Обычный 4"/>
    <tableColumn id="13795" xr3:uid="{00000000-0010-0000-0000-0000E3350000}" name="Столбец13776" dataDxfId="2593" dataCellStyle="Обычный 4"/>
    <tableColumn id="13796" xr3:uid="{00000000-0010-0000-0000-0000E4350000}" name="Столбец13777" dataDxfId="2592" dataCellStyle="Обычный 4"/>
    <tableColumn id="13797" xr3:uid="{00000000-0010-0000-0000-0000E5350000}" name="Столбец13778" dataDxfId="2591" dataCellStyle="Обычный 4"/>
    <tableColumn id="13798" xr3:uid="{00000000-0010-0000-0000-0000E6350000}" name="Столбец13779" dataDxfId="2590" dataCellStyle="Обычный 4"/>
    <tableColumn id="13799" xr3:uid="{00000000-0010-0000-0000-0000E7350000}" name="Столбец13780" dataDxfId="2589" dataCellStyle="Обычный 4"/>
    <tableColumn id="13800" xr3:uid="{00000000-0010-0000-0000-0000E8350000}" name="Столбец13781" dataDxfId="2588" dataCellStyle="Обычный 4"/>
    <tableColumn id="13801" xr3:uid="{00000000-0010-0000-0000-0000E9350000}" name="Столбец13782" dataDxfId="2587" dataCellStyle="Обычный 4"/>
    <tableColumn id="13802" xr3:uid="{00000000-0010-0000-0000-0000EA350000}" name="Столбец13783" dataDxfId="2586" dataCellStyle="Обычный 4"/>
    <tableColumn id="13803" xr3:uid="{00000000-0010-0000-0000-0000EB350000}" name="Столбец13784" dataDxfId="2585" dataCellStyle="Обычный 4"/>
    <tableColumn id="13804" xr3:uid="{00000000-0010-0000-0000-0000EC350000}" name="Столбец13785" dataDxfId="2584" dataCellStyle="Обычный 4"/>
    <tableColumn id="13805" xr3:uid="{00000000-0010-0000-0000-0000ED350000}" name="Столбец13786" dataDxfId="2583" dataCellStyle="Обычный 4"/>
    <tableColumn id="13806" xr3:uid="{00000000-0010-0000-0000-0000EE350000}" name="Столбец13787" dataDxfId="2582" dataCellStyle="Обычный 4"/>
    <tableColumn id="13807" xr3:uid="{00000000-0010-0000-0000-0000EF350000}" name="Столбец13788" dataDxfId="2581" dataCellStyle="Обычный 4"/>
    <tableColumn id="13808" xr3:uid="{00000000-0010-0000-0000-0000F0350000}" name="Столбец13789" dataDxfId="2580" dataCellStyle="Обычный 4"/>
    <tableColumn id="13809" xr3:uid="{00000000-0010-0000-0000-0000F1350000}" name="Столбец13790" dataDxfId="2579" dataCellStyle="Обычный 4"/>
    <tableColumn id="13810" xr3:uid="{00000000-0010-0000-0000-0000F2350000}" name="Столбец13791" dataDxfId="2578" dataCellStyle="Обычный 4"/>
    <tableColumn id="13811" xr3:uid="{00000000-0010-0000-0000-0000F3350000}" name="Столбец13792" dataDxfId="2577" dataCellStyle="Обычный 4"/>
    <tableColumn id="13812" xr3:uid="{00000000-0010-0000-0000-0000F4350000}" name="Столбец13793" dataDxfId="2576" dataCellStyle="Обычный 4"/>
    <tableColumn id="13813" xr3:uid="{00000000-0010-0000-0000-0000F5350000}" name="Столбец13794" dataDxfId="2575" dataCellStyle="Обычный 4"/>
    <tableColumn id="13814" xr3:uid="{00000000-0010-0000-0000-0000F6350000}" name="Столбец13795" dataDxfId="2574" dataCellStyle="Обычный 4"/>
    <tableColumn id="13815" xr3:uid="{00000000-0010-0000-0000-0000F7350000}" name="Столбец13796" dataDxfId="2573" dataCellStyle="Обычный 4"/>
    <tableColumn id="13816" xr3:uid="{00000000-0010-0000-0000-0000F8350000}" name="Столбец13797" dataDxfId="2572" dataCellStyle="Обычный 4"/>
    <tableColumn id="13817" xr3:uid="{00000000-0010-0000-0000-0000F9350000}" name="Столбец13798" dataDxfId="2571" dataCellStyle="Обычный 4"/>
    <tableColumn id="13818" xr3:uid="{00000000-0010-0000-0000-0000FA350000}" name="Столбец13799" dataDxfId="2570" dataCellStyle="Обычный 4"/>
    <tableColumn id="13819" xr3:uid="{00000000-0010-0000-0000-0000FB350000}" name="Столбец13800" dataDxfId="2569" dataCellStyle="Обычный 4"/>
    <tableColumn id="13820" xr3:uid="{00000000-0010-0000-0000-0000FC350000}" name="Столбец13801" dataDxfId="2568" dataCellStyle="Обычный 4"/>
    <tableColumn id="13821" xr3:uid="{00000000-0010-0000-0000-0000FD350000}" name="Столбец13802" dataDxfId="2567" dataCellStyle="Обычный 4"/>
    <tableColumn id="13822" xr3:uid="{00000000-0010-0000-0000-0000FE350000}" name="Столбец13803" dataDxfId="2566" dataCellStyle="Обычный 4"/>
    <tableColumn id="13823" xr3:uid="{00000000-0010-0000-0000-0000FF350000}" name="Столбец13804" dataDxfId="2565" dataCellStyle="Обычный 4"/>
    <tableColumn id="13824" xr3:uid="{00000000-0010-0000-0000-000000360000}" name="Столбец13805" dataDxfId="2564" dataCellStyle="Обычный 4"/>
    <tableColumn id="13825" xr3:uid="{00000000-0010-0000-0000-000001360000}" name="Столбец13806" dataDxfId="2563" dataCellStyle="Обычный 4"/>
    <tableColumn id="13826" xr3:uid="{00000000-0010-0000-0000-000002360000}" name="Столбец13807" dataDxfId="2562" dataCellStyle="Обычный 4"/>
    <tableColumn id="13827" xr3:uid="{00000000-0010-0000-0000-000003360000}" name="Столбец13808" dataDxfId="2561" dataCellStyle="Обычный 4"/>
    <tableColumn id="13828" xr3:uid="{00000000-0010-0000-0000-000004360000}" name="Столбец13809" dataDxfId="2560" dataCellStyle="Обычный 4"/>
    <tableColumn id="13829" xr3:uid="{00000000-0010-0000-0000-000005360000}" name="Столбец13810" dataDxfId="2559" dataCellStyle="Обычный 4"/>
    <tableColumn id="13830" xr3:uid="{00000000-0010-0000-0000-000006360000}" name="Столбец13811" dataDxfId="2558" dataCellStyle="Обычный 4"/>
    <tableColumn id="13831" xr3:uid="{00000000-0010-0000-0000-000007360000}" name="Столбец13812" dataDxfId="2557" dataCellStyle="Обычный 4"/>
    <tableColumn id="13832" xr3:uid="{00000000-0010-0000-0000-000008360000}" name="Столбец13813" dataDxfId="2556" dataCellStyle="Обычный 4"/>
    <tableColumn id="13833" xr3:uid="{00000000-0010-0000-0000-000009360000}" name="Столбец13814" dataDxfId="2555" dataCellStyle="Обычный 4"/>
    <tableColumn id="13834" xr3:uid="{00000000-0010-0000-0000-00000A360000}" name="Столбец13815" dataDxfId="2554" dataCellStyle="Обычный 4"/>
    <tableColumn id="13835" xr3:uid="{00000000-0010-0000-0000-00000B360000}" name="Столбец13816" dataDxfId="2553" dataCellStyle="Обычный 4"/>
    <tableColumn id="13836" xr3:uid="{00000000-0010-0000-0000-00000C360000}" name="Столбец13817" dataDxfId="2552" dataCellStyle="Обычный 4"/>
    <tableColumn id="13837" xr3:uid="{00000000-0010-0000-0000-00000D360000}" name="Столбец13818" dataDxfId="2551" dataCellStyle="Обычный 4"/>
    <tableColumn id="13838" xr3:uid="{00000000-0010-0000-0000-00000E360000}" name="Столбец13819" dataDxfId="2550" dataCellStyle="Обычный 4"/>
    <tableColumn id="13839" xr3:uid="{00000000-0010-0000-0000-00000F360000}" name="Столбец13820" dataDxfId="2549" dataCellStyle="Обычный 4"/>
    <tableColumn id="13840" xr3:uid="{00000000-0010-0000-0000-000010360000}" name="Столбец13821" dataDxfId="2548" dataCellStyle="Обычный 4"/>
    <tableColumn id="13841" xr3:uid="{00000000-0010-0000-0000-000011360000}" name="Столбец13822" dataDxfId="2547" dataCellStyle="Обычный 4"/>
    <tableColumn id="13842" xr3:uid="{00000000-0010-0000-0000-000012360000}" name="Столбец13823" dataDxfId="2546" dataCellStyle="Обычный 4"/>
    <tableColumn id="13843" xr3:uid="{00000000-0010-0000-0000-000013360000}" name="Столбец13824" dataDxfId="2545" dataCellStyle="Обычный 4"/>
    <tableColumn id="13844" xr3:uid="{00000000-0010-0000-0000-000014360000}" name="Столбец13825" dataDxfId="2544" dataCellStyle="Обычный 4"/>
    <tableColumn id="13845" xr3:uid="{00000000-0010-0000-0000-000015360000}" name="Столбец13826" dataDxfId="2543" dataCellStyle="Обычный 4"/>
    <tableColumn id="13846" xr3:uid="{00000000-0010-0000-0000-000016360000}" name="Столбец13827" dataDxfId="2542" dataCellStyle="Обычный 4"/>
    <tableColumn id="13847" xr3:uid="{00000000-0010-0000-0000-000017360000}" name="Столбец13828" dataDxfId="2541" dataCellStyle="Обычный 4"/>
    <tableColumn id="13848" xr3:uid="{00000000-0010-0000-0000-000018360000}" name="Столбец13829" dataDxfId="2540" dataCellStyle="Обычный 4"/>
    <tableColumn id="13849" xr3:uid="{00000000-0010-0000-0000-000019360000}" name="Столбец13830" dataDxfId="2539" dataCellStyle="Обычный 4"/>
    <tableColumn id="13850" xr3:uid="{00000000-0010-0000-0000-00001A360000}" name="Столбец13831" dataDxfId="2538" dataCellStyle="Обычный 4"/>
    <tableColumn id="13851" xr3:uid="{00000000-0010-0000-0000-00001B360000}" name="Столбец13832" dataDxfId="2537" dataCellStyle="Обычный 4"/>
    <tableColumn id="13852" xr3:uid="{00000000-0010-0000-0000-00001C360000}" name="Столбец13833" dataDxfId="2536" dataCellStyle="Обычный 4"/>
    <tableColumn id="13853" xr3:uid="{00000000-0010-0000-0000-00001D360000}" name="Столбец13834" dataDxfId="2535" dataCellStyle="Обычный 4"/>
    <tableColumn id="13854" xr3:uid="{00000000-0010-0000-0000-00001E360000}" name="Столбец13835" dataDxfId="2534" dataCellStyle="Обычный 4"/>
    <tableColumn id="13855" xr3:uid="{00000000-0010-0000-0000-00001F360000}" name="Столбец13836" dataDxfId="2533" dataCellStyle="Обычный 4"/>
    <tableColumn id="13856" xr3:uid="{00000000-0010-0000-0000-000020360000}" name="Столбец13837" dataDxfId="2532" dataCellStyle="Обычный 4"/>
    <tableColumn id="13857" xr3:uid="{00000000-0010-0000-0000-000021360000}" name="Столбец13838" dataDxfId="2531" dataCellStyle="Обычный 4"/>
    <tableColumn id="13858" xr3:uid="{00000000-0010-0000-0000-000022360000}" name="Столбец13839" dataDxfId="2530" dataCellStyle="Обычный 4"/>
    <tableColumn id="13859" xr3:uid="{00000000-0010-0000-0000-000023360000}" name="Столбец13840" dataDxfId="2529" dataCellStyle="Обычный 4"/>
    <tableColumn id="13860" xr3:uid="{00000000-0010-0000-0000-000024360000}" name="Столбец13841" dataDxfId="2528" dataCellStyle="Обычный 4"/>
    <tableColumn id="13861" xr3:uid="{00000000-0010-0000-0000-000025360000}" name="Столбец13842" dataDxfId="2527" dataCellStyle="Обычный 4"/>
    <tableColumn id="13862" xr3:uid="{00000000-0010-0000-0000-000026360000}" name="Столбец13843" dataDxfId="2526" dataCellStyle="Обычный 4"/>
    <tableColumn id="13863" xr3:uid="{00000000-0010-0000-0000-000027360000}" name="Столбец13844" dataDxfId="2525" dataCellStyle="Обычный 4"/>
    <tableColumn id="13864" xr3:uid="{00000000-0010-0000-0000-000028360000}" name="Столбец13845" dataDxfId="2524" dataCellStyle="Обычный 4"/>
    <tableColumn id="13865" xr3:uid="{00000000-0010-0000-0000-000029360000}" name="Столбец13846" dataDxfId="2523" dataCellStyle="Обычный 4"/>
    <tableColumn id="13866" xr3:uid="{00000000-0010-0000-0000-00002A360000}" name="Столбец13847" dataDxfId="2522" dataCellStyle="Обычный 4"/>
    <tableColumn id="13867" xr3:uid="{00000000-0010-0000-0000-00002B360000}" name="Столбец13848" dataDxfId="2521" dataCellStyle="Обычный 4"/>
    <tableColumn id="13868" xr3:uid="{00000000-0010-0000-0000-00002C360000}" name="Столбец13849" dataDxfId="2520" dataCellStyle="Обычный 4"/>
    <tableColumn id="13869" xr3:uid="{00000000-0010-0000-0000-00002D360000}" name="Столбец13850" dataDxfId="2519" dataCellStyle="Обычный 4"/>
    <tableColumn id="13870" xr3:uid="{00000000-0010-0000-0000-00002E360000}" name="Столбец13851" dataDxfId="2518" dataCellStyle="Обычный 4"/>
    <tableColumn id="13871" xr3:uid="{00000000-0010-0000-0000-00002F360000}" name="Столбец13852" dataDxfId="2517" dataCellStyle="Обычный 4"/>
    <tableColumn id="13872" xr3:uid="{00000000-0010-0000-0000-000030360000}" name="Столбец13853" dataDxfId="2516" dataCellStyle="Обычный 4"/>
    <tableColumn id="13873" xr3:uid="{00000000-0010-0000-0000-000031360000}" name="Столбец13854" dataDxfId="2515" dataCellStyle="Обычный 4"/>
    <tableColumn id="13874" xr3:uid="{00000000-0010-0000-0000-000032360000}" name="Столбец13855" dataDxfId="2514" dataCellStyle="Обычный 4"/>
    <tableColumn id="13875" xr3:uid="{00000000-0010-0000-0000-000033360000}" name="Столбец13856" dataDxfId="2513" dataCellStyle="Обычный 4"/>
    <tableColumn id="13876" xr3:uid="{00000000-0010-0000-0000-000034360000}" name="Столбец13857" dataDxfId="2512" dataCellStyle="Обычный 4"/>
    <tableColumn id="13877" xr3:uid="{00000000-0010-0000-0000-000035360000}" name="Столбец13858" dataDxfId="2511" dataCellStyle="Обычный 4"/>
    <tableColumn id="13878" xr3:uid="{00000000-0010-0000-0000-000036360000}" name="Столбец13859" dataDxfId="2510" dataCellStyle="Обычный 4"/>
    <tableColumn id="13879" xr3:uid="{00000000-0010-0000-0000-000037360000}" name="Столбец13860" dataDxfId="2509" dataCellStyle="Обычный 4"/>
    <tableColumn id="13880" xr3:uid="{00000000-0010-0000-0000-000038360000}" name="Столбец13861" dataDxfId="2508" dataCellStyle="Обычный 4"/>
    <tableColumn id="13881" xr3:uid="{00000000-0010-0000-0000-000039360000}" name="Столбец13862" dataDxfId="2507" dataCellStyle="Обычный 4"/>
    <tableColumn id="13882" xr3:uid="{00000000-0010-0000-0000-00003A360000}" name="Столбец13863" dataDxfId="2506" dataCellStyle="Обычный 4"/>
    <tableColumn id="13883" xr3:uid="{00000000-0010-0000-0000-00003B360000}" name="Столбец13864" dataDxfId="2505" dataCellStyle="Обычный 4"/>
    <tableColumn id="13884" xr3:uid="{00000000-0010-0000-0000-00003C360000}" name="Столбец13865" dataDxfId="2504" dataCellStyle="Обычный 4"/>
    <tableColumn id="13885" xr3:uid="{00000000-0010-0000-0000-00003D360000}" name="Столбец13866" dataDxfId="2503" dataCellStyle="Обычный 4"/>
    <tableColumn id="13886" xr3:uid="{00000000-0010-0000-0000-00003E360000}" name="Столбец13867" dataDxfId="2502" dataCellStyle="Обычный 4"/>
    <tableColumn id="13887" xr3:uid="{00000000-0010-0000-0000-00003F360000}" name="Столбец13868" dataDxfId="2501" dataCellStyle="Обычный 4"/>
    <tableColumn id="13888" xr3:uid="{00000000-0010-0000-0000-000040360000}" name="Столбец13869" dataDxfId="2500" dataCellStyle="Обычный 4"/>
    <tableColumn id="13889" xr3:uid="{00000000-0010-0000-0000-000041360000}" name="Столбец13870" dataDxfId="2499" dataCellStyle="Обычный 4"/>
    <tableColumn id="13890" xr3:uid="{00000000-0010-0000-0000-000042360000}" name="Столбец13871" dataDxfId="2498" dataCellStyle="Обычный 4"/>
    <tableColumn id="13891" xr3:uid="{00000000-0010-0000-0000-000043360000}" name="Столбец13872" dataDxfId="2497" dataCellStyle="Обычный 4"/>
    <tableColumn id="13892" xr3:uid="{00000000-0010-0000-0000-000044360000}" name="Столбец13873" dataDxfId="2496" dataCellStyle="Обычный 4"/>
    <tableColumn id="13893" xr3:uid="{00000000-0010-0000-0000-000045360000}" name="Столбец13874" dataDxfId="2495" dataCellStyle="Обычный 4"/>
    <tableColumn id="13894" xr3:uid="{00000000-0010-0000-0000-000046360000}" name="Столбец13875" dataDxfId="2494" dataCellStyle="Обычный 4"/>
    <tableColumn id="13895" xr3:uid="{00000000-0010-0000-0000-000047360000}" name="Столбец13876" dataDxfId="2493" dataCellStyle="Обычный 4"/>
    <tableColumn id="13896" xr3:uid="{00000000-0010-0000-0000-000048360000}" name="Столбец13877" dataDxfId="2492" dataCellStyle="Обычный 4"/>
    <tableColumn id="13897" xr3:uid="{00000000-0010-0000-0000-000049360000}" name="Столбец13878" dataDxfId="2491" dataCellStyle="Обычный 4"/>
    <tableColumn id="13898" xr3:uid="{00000000-0010-0000-0000-00004A360000}" name="Столбец13879" dataDxfId="2490" dataCellStyle="Обычный 4"/>
    <tableColumn id="13899" xr3:uid="{00000000-0010-0000-0000-00004B360000}" name="Столбец13880" dataDxfId="2489" dataCellStyle="Обычный 4"/>
    <tableColumn id="13900" xr3:uid="{00000000-0010-0000-0000-00004C360000}" name="Столбец13881" dataDxfId="2488" dataCellStyle="Обычный 4"/>
    <tableColumn id="13901" xr3:uid="{00000000-0010-0000-0000-00004D360000}" name="Столбец13882" dataDxfId="2487" dataCellStyle="Обычный 4"/>
    <tableColumn id="13902" xr3:uid="{00000000-0010-0000-0000-00004E360000}" name="Столбец13883" dataDxfId="2486" dataCellStyle="Обычный 4"/>
    <tableColumn id="13903" xr3:uid="{00000000-0010-0000-0000-00004F360000}" name="Столбец13884" dataDxfId="2485" dataCellStyle="Обычный 4"/>
    <tableColumn id="13904" xr3:uid="{00000000-0010-0000-0000-000050360000}" name="Столбец13885" dataDxfId="2484" dataCellStyle="Обычный 4"/>
    <tableColumn id="13905" xr3:uid="{00000000-0010-0000-0000-000051360000}" name="Столбец13886" dataDxfId="2483" dataCellStyle="Обычный 4"/>
    <tableColumn id="13906" xr3:uid="{00000000-0010-0000-0000-000052360000}" name="Столбец13887" dataDxfId="2482" dataCellStyle="Обычный 4"/>
    <tableColumn id="13907" xr3:uid="{00000000-0010-0000-0000-000053360000}" name="Столбец13888" dataDxfId="2481" dataCellStyle="Обычный 4"/>
    <tableColumn id="13908" xr3:uid="{00000000-0010-0000-0000-000054360000}" name="Столбец13889" dataDxfId="2480" dataCellStyle="Обычный 4"/>
    <tableColumn id="13909" xr3:uid="{00000000-0010-0000-0000-000055360000}" name="Столбец13890" dataDxfId="2479" dataCellStyle="Обычный 4"/>
    <tableColumn id="13910" xr3:uid="{00000000-0010-0000-0000-000056360000}" name="Столбец13891" dataDxfId="2478" dataCellStyle="Обычный 4"/>
    <tableColumn id="13911" xr3:uid="{00000000-0010-0000-0000-000057360000}" name="Столбец13892" dataDxfId="2477" dataCellStyle="Обычный 4"/>
    <tableColumn id="13912" xr3:uid="{00000000-0010-0000-0000-000058360000}" name="Столбец13893" dataDxfId="2476" dataCellStyle="Обычный 4"/>
    <tableColumn id="13913" xr3:uid="{00000000-0010-0000-0000-000059360000}" name="Столбец13894" dataDxfId="2475" dataCellStyle="Обычный 4"/>
    <tableColumn id="13914" xr3:uid="{00000000-0010-0000-0000-00005A360000}" name="Столбец13895" dataDxfId="2474" dataCellStyle="Обычный 4"/>
    <tableColumn id="13915" xr3:uid="{00000000-0010-0000-0000-00005B360000}" name="Столбец13896" dataDxfId="2473" dataCellStyle="Обычный 4"/>
    <tableColumn id="13916" xr3:uid="{00000000-0010-0000-0000-00005C360000}" name="Столбец13897" dataDxfId="2472" dataCellStyle="Обычный 4"/>
    <tableColumn id="13917" xr3:uid="{00000000-0010-0000-0000-00005D360000}" name="Столбец13898" dataDxfId="2471" dataCellStyle="Обычный 4"/>
    <tableColumn id="13918" xr3:uid="{00000000-0010-0000-0000-00005E360000}" name="Столбец13899" dataDxfId="2470" dataCellStyle="Обычный 4"/>
    <tableColumn id="13919" xr3:uid="{00000000-0010-0000-0000-00005F360000}" name="Столбец13900" dataDxfId="2469" dataCellStyle="Обычный 4"/>
    <tableColumn id="13920" xr3:uid="{00000000-0010-0000-0000-000060360000}" name="Столбец13901" dataDxfId="2468" dataCellStyle="Обычный 4"/>
    <tableColumn id="13921" xr3:uid="{00000000-0010-0000-0000-000061360000}" name="Столбец13902" dataDxfId="2467" dataCellStyle="Обычный 4"/>
    <tableColumn id="13922" xr3:uid="{00000000-0010-0000-0000-000062360000}" name="Столбец13903" dataDxfId="2466" dataCellStyle="Обычный 4"/>
    <tableColumn id="13923" xr3:uid="{00000000-0010-0000-0000-000063360000}" name="Столбец13904" dataDxfId="2465" dataCellStyle="Обычный 4"/>
    <tableColumn id="13924" xr3:uid="{00000000-0010-0000-0000-000064360000}" name="Столбец13905" dataDxfId="2464" dataCellStyle="Обычный 4"/>
    <tableColumn id="13925" xr3:uid="{00000000-0010-0000-0000-000065360000}" name="Столбец13906" dataDxfId="2463" dataCellStyle="Обычный 4"/>
    <tableColumn id="13926" xr3:uid="{00000000-0010-0000-0000-000066360000}" name="Столбец13907" dataDxfId="2462" dataCellStyle="Обычный 4"/>
    <tableColumn id="13927" xr3:uid="{00000000-0010-0000-0000-000067360000}" name="Столбец13908" dataDxfId="2461" dataCellStyle="Обычный 4"/>
    <tableColumn id="13928" xr3:uid="{00000000-0010-0000-0000-000068360000}" name="Столбец13909" dataDxfId="2460" dataCellStyle="Обычный 4"/>
    <tableColumn id="13929" xr3:uid="{00000000-0010-0000-0000-000069360000}" name="Столбец13910" dataDxfId="2459" dataCellStyle="Обычный 4"/>
    <tableColumn id="13930" xr3:uid="{00000000-0010-0000-0000-00006A360000}" name="Столбец13911" dataDxfId="2458" dataCellStyle="Обычный 4"/>
    <tableColumn id="13931" xr3:uid="{00000000-0010-0000-0000-00006B360000}" name="Столбец13912" dataDxfId="2457" dataCellStyle="Обычный 4"/>
    <tableColumn id="13932" xr3:uid="{00000000-0010-0000-0000-00006C360000}" name="Столбец13913" dataDxfId="2456" dataCellStyle="Обычный 4"/>
    <tableColumn id="13933" xr3:uid="{00000000-0010-0000-0000-00006D360000}" name="Столбец13914" dataDxfId="2455" dataCellStyle="Обычный 4"/>
    <tableColumn id="13934" xr3:uid="{00000000-0010-0000-0000-00006E360000}" name="Столбец13915" dataDxfId="2454" dataCellStyle="Обычный 4"/>
    <tableColumn id="13935" xr3:uid="{00000000-0010-0000-0000-00006F360000}" name="Столбец13916" dataDxfId="2453" dataCellStyle="Обычный 4"/>
    <tableColumn id="13936" xr3:uid="{00000000-0010-0000-0000-000070360000}" name="Столбец13917" dataDxfId="2452" dataCellStyle="Обычный 4"/>
    <tableColumn id="13937" xr3:uid="{00000000-0010-0000-0000-000071360000}" name="Столбец13918" dataDxfId="2451" dataCellStyle="Обычный 4"/>
    <tableColumn id="13938" xr3:uid="{00000000-0010-0000-0000-000072360000}" name="Столбец13919" dataDxfId="2450" dataCellStyle="Обычный 4"/>
    <tableColumn id="13939" xr3:uid="{00000000-0010-0000-0000-000073360000}" name="Столбец13920" dataDxfId="2449" dataCellStyle="Обычный 4"/>
    <tableColumn id="13940" xr3:uid="{00000000-0010-0000-0000-000074360000}" name="Столбец13921" dataDxfId="2448" dataCellStyle="Обычный 4"/>
    <tableColumn id="13941" xr3:uid="{00000000-0010-0000-0000-000075360000}" name="Столбец13922" dataDxfId="2447" dataCellStyle="Обычный 4"/>
    <tableColumn id="13942" xr3:uid="{00000000-0010-0000-0000-000076360000}" name="Столбец13923" dataDxfId="2446" dataCellStyle="Обычный 4"/>
    <tableColumn id="13943" xr3:uid="{00000000-0010-0000-0000-000077360000}" name="Столбец13924" dataDxfId="2445" dataCellStyle="Обычный 4"/>
    <tableColumn id="13944" xr3:uid="{00000000-0010-0000-0000-000078360000}" name="Столбец13925" dataDxfId="2444" dataCellStyle="Обычный 4"/>
    <tableColumn id="13945" xr3:uid="{00000000-0010-0000-0000-000079360000}" name="Столбец13926" dataDxfId="2443" dataCellStyle="Обычный 4"/>
    <tableColumn id="13946" xr3:uid="{00000000-0010-0000-0000-00007A360000}" name="Столбец13927" dataDxfId="2442" dataCellStyle="Обычный 4"/>
    <tableColumn id="13947" xr3:uid="{00000000-0010-0000-0000-00007B360000}" name="Столбец13928" dataDxfId="2441" dataCellStyle="Обычный 4"/>
    <tableColumn id="13948" xr3:uid="{00000000-0010-0000-0000-00007C360000}" name="Столбец13929" dataDxfId="2440" dataCellStyle="Обычный 4"/>
    <tableColumn id="13949" xr3:uid="{00000000-0010-0000-0000-00007D360000}" name="Столбец13930" dataDxfId="2439" dataCellStyle="Обычный 4"/>
    <tableColumn id="13950" xr3:uid="{00000000-0010-0000-0000-00007E360000}" name="Столбец13931" dataDxfId="2438" dataCellStyle="Обычный 4"/>
    <tableColumn id="13951" xr3:uid="{00000000-0010-0000-0000-00007F360000}" name="Столбец13932" dataDxfId="2437" dataCellStyle="Обычный 4"/>
    <tableColumn id="13952" xr3:uid="{00000000-0010-0000-0000-000080360000}" name="Столбец13933" dataDxfId="2436" dataCellStyle="Обычный 4"/>
    <tableColumn id="13953" xr3:uid="{00000000-0010-0000-0000-000081360000}" name="Столбец13934" dataDxfId="2435" dataCellStyle="Обычный 4"/>
    <tableColumn id="13954" xr3:uid="{00000000-0010-0000-0000-000082360000}" name="Столбец13935" dataDxfId="2434" dataCellStyle="Обычный 4"/>
    <tableColumn id="13955" xr3:uid="{00000000-0010-0000-0000-000083360000}" name="Столбец13936" dataDxfId="2433" dataCellStyle="Обычный 4"/>
    <tableColumn id="13956" xr3:uid="{00000000-0010-0000-0000-000084360000}" name="Столбец13937" dataDxfId="2432" dataCellStyle="Обычный 4"/>
    <tableColumn id="13957" xr3:uid="{00000000-0010-0000-0000-000085360000}" name="Столбец13938" dataDxfId="2431" dataCellStyle="Обычный 4"/>
    <tableColumn id="13958" xr3:uid="{00000000-0010-0000-0000-000086360000}" name="Столбец13939" dataDxfId="2430" dataCellStyle="Обычный 4"/>
    <tableColumn id="13959" xr3:uid="{00000000-0010-0000-0000-000087360000}" name="Столбец13940" dataDxfId="2429" dataCellStyle="Обычный 4"/>
    <tableColumn id="13960" xr3:uid="{00000000-0010-0000-0000-000088360000}" name="Столбец13941" dataDxfId="2428" dataCellStyle="Обычный 4"/>
    <tableColumn id="13961" xr3:uid="{00000000-0010-0000-0000-000089360000}" name="Столбец13942" dataDxfId="2427" dataCellStyle="Обычный 4"/>
    <tableColumn id="13962" xr3:uid="{00000000-0010-0000-0000-00008A360000}" name="Столбец13943" dataDxfId="2426" dataCellStyle="Обычный 4"/>
    <tableColumn id="13963" xr3:uid="{00000000-0010-0000-0000-00008B360000}" name="Столбец13944" dataDxfId="2425" dataCellStyle="Обычный 4"/>
    <tableColumn id="13964" xr3:uid="{00000000-0010-0000-0000-00008C360000}" name="Столбец13945" dataDxfId="2424" dataCellStyle="Обычный 4"/>
    <tableColumn id="13965" xr3:uid="{00000000-0010-0000-0000-00008D360000}" name="Столбец13946" dataDxfId="2423" dataCellStyle="Обычный 4"/>
    <tableColumn id="13966" xr3:uid="{00000000-0010-0000-0000-00008E360000}" name="Столбец13947" dataDxfId="2422" dataCellStyle="Обычный 4"/>
    <tableColumn id="13967" xr3:uid="{00000000-0010-0000-0000-00008F360000}" name="Столбец13948" dataDxfId="2421" dataCellStyle="Обычный 4"/>
    <tableColumn id="13968" xr3:uid="{00000000-0010-0000-0000-000090360000}" name="Столбец13949" dataDxfId="2420" dataCellStyle="Обычный 4"/>
    <tableColumn id="13969" xr3:uid="{00000000-0010-0000-0000-000091360000}" name="Столбец13950" dataDxfId="2419" dataCellStyle="Обычный 4"/>
    <tableColumn id="13970" xr3:uid="{00000000-0010-0000-0000-000092360000}" name="Столбец13951" dataDxfId="2418" dataCellStyle="Обычный 4"/>
    <tableColumn id="13971" xr3:uid="{00000000-0010-0000-0000-000093360000}" name="Столбец13952" dataDxfId="2417" dataCellStyle="Обычный 4"/>
    <tableColumn id="13972" xr3:uid="{00000000-0010-0000-0000-000094360000}" name="Столбец13953" dataDxfId="2416" dataCellStyle="Обычный 4"/>
    <tableColumn id="13973" xr3:uid="{00000000-0010-0000-0000-000095360000}" name="Столбец13954" dataDxfId="2415" dataCellStyle="Обычный 4"/>
    <tableColumn id="13974" xr3:uid="{00000000-0010-0000-0000-000096360000}" name="Столбец13955" dataDxfId="2414" dataCellStyle="Обычный 4"/>
    <tableColumn id="13975" xr3:uid="{00000000-0010-0000-0000-000097360000}" name="Столбец13956" dataDxfId="2413" dataCellStyle="Обычный 4"/>
    <tableColumn id="13976" xr3:uid="{00000000-0010-0000-0000-000098360000}" name="Столбец13957" dataDxfId="2412" dataCellStyle="Обычный 4"/>
    <tableColumn id="13977" xr3:uid="{00000000-0010-0000-0000-000099360000}" name="Столбец13958" dataDxfId="2411" dataCellStyle="Обычный 4"/>
    <tableColumn id="13978" xr3:uid="{00000000-0010-0000-0000-00009A360000}" name="Столбец13959" dataDxfId="2410" dataCellStyle="Обычный 4"/>
    <tableColumn id="13979" xr3:uid="{00000000-0010-0000-0000-00009B360000}" name="Столбец13960" dataDxfId="2409" dataCellStyle="Обычный 4"/>
    <tableColumn id="13980" xr3:uid="{00000000-0010-0000-0000-00009C360000}" name="Столбец13961" dataDxfId="2408" dataCellStyle="Обычный 4"/>
    <tableColumn id="13981" xr3:uid="{00000000-0010-0000-0000-00009D360000}" name="Столбец13962" dataDxfId="2407" dataCellStyle="Обычный 4"/>
    <tableColumn id="13982" xr3:uid="{00000000-0010-0000-0000-00009E360000}" name="Столбец13963" dataDxfId="2406" dataCellStyle="Обычный 4"/>
    <tableColumn id="13983" xr3:uid="{00000000-0010-0000-0000-00009F360000}" name="Столбец13964" dataDxfId="2405" dataCellStyle="Обычный 4"/>
    <tableColumn id="13984" xr3:uid="{00000000-0010-0000-0000-0000A0360000}" name="Столбец13965" dataDxfId="2404" dataCellStyle="Обычный 4"/>
    <tableColumn id="13985" xr3:uid="{00000000-0010-0000-0000-0000A1360000}" name="Столбец13966" dataDxfId="2403" dataCellStyle="Обычный 4"/>
    <tableColumn id="13986" xr3:uid="{00000000-0010-0000-0000-0000A2360000}" name="Столбец13967" dataDxfId="2402" dataCellStyle="Обычный 4"/>
    <tableColumn id="13987" xr3:uid="{00000000-0010-0000-0000-0000A3360000}" name="Столбец13968" dataDxfId="2401" dataCellStyle="Обычный 4"/>
    <tableColumn id="13988" xr3:uid="{00000000-0010-0000-0000-0000A4360000}" name="Столбец13969" dataDxfId="2400" dataCellStyle="Обычный 4"/>
    <tableColumn id="13989" xr3:uid="{00000000-0010-0000-0000-0000A5360000}" name="Столбец13970" dataDxfId="2399" dataCellStyle="Обычный 4"/>
    <tableColumn id="13990" xr3:uid="{00000000-0010-0000-0000-0000A6360000}" name="Столбец13971" dataDxfId="2398" dataCellStyle="Обычный 4"/>
    <tableColumn id="13991" xr3:uid="{00000000-0010-0000-0000-0000A7360000}" name="Столбец13972" dataDxfId="2397" dataCellStyle="Обычный 4"/>
    <tableColumn id="13992" xr3:uid="{00000000-0010-0000-0000-0000A8360000}" name="Столбец13973" dataDxfId="2396" dataCellStyle="Обычный 4"/>
    <tableColumn id="13993" xr3:uid="{00000000-0010-0000-0000-0000A9360000}" name="Столбец13974" dataDxfId="2395" dataCellStyle="Обычный 4"/>
    <tableColumn id="13994" xr3:uid="{00000000-0010-0000-0000-0000AA360000}" name="Столбец13975" dataDxfId="2394" dataCellStyle="Обычный 4"/>
    <tableColumn id="13995" xr3:uid="{00000000-0010-0000-0000-0000AB360000}" name="Столбец13976" dataDxfId="2393" dataCellStyle="Обычный 4"/>
    <tableColumn id="13996" xr3:uid="{00000000-0010-0000-0000-0000AC360000}" name="Столбец13977" dataDxfId="2392" dataCellStyle="Обычный 4"/>
    <tableColumn id="13997" xr3:uid="{00000000-0010-0000-0000-0000AD360000}" name="Столбец13978" dataDxfId="2391" dataCellStyle="Обычный 4"/>
    <tableColumn id="13998" xr3:uid="{00000000-0010-0000-0000-0000AE360000}" name="Столбец13979" dataDxfId="2390" dataCellStyle="Обычный 4"/>
    <tableColumn id="13999" xr3:uid="{00000000-0010-0000-0000-0000AF360000}" name="Столбец13980" dataDxfId="2389" dataCellStyle="Обычный 4"/>
    <tableColumn id="14000" xr3:uid="{00000000-0010-0000-0000-0000B0360000}" name="Столбец13981" dataDxfId="2388" dataCellStyle="Обычный 4"/>
    <tableColumn id="14001" xr3:uid="{00000000-0010-0000-0000-0000B1360000}" name="Столбец13982" dataDxfId="2387" dataCellStyle="Обычный 4"/>
    <tableColumn id="14002" xr3:uid="{00000000-0010-0000-0000-0000B2360000}" name="Столбец13983" dataDxfId="2386" dataCellStyle="Обычный 4"/>
    <tableColumn id="14003" xr3:uid="{00000000-0010-0000-0000-0000B3360000}" name="Столбец13984" dataDxfId="2385" dataCellStyle="Обычный 4"/>
    <tableColumn id="14004" xr3:uid="{00000000-0010-0000-0000-0000B4360000}" name="Столбец13985" dataDxfId="2384" dataCellStyle="Обычный 4"/>
    <tableColumn id="14005" xr3:uid="{00000000-0010-0000-0000-0000B5360000}" name="Столбец13986" dataDxfId="2383" dataCellStyle="Обычный 4"/>
    <tableColumn id="14006" xr3:uid="{00000000-0010-0000-0000-0000B6360000}" name="Столбец13987" dataDxfId="2382" dataCellStyle="Обычный 4"/>
    <tableColumn id="14007" xr3:uid="{00000000-0010-0000-0000-0000B7360000}" name="Столбец13988" dataDxfId="2381" dataCellStyle="Обычный 4"/>
    <tableColumn id="14008" xr3:uid="{00000000-0010-0000-0000-0000B8360000}" name="Столбец13989" dataDxfId="2380" dataCellStyle="Обычный 4"/>
    <tableColumn id="14009" xr3:uid="{00000000-0010-0000-0000-0000B9360000}" name="Столбец13990" dataDxfId="2379" dataCellStyle="Обычный 4"/>
    <tableColumn id="14010" xr3:uid="{00000000-0010-0000-0000-0000BA360000}" name="Столбец13991" dataDxfId="2378" dataCellStyle="Обычный 4"/>
    <tableColumn id="14011" xr3:uid="{00000000-0010-0000-0000-0000BB360000}" name="Столбец13992" dataDxfId="2377" dataCellStyle="Обычный 4"/>
    <tableColumn id="14012" xr3:uid="{00000000-0010-0000-0000-0000BC360000}" name="Столбец13993" dataDxfId="2376" dataCellStyle="Обычный 4"/>
    <tableColumn id="14013" xr3:uid="{00000000-0010-0000-0000-0000BD360000}" name="Столбец13994" dataDxfId="2375" dataCellStyle="Обычный 4"/>
    <tableColumn id="14014" xr3:uid="{00000000-0010-0000-0000-0000BE360000}" name="Столбец13995" dataDxfId="2374" dataCellStyle="Обычный 4"/>
    <tableColumn id="14015" xr3:uid="{00000000-0010-0000-0000-0000BF360000}" name="Столбец13996" dataDxfId="2373" dataCellStyle="Обычный 4"/>
    <tableColumn id="14016" xr3:uid="{00000000-0010-0000-0000-0000C0360000}" name="Столбец13997" dataDxfId="2372" dataCellStyle="Обычный 4"/>
    <tableColumn id="14017" xr3:uid="{00000000-0010-0000-0000-0000C1360000}" name="Столбец13998" dataDxfId="2371" dataCellStyle="Обычный 4"/>
    <tableColumn id="14018" xr3:uid="{00000000-0010-0000-0000-0000C2360000}" name="Столбец13999" dataDxfId="2370" dataCellStyle="Обычный 4"/>
    <tableColumn id="14019" xr3:uid="{00000000-0010-0000-0000-0000C3360000}" name="Столбец14000" dataDxfId="2369" dataCellStyle="Обычный 4"/>
    <tableColumn id="14020" xr3:uid="{00000000-0010-0000-0000-0000C4360000}" name="Столбец14001" dataDxfId="2368" dataCellStyle="Обычный 4"/>
    <tableColumn id="14021" xr3:uid="{00000000-0010-0000-0000-0000C5360000}" name="Столбец14002" dataDxfId="2367" dataCellStyle="Обычный 4"/>
    <tableColumn id="14022" xr3:uid="{00000000-0010-0000-0000-0000C6360000}" name="Столбец14003" dataDxfId="2366" dataCellStyle="Обычный 4"/>
    <tableColumn id="14023" xr3:uid="{00000000-0010-0000-0000-0000C7360000}" name="Столбец14004" dataDxfId="2365" dataCellStyle="Обычный 4"/>
    <tableColumn id="14024" xr3:uid="{00000000-0010-0000-0000-0000C8360000}" name="Столбец14005" dataDxfId="2364" dataCellStyle="Обычный 4"/>
    <tableColumn id="14025" xr3:uid="{00000000-0010-0000-0000-0000C9360000}" name="Столбец14006" dataDxfId="2363" dataCellStyle="Обычный 4"/>
    <tableColumn id="14026" xr3:uid="{00000000-0010-0000-0000-0000CA360000}" name="Столбец14007" dataDxfId="2362" dataCellStyle="Обычный 4"/>
    <tableColumn id="14027" xr3:uid="{00000000-0010-0000-0000-0000CB360000}" name="Столбец14008" dataDxfId="2361" dataCellStyle="Обычный 4"/>
    <tableColumn id="14028" xr3:uid="{00000000-0010-0000-0000-0000CC360000}" name="Столбец14009" dataDxfId="2360" dataCellStyle="Обычный 4"/>
    <tableColumn id="14029" xr3:uid="{00000000-0010-0000-0000-0000CD360000}" name="Столбец14010" dataDxfId="2359" dataCellStyle="Обычный 4"/>
    <tableColumn id="14030" xr3:uid="{00000000-0010-0000-0000-0000CE360000}" name="Столбец14011" dataDxfId="2358" dataCellStyle="Обычный 4"/>
    <tableColumn id="14031" xr3:uid="{00000000-0010-0000-0000-0000CF360000}" name="Столбец14012" dataDxfId="2357" dataCellStyle="Обычный 4"/>
    <tableColumn id="14032" xr3:uid="{00000000-0010-0000-0000-0000D0360000}" name="Столбец14013" dataDxfId="2356" dataCellStyle="Обычный 4"/>
    <tableColumn id="14033" xr3:uid="{00000000-0010-0000-0000-0000D1360000}" name="Столбец14014" dataDxfId="2355" dataCellStyle="Обычный 4"/>
    <tableColumn id="14034" xr3:uid="{00000000-0010-0000-0000-0000D2360000}" name="Столбец14015" dataDxfId="2354" dataCellStyle="Обычный 4"/>
    <tableColumn id="14035" xr3:uid="{00000000-0010-0000-0000-0000D3360000}" name="Столбец14016" dataDxfId="2353" dataCellStyle="Обычный 4"/>
    <tableColumn id="14036" xr3:uid="{00000000-0010-0000-0000-0000D4360000}" name="Столбец14017" dataDxfId="2352" dataCellStyle="Обычный 4"/>
    <tableColumn id="14037" xr3:uid="{00000000-0010-0000-0000-0000D5360000}" name="Столбец14018" dataDxfId="2351" dataCellStyle="Обычный 4"/>
    <tableColumn id="14038" xr3:uid="{00000000-0010-0000-0000-0000D6360000}" name="Столбец14019" dataDxfId="2350" dataCellStyle="Обычный 4"/>
    <tableColumn id="14039" xr3:uid="{00000000-0010-0000-0000-0000D7360000}" name="Столбец14020" dataDxfId="2349" dataCellStyle="Обычный 4"/>
    <tableColumn id="14040" xr3:uid="{00000000-0010-0000-0000-0000D8360000}" name="Столбец14021" dataDxfId="2348" dataCellStyle="Обычный 4"/>
    <tableColumn id="14041" xr3:uid="{00000000-0010-0000-0000-0000D9360000}" name="Столбец14022" dataDxfId="2347" dataCellStyle="Обычный 4"/>
    <tableColumn id="14042" xr3:uid="{00000000-0010-0000-0000-0000DA360000}" name="Столбец14023" dataDxfId="2346" dataCellStyle="Обычный 4"/>
    <tableColumn id="14043" xr3:uid="{00000000-0010-0000-0000-0000DB360000}" name="Столбец14024" dataDxfId="2345" dataCellStyle="Обычный 4"/>
    <tableColumn id="14044" xr3:uid="{00000000-0010-0000-0000-0000DC360000}" name="Столбец14025" dataDxfId="2344" dataCellStyle="Обычный 4"/>
    <tableColumn id="14045" xr3:uid="{00000000-0010-0000-0000-0000DD360000}" name="Столбец14026" dataDxfId="2343" dataCellStyle="Обычный 4"/>
    <tableColumn id="14046" xr3:uid="{00000000-0010-0000-0000-0000DE360000}" name="Столбец14027" dataDxfId="2342" dataCellStyle="Обычный 4"/>
    <tableColumn id="14047" xr3:uid="{00000000-0010-0000-0000-0000DF360000}" name="Столбец14028" dataDxfId="2341" dataCellStyle="Обычный 4"/>
    <tableColumn id="14048" xr3:uid="{00000000-0010-0000-0000-0000E0360000}" name="Столбец14029" dataDxfId="2340" dataCellStyle="Обычный 4"/>
    <tableColumn id="14049" xr3:uid="{00000000-0010-0000-0000-0000E1360000}" name="Столбец14030" dataDxfId="2339" dataCellStyle="Обычный 4"/>
    <tableColumn id="14050" xr3:uid="{00000000-0010-0000-0000-0000E2360000}" name="Столбец14031" dataDxfId="2338" dataCellStyle="Обычный 4"/>
    <tableColumn id="14051" xr3:uid="{00000000-0010-0000-0000-0000E3360000}" name="Столбец14032" dataDxfId="2337" dataCellStyle="Обычный 4"/>
    <tableColumn id="14052" xr3:uid="{00000000-0010-0000-0000-0000E4360000}" name="Столбец14033" dataDxfId="2336" dataCellStyle="Обычный 4"/>
    <tableColumn id="14053" xr3:uid="{00000000-0010-0000-0000-0000E5360000}" name="Столбец14034" dataDxfId="2335" dataCellStyle="Обычный 4"/>
    <tableColumn id="14054" xr3:uid="{00000000-0010-0000-0000-0000E6360000}" name="Столбец14035" dataDxfId="2334" dataCellStyle="Обычный 4"/>
    <tableColumn id="14055" xr3:uid="{00000000-0010-0000-0000-0000E7360000}" name="Столбец14036" dataDxfId="2333" dataCellStyle="Обычный 4"/>
    <tableColumn id="14056" xr3:uid="{00000000-0010-0000-0000-0000E8360000}" name="Столбец14037" dataDxfId="2332" dataCellStyle="Обычный 4"/>
    <tableColumn id="14057" xr3:uid="{00000000-0010-0000-0000-0000E9360000}" name="Столбец14038" dataDxfId="2331" dataCellStyle="Обычный 4"/>
    <tableColumn id="14058" xr3:uid="{00000000-0010-0000-0000-0000EA360000}" name="Столбец14039" dataDxfId="2330" dataCellStyle="Обычный 4"/>
    <tableColumn id="14059" xr3:uid="{00000000-0010-0000-0000-0000EB360000}" name="Столбец14040" dataDxfId="2329" dataCellStyle="Обычный 4"/>
    <tableColumn id="14060" xr3:uid="{00000000-0010-0000-0000-0000EC360000}" name="Столбец14041" dataDxfId="2328" dataCellStyle="Обычный 4"/>
    <tableColumn id="14061" xr3:uid="{00000000-0010-0000-0000-0000ED360000}" name="Столбец14042" dataDxfId="2327" dataCellStyle="Обычный 4"/>
    <tableColumn id="14062" xr3:uid="{00000000-0010-0000-0000-0000EE360000}" name="Столбец14043" dataDxfId="2326" dataCellStyle="Обычный 4"/>
    <tableColumn id="14063" xr3:uid="{00000000-0010-0000-0000-0000EF360000}" name="Столбец14044" dataDxfId="2325" dataCellStyle="Обычный 4"/>
    <tableColumn id="14064" xr3:uid="{00000000-0010-0000-0000-0000F0360000}" name="Столбец14045" dataDxfId="2324" dataCellStyle="Обычный 4"/>
    <tableColumn id="14065" xr3:uid="{00000000-0010-0000-0000-0000F1360000}" name="Столбец14046" dataDxfId="2323" dataCellStyle="Обычный 4"/>
    <tableColumn id="14066" xr3:uid="{00000000-0010-0000-0000-0000F2360000}" name="Столбец14047" dataDxfId="2322" dataCellStyle="Обычный 4"/>
    <tableColumn id="14067" xr3:uid="{00000000-0010-0000-0000-0000F3360000}" name="Столбец14048" dataDxfId="2321" dataCellStyle="Обычный 4"/>
    <tableColumn id="14068" xr3:uid="{00000000-0010-0000-0000-0000F4360000}" name="Столбец14049" dataDxfId="2320" dataCellStyle="Обычный 4"/>
    <tableColumn id="14069" xr3:uid="{00000000-0010-0000-0000-0000F5360000}" name="Столбец14050" dataDxfId="2319" dataCellStyle="Обычный 4"/>
    <tableColumn id="14070" xr3:uid="{00000000-0010-0000-0000-0000F6360000}" name="Столбец14051" dataDxfId="2318" dataCellStyle="Обычный 4"/>
    <tableColumn id="14071" xr3:uid="{00000000-0010-0000-0000-0000F7360000}" name="Столбец14052" dataDxfId="2317" dataCellStyle="Обычный 4"/>
    <tableColumn id="14072" xr3:uid="{00000000-0010-0000-0000-0000F8360000}" name="Столбец14053" dataDxfId="2316" dataCellStyle="Обычный 4"/>
    <tableColumn id="14073" xr3:uid="{00000000-0010-0000-0000-0000F9360000}" name="Столбец14054" dataDxfId="2315" dataCellStyle="Обычный 4"/>
    <tableColumn id="14074" xr3:uid="{00000000-0010-0000-0000-0000FA360000}" name="Столбец14055" dataDxfId="2314" dataCellStyle="Обычный 4"/>
    <tableColumn id="14075" xr3:uid="{00000000-0010-0000-0000-0000FB360000}" name="Столбец14056" dataDxfId="2313" dataCellStyle="Обычный 4"/>
    <tableColumn id="14076" xr3:uid="{00000000-0010-0000-0000-0000FC360000}" name="Столбец14057" dataDxfId="2312" dataCellStyle="Обычный 4"/>
    <tableColumn id="14077" xr3:uid="{00000000-0010-0000-0000-0000FD360000}" name="Столбец14058" dataDxfId="2311" dataCellStyle="Обычный 4"/>
    <tableColumn id="14078" xr3:uid="{00000000-0010-0000-0000-0000FE360000}" name="Столбец14059" dataDxfId="2310" dataCellStyle="Обычный 4"/>
    <tableColumn id="14079" xr3:uid="{00000000-0010-0000-0000-0000FF360000}" name="Столбец14060" dataDxfId="2309" dataCellStyle="Обычный 4"/>
    <tableColumn id="14080" xr3:uid="{00000000-0010-0000-0000-000000370000}" name="Столбец14061" dataDxfId="2308" dataCellStyle="Обычный 4"/>
    <tableColumn id="14081" xr3:uid="{00000000-0010-0000-0000-000001370000}" name="Столбец14062" dataDxfId="2307" dataCellStyle="Обычный 4"/>
    <tableColumn id="14082" xr3:uid="{00000000-0010-0000-0000-000002370000}" name="Столбец14063" dataDxfId="2306" dataCellStyle="Обычный 4"/>
    <tableColumn id="14083" xr3:uid="{00000000-0010-0000-0000-000003370000}" name="Столбец14064" dataDxfId="2305" dataCellStyle="Обычный 4"/>
    <tableColumn id="14084" xr3:uid="{00000000-0010-0000-0000-000004370000}" name="Столбец14065" dataDxfId="2304" dataCellStyle="Обычный 4"/>
    <tableColumn id="14085" xr3:uid="{00000000-0010-0000-0000-000005370000}" name="Столбец14066" dataDxfId="2303" dataCellStyle="Обычный 4"/>
    <tableColumn id="14086" xr3:uid="{00000000-0010-0000-0000-000006370000}" name="Столбец14067" dataDxfId="2302" dataCellStyle="Обычный 4"/>
    <tableColumn id="14087" xr3:uid="{00000000-0010-0000-0000-000007370000}" name="Столбец14068" dataDxfId="2301" dataCellStyle="Обычный 4"/>
    <tableColumn id="14088" xr3:uid="{00000000-0010-0000-0000-000008370000}" name="Столбец14069" dataDxfId="2300" dataCellStyle="Обычный 4"/>
    <tableColumn id="14089" xr3:uid="{00000000-0010-0000-0000-000009370000}" name="Столбец14070" dataDxfId="2299" dataCellStyle="Обычный 4"/>
    <tableColumn id="14090" xr3:uid="{00000000-0010-0000-0000-00000A370000}" name="Столбец14071" dataDxfId="2298" dataCellStyle="Обычный 4"/>
    <tableColumn id="14091" xr3:uid="{00000000-0010-0000-0000-00000B370000}" name="Столбец14072" dataDxfId="2297" dataCellStyle="Обычный 4"/>
    <tableColumn id="14092" xr3:uid="{00000000-0010-0000-0000-00000C370000}" name="Столбец14073" dataDxfId="2296" dataCellStyle="Обычный 4"/>
    <tableColumn id="14093" xr3:uid="{00000000-0010-0000-0000-00000D370000}" name="Столбец14074" dataDxfId="2295" dataCellStyle="Обычный 4"/>
    <tableColumn id="14094" xr3:uid="{00000000-0010-0000-0000-00000E370000}" name="Столбец14075" dataDxfId="2294" dataCellStyle="Обычный 4"/>
    <tableColumn id="14095" xr3:uid="{00000000-0010-0000-0000-00000F370000}" name="Столбец14076" dataDxfId="2293" dataCellStyle="Обычный 4"/>
    <tableColumn id="14096" xr3:uid="{00000000-0010-0000-0000-000010370000}" name="Столбец14077" dataDxfId="2292" dataCellStyle="Обычный 4"/>
    <tableColumn id="14097" xr3:uid="{00000000-0010-0000-0000-000011370000}" name="Столбец14078" dataDxfId="2291" dataCellStyle="Обычный 4"/>
    <tableColumn id="14098" xr3:uid="{00000000-0010-0000-0000-000012370000}" name="Столбец14079" dataDxfId="2290" dataCellStyle="Обычный 4"/>
    <tableColumn id="14099" xr3:uid="{00000000-0010-0000-0000-000013370000}" name="Столбец14080" dataDxfId="2289" dataCellStyle="Обычный 4"/>
    <tableColumn id="14100" xr3:uid="{00000000-0010-0000-0000-000014370000}" name="Столбец14081" dataDxfId="2288" dataCellStyle="Обычный 4"/>
    <tableColumn id="14101" xr3:uid="{00000000-0010-0000-0000-000015370000}" name="Столбец14082" dataDxfId="2287" dataCellStyle="Обычный 4"/>
    <tableColumn id="14102" xr3:uid="{00000000-0010-0000-0000-000016370000}" name="Столбец14083" dataDxfId="2286" dataCellStyle="Обычный 4"/>
    <tableColumn id="14103" xr3:uid="{00000000-0010-0000-0000-000017370000}" name="Столбец14084" dataDxfId="2285" dataCellStyle="Обычный 4"/>
    <tableColumn id="14104" xr3:uid="{00000000-0010-0000-0000-000018370000}" name="Столбец14085" dataDxfId="2284" dataCellStyle="Обычный 4"/>
    <tableColumn id="14105" xr3:uid="{00000000-0010-0000-0000-000019370000}" name="Столбец14086" dataDxfId="2283" dataCellStyle="Обычный 4"/>
    <tableColumn id="14106" xr3:uid="{00000000-0010-0000-0000-00001A370000}" name="Столбец14087" dataDxfId="2282" dataCellStyle="Обычный 4"/>
    <tableColumn id="14107" xr3:uid="{00000000-0010-0000-0000-00001B370000}" name="Столбец14088" dataDxfId="2281" dataCellStyle="Обычный 4"/>
    <tableColumn id="14108" xr3:uid="{00000000-0010-0000-0000-00001C370000}" name="Столбец14089" dataDxfId="2280" dataCellStyle="Обычный 4"/>
    <tableColumn id="14109" xr3:uid="{00000000-0010-0000-0000-00001D370000}" name="Столбец14090" dataDxfId="2279" dataCellStyle="Обычный 4"/>
    <tableColumn id="14110" xr3:uid="{00000000-0010-0000-0000-00001E370000}" name="Столбец14091" dataDxfId="2278" dataCellStyle="Обычный 4"/>
    <tableColumn id="14111" xr3:uid="{00000000-0010-0000-0000-00001F370000}" name="Столбец14092" dataDxfId="2277" dataCellStyle="Обычный 4"/>
    <tableColumn id="14112" xr3:uid="{00000000-0010-0000-0000-000020370000}" name="Столбец14093" dataDxfId="2276" dataCellStyle="Обычный 4"/>
    <tableColumn id="14113" xr3:uid="{00000000-0010-0000-0000-000021370000}" name="Столбец14094" dataDxfId="2275" dataCellStyle="Обычный 4"/>
    <tableColumn id="14114" xr3:uid="{00000000-0010-0000-0000-000022370000}" name="Столбец14095" dataDxfId="2274" dataCellStyle="Обычный 4"/>
    <tableColumn id="14115" xr3:uid="{00000000-0010-0000-0000-000023370000}" name="Столбец14096" dataDxfId="2273" dataCellStyle="Обычный 4"/>
    <tableColumn id="14116" xr3:uid="{00000000-0010-0000-0000-000024370000}" name="Столбец14097" dataDxfId="2272" dataCellStyle="Обычный 4"/>
    <tableColumn id="14117" xr3:uid="{00000000-0010-0000-0000-000025370000}" name="Столбец14098" dataDxfId="2271" dataCellStyle="Обычный 4"/>
    <tableColumn id="14118" xr3:uid="{00000000-0010-0000-0000-000026370000}" name="Столбец14099" dataDxfId="2270" dataCellStyle="Обычный 4"/>
    <tableColumn id="14119" xr3:uid="{00000000-0010-0000-0000-000027370000}" name="Столбец14100" dataDxfId="2269" dataCellStyle="Обычный 4"/>
    <tableColumn id="14120" xr3:uid="{00000000-0010-0000-0000-000028370000}" name="Столбец14101" dataDxfId="2268" dataCellStyle="Обычный 4"/>
    <tableColumn id="14121" xr3:uid="{00000000-0010-0000-0000-000029370000}" name="Столбец14102" dataDxfId="2267" dataCellStyle="Обычный 4"/>
    <tableColumn id="14122" xr3:uid="{00000000-0010-0000-0000-00002A370000}" name="Столбец14103" dataDxfId="2266" dataCellStyle="Обычный 4"/>
    <tableColumn id="14123" xr3:uid="{00000000-0010-0000-0000-00002B370000}" name="Столбец14104" dataDxfId="2265" dataCellStyle="Обычный 4"/>
    <tableColumn id="14124" xr3:uid="{00000000-0010-0000-0000-00002C370000}" name="Столбец14105" dataDxfId="2264" dataCellStyle="Обычный 4"/>
    <tableColumn id="14125" xr3:uid="{00000000-0010-0000-0000-00002D370000}" name="Столбец14106" dataDxfId="2263" dataCellStyle="Обычный 4"/>
    <tableColumn id="14126" xr3:uid="{00000000-0010-0000-0000-00002E370000}" name="Столбец14107" dataDxfId="2262" dataCellStyle="Обычный 4"/>
    <tableColumn id="14127" xr3:uid="{00000000-0010-0000-0000-00002F370000}" name="Столбец14108" dataDxfId="2261" dataCellStyle="Обычный 4"/>
    <tableColumn id="14128" xr3:uid="{00000000-0010-0000-0000-000030370000}" name="Столбец14109" dataDxfId="2260" dataCellStyle="Обычный 4"/>
    <tableColumn id="14129" xr3:uid="{00000000-0010-0000-0000-000031370000}" name="Столбец14110" dataDxfId="2259" dataCellStyle="Обычный 4"/>
    <tableColumn id="14130" xr3:uid="{00000000-0010-0000-0000-000032370000}" name="Столбец14111" dataDxfId="2258" dataCellStyle="Обычный 4"/>
    <tableColumn id="14131" xr3:uid="{00000000-0010-0000-0000-000033370000}" name="Столбец14112" dataDxfId="2257" dataCellStyle="Обычный 4"/>
    <tableColumn id="14132" xr3:uid="{00000000-0010-0000-0000-000034370000}" name="Столбец14113" dataDxfId="2256" dataCellStyle="Обычный 4"/>
    <tableColumn id="14133" xr3:uid="{00000000-0010-0000-0000-000035370000}" name="Столбец14114" dataDxfId="2255" dataCellStyle="Обычный 4"/>
    <tableColumn id="14134" xr3:uid="{00000000-0010-0000-0000-000036370000}" name="Столбец14115" dataDxfId="2254" dataCellStyle="Обычный 4"/>
    <tableColumn id="14135" xr3:uid="{00000000-0010-0000-0000-000037370000}" name="Столбец14116" dataDxfId="2253" dataCellStyle="Обычный 4"/>
    <tableColumn id="14136" xr3:uid="{00000000-0010-0000-0000-000038370000}" name="Столбец14117" dataDxfId="2252" dataCellStyle="Обычный 4"/>
    <tableColumn id="14137" xr3:uid="{00000000-0010-0000-0000-000039370000}" name="Столбец14118" dataDxfId="2251" dataCellStyle="Обычный 4"/>
    <tableColumn id="14138" xr3:uid="{00000000-0010-0000-0000-00003A370000}" name="Столбец14119" dataDxfId="2250" dataCellStyle="Обычный 4"/>
    <tableColumn id="14139" xr3:uid="{00000000-0010-0000-0000-00003B370000}" name="Столбец14120" dataDxfId="2249" dataCellStyle="Обычный 4"/>
    <tableColumn id="14140" xr3:uid="{00000000-0010-0000-0000-00003C370000}" name="Столбец14121" dataDxfId="2248" dataCellStyle="Обычный 4"/>
    <tableColumn id="14141" xr3:uid="{00000000-0010-0000-0000-00003D370000}" name="Столбец14122" dataDxfId="2247" dataCellStyle="Обычный 4"/>
    <tableColumn id="14142" xr3:uid="{00000000-0010-0000-0000-00003E370000}" name="Столбец14123" dataDxfId="2246" dataCellStyle="Обычный 4"/>
    <tableColumn id="14143" xr3:uid="{00000000-0010-0000-0000-00003F370000}" name="Столбец14124" dataDxfId="2245" dataCellStyle="Обычный 4"/>
    <tableColumn id="14144" xr3:uid="{00000000-0010-0000-0000-000040370000}" name="Столбец14125" dataDxfId="2244" dataCellStyle="Обычный 4"/>
    <tableColumn id="14145" xr3:uid="{00000000-0010-0000-0000-000041370000}" name="Столбец14126" dataDxfId="2243" dataCellStyle="Обычный 4"/>
    <tableColumn id="14146" xr3:uid="{00000000-0010-0000-0000-000042370000}" name="Столбец14127" dataDxfId="2242" dataCellStyle="Обычный 4"/>
    <tableColumn id="14147" xr3:uid="{00000000-0010-0000-0000-000043370000}" name="Столбец14128" dataDxfId="2241" dataCellStyle="Обычный 4"/>
    <tableColumn id="14148" xr3:uid="{00000000-0010-0000-0000-000044370000}" name="Столбец14129" dataDxfId="2240" dataCellStyle="Обычный 4"/>
    <tableColumn id="14149" xr3:uid="{00000000-0010-0000-0000-000045370000}" name="Столбец14130" dataDxfId="2239" dataCellStyle="Обычный 4"/>
    <tableColumn id="14150" xr3:uid="{00000000-0010-0000-0000-000046370000}" name="Столбец14131" dataDxfId="2238" dataCellStyle="Обычный 4"/>
    <tableColumn id="14151" xr3:uid="{00000000-0010-0000-0000-000047370000}" name="Столбец14132" dataDxfId="2237" dataCellStyle="Обычный 4"/>
    <tableColumn id="14152" xr3:uid="{00000000-0010-0000-0000-000048370000}" name="Столбец14133" dataDxfId="2236" dataCellStyle="Обычный 4"/>
    <tableColumn id="14153" xr3:uid="{00000000-0010-0000-0000-000049370000}" name="Столбец14134" dataDxfId="2235" dataCellStyle="Обычный 4"/>
    <tableColumn id="14154" xr3:uid="{00000000-0010-0000-0000-00004A370000}" name="Столбец14135" dataDxfId="2234" dataCellStyle="Обычный 4"/>
    <tableColumn id="14155" xr3:uid="{00000000-0010-0000-0000-00004B370000}" name="Столбец14136" dataDxfId="2233" dataCellStyle="Обычный 4"/>
    <tableColumn id="14156" xr3:uid="{00000000-0010-0000-0000-00004C370000}" name="Столбец14137" dataDxfId="2232" dataCellStyle="Обычный 4"/>
    <tableColumn id="14157" xr3:uid="{00000000-0010-0000-0000-00004D370000}" name="Столбец14138" dataDxfId="2231" dataCellStyle="Обычный 4"/>
    <tableColumn id="14158" xr3:uid="{00000000-0010-0000-0000-00004E370000}" name="Столбец14139" dataDxfId="2230" dataCellStyle="Обычный 4"/>
    <tableColumn id="14159" xr3:uid="{00000000-0010-0000-0000-00004F370000}" name="Столбец14140" dataDxfId="2229" dataCellStyle="Обычный 4"/>
    <tableColumn id="14160" xr3:uid="{00000000-0010-0000-0000-000050370000}" name="Столбец14141" dataDxfId="2228" dataCellStyle="Обычный 4"/>
    <tableColumn id="14161" xr3:uid="{00000000-0010-0000-0000-000051370000}" name="Столбец14142" dataDxfId="2227" dataCellStyle="Обычный 4"/>
    <tableColumn id="14162" xr3:uid="{00000000-0010-0000-0000-000052370000}" name="Столбец14143" dataDxfId="2226" dataCellStyle="Обычный 4"/>
    <tableColumn id="14163" xr3:uid="{00000000-0010-0000-0000-000053370000}" name="Столбец14144" dataDxfId="2225" dataCellStyle="Обычный 4"/>
    <tableColumn id="14164" xr3:uid="{00000000-0010-0000-0000-000054370000}" name="Столбец14145" dataDxfId="2224" dataCellStyle="Обычный 4"/>
    <tableColumn id="14165" xr3:uid="{00000000-0010-0000-0000-000055370000}" name="Столбец14146" dataDxfId="2223" dataCellStyle="Обычный 4"/>
    <tableColumn id="14166" xr3:uid="{00000000-0010-0000-0000-000056370000}" name="Столбец14147" dataDxfId="2222" dataCellStyle="Обычный 4"/>
    <tableColumn id="14167" xr3:uid="{00000000-0010-0000-0000-000057370000}" name="Столбец14148" dataDxfId="2221" dataCellStyle="Обычный 4"/>
    <tableColumn id="14168" xr3:uid="{00000000-0010-0000-0000-000058370000}" name="Столбец14149" dataDxfId="2220" dataCellStyle="Обычный 4"/>
    <tableColumn id="14169" xr3:uid="{00000000-0010-0000-0000-000059370000}" name="Столбец14150" dataDxfId="2219" dataCellStyle="Обычный 4"/>
    <tableColumn id="14170" xr3:uid="{00000000-0010-0000-0000-00005A370000}" name="Столбец14151" dataDxfId="2218" dataCellStyle="Обычный 4"/>
    <tableColumn id="14171" xr3:uid="{00000000-0010-0000-0000-00005B370000}" name="Столбец14152" dataDxfId="2217" dataCellStyle="Обычный 4"/>
    <tableColumn id="14172" xr3:uid="{00000000-0010-0000-0000-00005C370000}" name="Столбец14153" dataDxfId="2216" dataCellStyle="Обычный 4"/>
    <tableColumn id="14173" xr3:uid="{00000000-0010-0000-0000-00005D370000}" name="Столбец14154" dataDxfId="2215" dataCellStyle="Обычный 4"/>
    <tableColumn id="14174" xr3:uid="{00000000-0010-0000-0000-00005E370000}" name="Столбец14155" dataDxfId="2214" dataCellStyle="Обычный 4"/>
    <tableColumn id="14175" xr3:uid="{00000000-0010-0000-0000-00005F370000}" name="Столбец14156" dataDxfId="2213" dataCellStyle="Обычный 4"/>
    <tableColumn id="14176" xr3:uid="{00000000-0010-0000-0000-000060370000}" name="Столбец14157" dataDxfId="2212" dataCellStyle="Обычный 4"/>
    <tableColumn id="14177" xr3:uid="{00000000-0010-0000-0000-000061370000}" name="Столбец14158" dataDxfId="2211" dataCellStyle="Обычный 4"/>
    <tableColumn id="14178" xr3:uid="{00000000-0010-0000-0000-000062370000}" name="Столбец14159" dataDxfId="2210" dataCellStyle="Обычный 4"/>
    <tableColumn id="14179" xr3:uid="{00000000-0010-0000-0000-000063370000}" name="Столбец14160" dataDxfId="2209" dataCellStyle="Обычный 4"/>
    <tableColumn id="14180" xr3:uid="{00000000-0010-0000-0000-000064370000}" name="Столбец14161" dataDxfId="2208" dataCellStyle="Обычный 4"/>
    <tableColumn id="14181" xr3:uid="{00000000-0010-0000-0000-000065370000}" name="Столбец14162" dataDxfId="2207" dataCellStyle="Обычный 4"/>
    <tableColumn id="14182" xr3:uid="{00000000-0010-0000-0000-000066370000}" name="Столбец14163" dataDxfId="2206" dataCellStyle="Обычный 4"/>
    <tableColumn id="14183" xr3:uid="{00000000-0010-0000-0000-000067370000}" name="Столбец14164" dataDxfId="2205" dataCellStyle="Обычный 4"/>
    <tableColumn id="14184" xr3:uid="{00000000-0010-0000-0000-000068370000}" name="Столбец14165" dataDxfId="2204" dataCellStyle="Обычный 4"/>
    <tableColumn id="14185" xr3:uid="{00000000-0010-0000-0000-000069370000}" name="Столбец14166" dataDxfId="2203" dataCellStyle="Обычный 4"/>
    <tableColumn id="14186" xr3:uid="{00000000-0010-0000-0000-00006A370000}" name="Столбец14167" dataDxfId="2202" dataCellStyle="Обычный 4"/>
    <tableColumn id="14187" xr3:uid="{00000000-0010-0000-0000-00006B370000}" name="Столбец14168" dataDxfId="2201" dataCellStyle="Обычный 4"/>
    <tableColumn id="14188" xr3:uid="{00000000-0010-0000-0000-00006C370000}" name="Столбец14169" dataDxfId="2200" dataCellStyle="Обычный 4"/>
    <tableColumn id="14189" xr3:uid="{00000000-0010-0000-0000-00006D370000}" name="Столбец14170" dataDxfId="2199" dataCellStyle="Обычный 4"/>
    <tableColumn id="14190" xr3:uid="{00000000-0010-0000-0000-00006E370000}" name="Столбец14171" dataDxfId="2198" dataCellStyle="Обычный 4"/>
    <tableColumn id="14191" xr3:uid="{00000000-0010-0000-0000-00006F370000}" name="Столбец14172" dataDxfId="2197" dataCellStyle="Обычный 4"/>
    <tableColumn id="14192" xr3:uid="{00000000-0010-0000-0000-000070370000}" name="Столбец14173" dataDxfId="2196" dataCellStyle="Обычный 4"/>
    <tableColumn id="14193" xr3:uid="{00000000-0010-0000-0000-000071370000}" name="Столбец14174" dataDxfId="2195" dataCellStyle="Обычный 4"/>
    <tableColumn id="14194" xr3:uid="{00000000-0010-0000-0000-000072370000}" name="Столбец14175" dataDxfId="2194" dataCellStyle="Обычный 4"/>
    <tableColumn id="14195" xr3:uid="{00000000-0010-0000-0000-000073370000}" name="Столбец14176" dataDxfId="2193" dataCellStyle="Обычный 4"/>
    <tableColumn id="14196" xr3:uid="{00000000-0010-0000-0000-000074370000}" name="Столбец14177" dataDxfId="2192" dataCellStyle="Обычный 4"/>
    <tableColumn id="14197" xr3:uid="{00000000-0010-0000-0000-000075370000}" name="Столбец14178" dataDxfId="2191" dataCellStyle="Обычный 4"/>
    <tableColumn id="14198" xr3:uid="{00000000-0010-0000-0000-000076370000}" name="Столбец14179" dataDxfId="2190" dataCellStyle="Обычный 4"/>
    <tableColumn id="14199" xr3:uid="{00000000-0010-0000-0000-000077370000}" name="Столбец14180" dataDxfId="2189" dataCellStyle="Обычный 4"/>
    <tableColumn id="14200" xr3:uid="{00000000-0010-0000-0000-000078370000}" name="Столбец14181" dataDxfId="2188" dataCellStyle="Обычный 4"/>
    <tableColumn id="14201" xr3:uid="{00000000-0010-0000-0000-000079370000}" name="Столбец14182" dataDxfId="2187" dataCellStyle="Обычный 4"/>
    <tableColumn id="14202" xr3:uid="{00000000-0010-0000-0000-00007A370000}" name="Столбец14183" dataDxfId="2186" dataCellStyle="Обычный 4"/>
    <tableColumn id="14203" xr3:uid="{00000000-0010-0000-0000-00007B370000}" name="Столбец14184" dataDxfId="2185" dataCellStyle="Обычный 4"/>
    <tableColumn id="14204" xr3:uid="{00000000-0010-0000-0000-00007C370000}" name="Столбец14185" dataDxfId="2184" dataCellStyle="Обычный 4"/>
    <tableColumn id="14205" xr3:uid="{00000000-0010-0000-0000-00007D370000}" name="Столбец14186" dataDxfId="2183" dataCellStyle="Обычный 4"/>
    <tableColumn id="14206" xr3:uid="{00000000-0010-0000-0000-00007E370000}" name="Столбец14187" dataDxfId="2182" dataCellStyle="Обычный 4"/>
    <tableColumn id="14207" xr3:uid="{00000000-0010-0000-0000-00007F370000}" name="Столбец14188" dataDxfId="2181" dataCellStyle="Обычный 4"/>
    <tableColumn id="14208" xr3:uid="{00000000-0010-0000-0000-000080370000}" name="Столбец14189" dataDxfId="2180" dataCellStyle="Обычный 4"/>
    <tableColumn id="14209" xr3:uid="{00000000-0010-0000-0000-000081370000}" name="Столбец14190" dataDxfId="2179" dataCellStyle="Обычный 4"/>
    <tableColumn id="14210" xr3:uid="{00000000-0010-0000-0000-000082370000}" name="Столбец14191" dataDxfId="2178" dataCellStyle="Обычный 4"/>
    <tableColumn id="14211" xr3:uid="{00000000-0010-0000-0000-000083370000}" name="Столбец14192" dataDxfId="2177" dataCellStyle="Обычный 4"/>
    <tableColumn id="14212" xr3:uid="{00000000-0010-0000-0000-000084370000}" name="Столбец14193" dataDxfId="2176" dataCellStyle="Обычный 4"/>
    <tableColumn id="14213" xr3:uid="{00000000-0010-0000-0000-000085370000}" name="Столбец14194" dataDxfId="2175" dataCellStyle="Обычный 4"/>
    <tableColumn id="14214" xr3:uid="{00000000-0010-0000-0000-000086370000}" name="Столбец14195" dataDxfId="2174" dataCellStyle="Обычный 4"/>
    <tableColumn id="14215" xr3:uid="{00000000-0010-0000-0000-000087370000}" name="Столбец14196" dataDxfId="2173" dataCellStyle="Обычный 4"/>
    <tableColumn id="14216" xr3:uid="{00000000-0010-0000-0000-000088370000}" name="Столбец14197" dataDxfId="2172" dataCellStyle="Обычный 4"/>
    <tableColumn id="14217" xr3:uid="{00000000-0010-0000-0000-000089370000}" name="Столбец14198" dataDxfId="2171" dataCellStyle="Обычный 4"/>
    <tableColumn id="14218" xr3:uid="{00000000-0010-0000-0000-00008A370000}" name="Столбец14199" dataDxfId="2170" dataCellStyle="Обычный 4"/>
    <tableColumn id="14219" xr3:uid="{00000000-0010-0000-0000-00008B370000}" name="Столбец14200" dataDxfId="2169" dataCellStyle="Обычный 4"/>
    <tableColumn id="14220" xr3:uid="{00000000-0010-0000-0000-00008C370000}" name="Столбец14201" dataDxfId="2168" dataCellStyle="Обычный 4"/>
    <tableColumn id="14221" xr3:uid="{00000000-0010-0000-0000-00008D370000}" name="Столбец14202" dataDxfId="2167" dataCellStyle="Обычный 4"/>
    <tableColumn id="14222" xr3:uid="{00000000-0010-0000-0000-00008E370000}" name="Столбец14203" dataDxfId="2166" dataCellStyle="Обычный 4"/>
    <tableColumn id="14223" xr3:uid="{00000000-0010-0000-0000-00008F370000}" name="Столбец14204" dataDxfId="2165" dataCellStyle="Обычный 4"/>
    <tableColumn id="14224" xr3:uid="{00000000-0010-0000-0000-000090370000}" name="Столбец14205" dataDxfId="2164" dataCellStyle="Обычный 4"/>
    <tableColumn id="14225" xr3:uid="{00000000-0010-0000-0000-000091370000}" name="Столбец14206" dataDxfId="2163" dataCellStyle="Обычный 4"/>
    <tableColumn id="14226" xr3:uid="{00000000-0010-0000-0000-000092370000}" name="Столбец14207" dataDxfId="2162" dataCellStyle="Обычный 4"/>
    <tableColumn id="14227" xr3:uid="{00000000-0010-0000-0000-000093370000}" name="Столбец14208" dataDxfId="2161" dataCellStyle="Обычный 4"/>
    <tableColumn id="14228" xr3:uid="{00000000-0010-0000-0000-000094370000}" name="Столбец14209" dataDxfId="2160" dataCellStyle="Обычный 4"/>
    <tableColumn id="14229" xr3:uid="{00000000-0010-0000-0000-000095370000}" name="Столбец14210" dataDxfId="2159" dataCellStyle="Обычный 4"/>
    <tableColumn id="14230" xr3:uid="{00000000-0010-0000-0000-000096370000}" name="Столбец14211" dataDxfId="2158" dataCellStyle="Обычный 4"/>
    <tableColumn id="14231" xr3:uid="{00000000-0010-0000-0000-000097370000}" name="Столбец14212" dataDxfId="2157" dataCellStyle="Обычный 4"/>
    <tableColumn id="14232" xr3:uid="{00000000-0010-0000-0000-000098370000}" name="Столбец14213" dataDxfId="2156" dataCellStyle="Обычный 4"/>
    <tableColumn id="14233" xr3:uid="{00000000-0010-0000-0000-000099370000}" name="Столбец14214" dataDxfId="2155" dataCellStyle="Обычный 4"/>
    <tableColumn id="14234" xr3:uid="{00000000-0010-0000-0000-00009A370000}" name="Столбец14215" dataDxfId="2154" dataCellStyle="Обычный 4"/>
    <tableColumn id="14235" xr3:uid="{00000000-0010-0000-0000-00009B370000}" name="Столбец14216" dataDxfId="2153" dataCellStyle="Обычный 4"/>
    <tableColumn id="14236" xr3:uid="{00000000-0010-0000-0000-00009C370000}" name="Столбец14217" dataDxfId="2152" dataCellStyle="Обычный 4"/>
    <tableColumn id="14237" xr3:uid="{00000000-0010-0000-0000-00009D370000}" name="Столбец14218" dataDxfId="2151" dataCellStyle="Обычный 4"/>
    <tableColumn id="14238" xr3:uid="{00000000-0010-0000-0000-00009E370000}" name="Столбец14219" dataDxfId="2150" dataCellStyle="Обычный 4"/>
    <tableColumn id="14239" xr3:uid="{00000000-0010-0000-0000-00009F370000}" name="Столбец14220" dataDxfId="2149" dataCellStyle="Обычный 4"/>
    <tableColumn id="14240" xr3:uid="{00000000-0010-0000-0000-0000A0370000}" name="Столбец14221" dataDxfId="2148" dataCellStyle="Обычный 4"/>
    <tableColumn id="14241" xr3:uid="{00000000-0010-0000-0000-0000A1370000}" name="Столбец14222" dataDxfId="2147" dataCellStyle="Обычный 4"/>
    <tableColumn id="14242" xr3:uid="{00000000-0010-0000-0000-0000A2370000}" name="Столбец14223" dataDxfId="2146" dataCellStyle="Обычный 4"/>
    <tableColumn id="14243" xr3:uid="{00000000-0010-0000-0000-0000A3370000}" name="Столбец14224" dataDxfId="2145" dataCellStyle="Обычный 4"/>
    <tableColumn id="14244" xr3:uid="{00000000-0010-0000-0000-0000A4370000}" name="Столбец14225" dataDxfId="2144" dataCellStyle="Обычный 4"/>
    <tableColumn id="14245" xr3:uid="{00000000-0010-0000-0000-0000A5370000}" name="Столбец14226" dataDxfId="2143" dataCellStyle="Обычный 4"/>
    <tableColumn id="14246" xr3:uid="{00000000-0010-0000-0000-0000A6370000}" name="Столбец14227" dataDxfId="2142" dataCellStyle="Обычный 4"/>
    <tableColumn id="14247" xr3:uid="{00000000-0010-0000-0000-0000A7370000}" name="Столбец14228" dataDxfId="2141" dataCellStyle="Обычный 4"/>
    <tableColumn id="14248" xr3:uid="{00000000-0010-0000-0000-0000A8370000}" name="Столбец14229" dataDxfId="2140" dataCellStyle="Обычный 4"/>
    <tableColumn id="14249" xr3:uid="{00000000-0010-0000-0000-0000A9370000}" name="Столбец14230" dataDxfId="2139" dataCellStyle="Обычный 4"/>
    <tableColumn id="14250" xr3:uid="{00000000-0010-0000-0000-0000AA370000}" name="Столбец14231" dataDxfId="2138" dataCellStyle="Обычный 4"/>
    <tableColumn id="14251" xr3:uid="{00000000-0010-0000-0000-0000AB370000}" name="Столбец14232" dataDxfId="2137" dataCellStyle="Обычный 4"/>
    <tableColumn id="14252" xr3:uid="{00000000-0010-0000-0000-0000AC370000}" name="Столбец14233" dataDxfId="2136" dataCellStyle="Обычный 4"/>
    <tableColumn id="14253" xr3:uid="{00000000-0010-0000-0000-0000AD370000}" name="Столбец14234" dataDxfId="2135" dataCellStyle="Обычный 4"/>
    <tableColumn id="14254" xr3:uid="{00000000-0010-0000-0000-0000AE370000}" name="Столбец14235" dataDxfId="2134" dataCellStyle="Обычный 4"/>
    <tableColumn id="14255" xr3:uid="{00000000-0010-0000-0000-0000AF370000}" name="Столбец14236" dataDxfId="2133" dataCellStyle="Обычный 4"/>
    <tableColumn id="14256" xr3:uid="{00000000-0010-0000-0000-0000B0370000}" name="Столбец14237" dataDxfId="2132" dataCellStyle="Обычный 4"/>
    <tableColumn id="14257" xr3:uid="{00000000-0010-0000-0000-0000B1370000}" name="Столбец14238" dataDxfId="2131" dataCellStyle="Обычный 4"/>
    <tableColumn id="14258" xr3:uid="{00000000-0010-0000-0000-0000B2370000}" name="Столбец14239" dataDxfId="2130" dataCellStyle="Обычный 4"/>
    <tableColumn id="14259" xr3:uid="{00000000-0010-0000-0000-0000B3370000}" name="Столбец14240" dataDxfId="2129" dataCellStyle="Обычный 4"/>
    <tableColumn id="14260" xr3:uid="{00000000-0010-0000-0000-0000B4370000}" name="Столбец14241" dataDxfId="2128" dataCellStyle="Обычный 4"/>
    <tableColumn id="14261" xr3:uid="{00000000-0010-0000-0000-0000B5370000}" name="Столбец14242" dataDxfId="2127" dataCellStyle="Обычный 4"/>
    <tableColumn id="14262" xr3:uid="{00000000-0010-0000-0000-0000B6370000}" name="Столбец14243" dataDxfId="2126" dataCellStyle="Обычный 4"/>
    <tableColumn id="14263" xr3:uid="{00000000-0010-0000-0000-0000B7370000}" name="Столбец14244" dataDxfId="2125" dataCellStyle="Обычный 4"/>
    <tableColumn id="14264" xr3:uid="{00000000-0010-0000-0000-0000B8370000}" name="Столбец14245" dataDxfId="2124" dataCellStyle="Обычный 4"/>
    <tableColumn id="14265" xr3:uid="{00000000-0010-0000-0000-0000B9370000}" name="Столбец14246" dataDxfId="2123" dataCellStyle="Обычный 4"/>
    <tableColumn id="14266" xr3:uid="{00000000-0010-0000-0000-0000BA370000}" name="Столбец14247" dataDxfId="2122" dataCellStyle="Обычный 4"/>
    <tableColumn id="14267" xr3:uid="{00000000-0010-0000-0000-0000BB370000}" name="Столбец14248" dataDxfId="2121" dataCellStyle="Обычный 4"/>
    <tableColumn id="14268" xr3:uid="{00000000-0010-0000-0000-0000BC370000}" name="Столбец14249" dataDxfId="2120" dataCellStyle="Обычный 4"/>
    <tableColumn id="14269" xr3:uid="{00000000-0010-0000-0000-0000BD370000}" name="Столбец14250" dataDxfId="2119" dataCellStyle="Обычный 4"/>
    <tableColumn id="14270" xr3:uid="{00000000-0010-0000-0000-0000BE370000}" name="Столбец14251" dataDxfId="2118" dataCellStyle="Обычный 4"/>
    <tableColumn id="14271" xr3:uid="{00000000-0010-0000-0000-0000BF370000}" name="Столбец14252" dataDxfId="2117" dataCellStyle="Обычный 4"/>
    <tableColumn id="14272" xr3:uid="{00000000-0010-0000-0000-0000C0370000}" name="Столбец14253" dataDxfId="2116" dataCellStyle="Обычный 4"/>
    <tableColumn id="14273" xr3:uid="{00000000-0010-0000-0000-0000C1370000}" name="Столбец14254" dataDxfId="2115" dataCellStyle="Обычный 4"/>
    <tableColumn id="14274" xr3:uid="{00000000-0010-0000-0000-0000C2370000}" name="Столбец14255" dataDxfId="2114" dataCellStyle="Обычный 4"/>
    <tableColumn id="14275" xr3:uid="{00000000-0010-0000-0000-0000C3370000}" name="Столбец14256" dataDxfId="2113" dataCellStyle="Обычный 4"/>
    <tableColumn id="14276" xr3:uid="{00000000-0010-0000-0000-0000C4370000}" name="Столбец14257" dataDxfId="2112" dataCellStyle="Обычный 4"/>
    <tableColumn id="14277" xr3:uid="{00000000-0010-0000-0000-0000C5370000}" name="Столбец14258" dataDxfId="2111" dataCellStyle="Обычный 4"/>
    <tableColumn id="14278" xr3:uid="{00000000-0010-0000-0000-0000C6370000}" name="Столбец14259" dataDxfId="2110" dataCellStyle="Обычный 4"/>
    <tableColumn id="14279" xr3:uid="{00000000-0010-0000-0000-0000C7370000}" name="Столбец14260" dataDxfId="2109" dataCellStyle="Обычный 4"/>
    <tableColumn id="14280" xr3:uid="{00000000-0010-0000-0000-0000C8370000}" name="Столбец14261" dataDxfId="2108" dataCellStyle="Обычный 4"/>
    <tableColumn id="14281" xr3:uid="{00000000-0010-0000-0000-0000C9370000}" name="Столбец14262" dataDxfId="2107" dataCellStyle="Обычный 4"/>
    <tableColumn id="14282" xr3:uid="{00000000-0010-0000-0000-0000CA370000}" name="Столбец14263" dataDxfId="2106" dataCellStyle="Обычный 4"/>
    <tableColumn id="14283" xr3:uid="{00000000-0010-0000-0000-0000CB370000}" name="Столбец14264" dataDxfId="2105" dataCellStyle="Обычный 4"/>
    <tableColumn id="14284" xr3:uid="{00000000-0010-0000-0000-0000CC370000}" name="Столбец14265" dataDxfId="2104" dataCellStyle="Обычный 4"/>
    <tableColumn id="14285" xr3:uid="{00000000-0010-0000-0000-0000CD370000}" name="Столбец14266" dataDxfId="2103" dataCellStyle="Обычный 4"/>
    <tableColumn id="14286" xr3:uid="{00000000-0010-0000-0000-0000CE370000}" name="Столбец14267" dataDxfId="2102" dataCellStyle="Обычный 4"/>
    <tableColumn id="14287" xr3:uid="{00000000-0010-0000-0000-0000CF370000}" name="Столбец14268" dataDxfId="2101" dataCellStyle="Обычный 4"/>
    <tableColumn id="14288" xr3:uid="{00000000-0010-0000-0000-0000D0370000}" name="Столбец14269" dataDxfId="2100" dataCellStyle="Обычный 4"/>
    <tableColumn id="14289" xr3:uid="{00000000-0010-0000-0000-0000D1370000}" name="Столбец14270" dataDxfId="2099" dataCellStyle="Обычный 4"/>
    <tableColumn id="14290" xr3:uid="{00000000-0010-0000-0000-0000D2370000}" name="Столбец14271" dataDxfId="2098" dataCellStyle="Обычный 4"/>
    <tableColumn id="14291" xr3:uid="{00000000-0010-0000-0000-0000D3370000}" name="Столбец14272" dataDxfId="2097" dataCellStyle="Обычный 4"/>
    <tableColumn id="14292" xr3:uid="{00000000-0010-0000-0000-0000D4370000}" name="Столбец14273" dataDxfId="2096" dataCellStyle="Обычный 4"/>
    <tableColumn id="14293" xr3:uid="{00000000-0010-0000-0000-0000D5370000}" name="Столбец14274" dataDxfId="2095" dataCellStyle="Обычный 4"/>
    <tableColumn id="14294" xr3:uid="{00000000-0010-0000-0000-0000D6370000}" name="Столбец14275" dataDxfId="2094" dataCellStyle="Обычный 4"/>
    <tableColumn id="14295" xr3:uid="{00000000-0010-0000-0000-0000D7370000}" name="Столбец14276" dataDxfId="2093" dataCellStyle="Обычный 4"/>
    <tableColumn id="14296" xr3:uid="{00000000-0010-0000-0000-0000D8370000}" name="Столбец14277" dataDxfId="2092" dataCellStyle="Обычный 4"/>
    <tableColumn id="14297" xr3:uid="{00000000-0010-0000-0000-0000D9370000}" name="Столбец14278" dataDxfId="2091" dataCellStyle="Обычный 4"/>
    <tableColumn id="14298" xr3:uid="{00000000-0010-0000-0000-0000DA370000}" name="Столбец14279" dataDxfId="2090" dataCellStyle="Обычный 4"/>
    <tableColumn id="14299" xr3:uid="{00000000-0010-0000-0000-0000DB370000}" name="Столбец14280" dataDxfId="2089" dataCellStyle="Обычный 4"/>
    <tableColumn id="14300" xr3:uid="{00000000-0010-0000-0000-0000DC370000}" name="Столбец14281" dataDxfId="2088" dataCellStyle="Обычный 4"/>
    <tableColumn id="14301" xr3:uid="{00000000-0010-0000-0000-0000DD370000}" name="Столбец14282" dataDxfId="2087" dataCellStyle="Обычный 4"/>
    <tableColumn id="14302" xr3:uid="{00000000-0010-0000-0000-0000DE370000}" name="Столбец14283" dataDxfId="2086" dataCellStyle="Обычный 4"/>
    <tableColumn id="14303" xr3:uid="{00000000-0010-0000-0000-0000DF370000}" name="Столбец14284" dataDxfId="2085" dataCellStyle="Обычный 4"/>
    <tableColumn id="14304" xr3:uid="{00000000-0010-0000-0000-0000E0370000}" name="Столбец14285" dataDxfId="2084" dataCellStyle="Обычный 4"/>
    <tableColumn id="14305" xr3:uid="{00000000-0010-0000-0000-0000E1370000}" name="Столбец14286" dataDxfId="2083" dataCellStyle="Обычный 4"/>
    <tableColumn id="14306" xr3:uid="{00000000-0010-0000-0000-0000E2370000}" name="Столбец14287" dataDxfId="2082" dataCellStyle="Обычный 4"/>
    <tableColumn id="14307" xr3:uid="{00000000-0010-0000-0000-0000E3370000}" name="Столбец14288" dataDxfId="2081" dataCellStyle="Обычный 4"/>
    <tableColumn id="14308" xr3:uid="{00000000-0010-0000-0000-0000E4370000}" name="Столбец14289" dataDxfId="2080" dataCellStyle="Обычный 4"/>
    <tableColumn id="14309" xr3:uid="{00000000-0010-0000-0000-0000E5370000}" name="Столбец14290" dataDxfId="2079" dataCellStyle="Обычный 4"/>
    <tableColumn id="14310" xr3:uid="{00000000-0010-0000-0000-0000E6370000}" name="Столбец14291" dataDxfId="2078" dataCellStyle="Обычный 4"/>
    <tableColumn id="14311" xr3:uid="{00000000-0010-0000-0000-0000E7370000}" name="Столбец14292" dataDxfId="2077" dataCellStyle="Обычный 4"/>
    <tableColumn id="14312" xr3:uid="{00000000-0010-0000-0000-0000E8370000}" name="Столбец14293" dataDxfId="2076" dataCellStyle="Обычный 4"/>
    <tableColumn id="14313" xr3:uid="{00000000-0010-0000-0000-0000E9370000}" name="Столбец14294" dataDxfId="2075" dataCellStyle="Обычный 4"/>
    <tableColumn id="14314" xr3:uid="{00000000-0010-0000-0000-0000EA370000}" name="Столбец14295" dataDxfId="2074" dataCellStyle="Обычный 4"/>
    <tableColumn id="14315" xr3:uid="{00000000-0010-0000-0000-0000EB370000}" name="Столбец14296" dataDxfId="2073" dataCellStyle="Обычный 4"/>
    <tableColumn id="14316" xr3:uid="{00000000-0010-0000-0000-0000EC370000}" name="Столбец14297" dataDxfId="2072" dataCellStyle="Обычный 4"/>
    <tableColumn id="14317" xr3:uid="{00000000-0010-0000-0000-0000ED370000}" name="Столбец14298" dataDxfId="2071" dataCellStyle="Обычный 4"/>
    <tableColumn id="14318" xr3:uid="{00000000-0010-0000-0000-0000EE370000}" name="Столбец14299" dataDxfId="2070" dataCellStyle="Обычный 4"/>
    <tableColumn id="14319" xr3:uid="{00000000-0010-0000-0000-0000EF370000}" name="Столбец14300" dataDxfId="2069" dataCellStyle="Обычный 4"/>
    <tableColumn id="14320" xr3:uid="{00000000-0010-0000-0000-0000F0370000}" name="Столбец14301" dataDxfId="2068" dataCellStyle="Обычный 4"/>
    <tableColumn id="14321" xr3:uid="{00000000-0010-0000-0000-0000F1370000}" name="Столбец14302" dataDxfId="2067" dataCellStyle="Обычный 4"/>
    <tableColumn id="14322" xr3:uid="{00000000-0010-0000-0000-0000F2370000}" name="Столбец14303" dataDxfId="2066" dataCellStyle="Обычный 4"/>
    <tableColumn id="14323" xr3:uid="{00000000-0010-0000-0000-0000F3370000}" name="Столбец14304" dataDxfId="2065" dataCellStyle="Обычный 4"/>
    <tableColumn id="14324" xr3:uid="{00000000-0010-0000-0000-0000F4370000}" name="Столбец14305" dataDxfId="2064" dataCellStyle="Обычный 4"/>
    <tableColumn id="14325" xr3:uid="{00000000-0010-0000-0000-0000F5370000}" name="Столбец14306" dataDxfId="2063" dataCellStyle="Обычный 4"/>
    <tableColumn id="14326" xr3:uid="{00000000-0010-0000-0000-0000F6370000}" name="Столбец14307" dataDxfId="2062" dataCellStyle="Обычный 4"/>
    <tableColumn id="14327" xr3:uid="{00000000-0010-0000-0000-0000F7370000}" name="Столбец14308" dataDxfId="2061" dataCellStyle="Обычный 4"/>
    <tableColumn id="14328" xr3:uid="{00000000-0010-0000-0000-0000F8370000}" name="Столбец14309" dataDxfId="2060" dataCellStyle="Обычный 4"/>
    <tableColumn id="14329" xr3:uid="{00000000-0010-0000-0000-0000F9370000}" name="Столбец14310" dataDxfId="2059" dataCellStyle="Обычный 4"/>
    <tableColumn id="14330" xr3:uid="{00000000-0010-0000-0000-0000FA370000}" name="Столбец14311" dataDxfId="2058" dataCellStyle="Обычный 4"/>
    <tableColumn id="14331" xr3:uid="{00000000-0010-0000-0000-0000FB370000}" name="Столбец14312" dataDxfId="2057" dataCellStyle="Обычный 4"/>
    <tableColumn id="14332" xr3:uid="{00000000-0010-0000-0000-0000FC370000}" name="Столбец14313" dataDxfId="2056" dataCellStyle="Обычный 4"/>
    <tableColumn id="14333" xr3:uid="{00000000-0010-0000-0000-0000FD370000}" name="Столбец14314" dataDxfId="2055" dataCellStyle="Обычный 4"/>
    <tableColumn id="14334" xr3:uid="{00000000-0010-0000-0000-0000FE370000}" name="Столбец14315" dataDxfId="2054" dataCellStyle="Обычный 4"/>
    <tableColumn id="14335" xr3:uid="{00000000-0010-0000-0000-0000FF370000}" name="Столбец14316" dataDxfId="2053" dataCellStyle="Обычный 4"/>
    <tableColumn id="14336" xr3:uid="{00000000-0010-0000-0000-000000380000}" name="Столбец14317" dataDxfId="2052" dataCellStyle="Обычный 4"/>
    <tableColumn id="14337" xr3:uid="{00000000-0010-0000-0000-000001380000}" name="Столбец14318" dataDxfId="2051" dataCellStyle="Обычный 4"/>
    <tableColumn id="14338" xr3:uid="{00000000-0010-0000-0000-000002380000}" name="Столбец14319" dataDxfId="2050" dataCellStyle="Обычный 4"/>
    <tableColumn id="14339" xr3:uid="{00000000-0010-0000-0000-000003380000}" name="Столбец14320" dataDxfId="2049" dataCellStyle="Обычный 4"/>
    <tableColumn id="14340" xr3:uid="{00000000-0010-0000-0000-000004380000}" name="Столбец14321" dataDxfId="2048" dataCellStyle="Обычный 4"/>
    <tableColumn id="14341" xr3:uid="{00000000-0010-0000-0000-000005380000}" name="Столбец14322" dataDxfId="2047" dataCellStyle="Обычный 4"/>
    <tableColumn id="14342" xr3:uid="{00000000-0010-0000-0000-000006380000}" name="Столбец14323" dataDxfId="2046" dataCellStyle="Обычный 4"/>
    <tableColumn id="14343" xr3:uid="{00000000-0010-0000-0000-000007380000}" name="Столбец14324" dataDxfId="2045" dataCellStyle="Обычный 4"/>
    <tableColumn id="14344" xr3:uid="{00000000-0010-0000-0000-000008380000}" name="Столбец14325" dataDxfId="2044" dataCellStyle="Обычный 4"/>
    <tableColumn id="14345" xr3:uid="{00000000-0010-0000-0000-000009380000}" name="Столбец14326" dataDxfId="2043" dataCellStyle="Обычный 4"/>
    <tableColumn id="14346" xr3:uid="{00000000-0010-0000-0000-00000A380000}" name="Столбец14327" dataDxfId="2042" dataCellStyle="Обычный 4"/>
    <tableColumn id="14347" xr3:uid="{00000000-0010-0000-0000-00000B380000}" name="Столбец14328" dataDxfId="2041" dataCellStyle="Обычный 4"/>
    <tableColumn id="14348" xr3:uid="{00000000-0010-0000-0000-00000C380000}" name="Столбец14329" dataDxfId="2040" dataCellStyle="Обычный 4"/>
    <tableColumn id="14349" xr3:uid="{00000000-0010-0000-0000-00000D380000}" name="Столбец14330" dataDxfId="2039" dataCellStyle="Обычный 4"/>
    <tableColumn id="14350" xr3:uid="{00000000-0010-0000-0000-00000E380000}" name="Столбец14331" dataDxfId="2038" dataCellStyle="Обычный 4"/>
    <tableColumn id="14351" xr3:uid="{00000000-0010-0000-0000-00000F380000}" name="Столбец14332" dataDxfId="2037" dataCellStyle="Обычный 4"/>
    <tableColumn id="14352" xr3:uid="{00000000-0010-0000-0000-000010380000}" name="Столбец14333" dataDxfId="2036" dataCellStyle="Обычный 4"/>
    <tableColumn id="14353" xr3:uid="{00000000-0010-0000-0000-000011380000}" name="Столбец14334" dataDxfId="2035" dataCellStyle="Обычный 4"/>
    <tableColumn id="14354" xr3:uid="{00000000-0010-0000-0000-000012380000}" name="Столбец14335" dataDxfId="2034" dataCellStyle="Обычный 4"/>
    <tableColumn id="14355" xr3:uid="{00000000-0010-0000-0000-000013380000}" name="Столбец14336" dataDxfId="2033" dataCellStyle="Обычный 4"/>
    <tableColumn id="14356" xr3:uid="{00000000-0010-0000-0000-000014380000}" name="Столбец14337" dataDxfId="2032" dataCellStyle="Обычный 4"/>
    <tableColumn id="14357" xr3:uid="{00000000-0010-0000-0000-000015380000}" name="Столбец14338" dataDxfId="2031" dataCellStyle="Обычный 4"/>
    <tableColumn id="14358" xr3:uid="{00000000-0010-0000-0000-000016380000}" name="Столбец14339" dataDxfId="2030" dataCellStyle="Обычный 4"/>
    <tableColumn id="14359" xr3:uid="{00000000-0010-0000-0000-000017380000}" name="Столбец14340" dataDxfId="2029" dataCellStyle="Обычный 4"/>
    <tableColumn id="14360" xr3:uid="{00000000-0010-0000-0000-000018380000}" name="Столбец14341" dataDxfId="2028" dataCellStyle="Обычный 4"/>
    <tableColumn id="14361" xr3:uid="{00000000-0010-0000-0000-000019380000}" name="Столбец14342" dataDxfId="2027" dataCellStyle="Обычный 4"/>
    <tableColumn id="14362" xr3:uid="{00000000-0010-0000-0000-00001A380000}" name="Столбец14343" dataDxfId="2026" dataCellStyle="Обычный 4"/>
    <tableColumn id="14363" xr3:uid="{00000000-0010-0000-0000-00001B380000}" name="Столбец14344" dataDxfId="2025" dataCellStyle="Обычный 4"/>
    <tableColumn id="14364" xr3:uid="{00000000-0010-0000-0000-00001C380000}" name="Столбец14345" dataDxfId="2024" dataCellStyle="Обычный 4"/>
    <tableColumn id="14365" xr3:uid="{00000000-0010-0000-0000-00001D380000}" name="Столбец14346" dataDxfId="2023" dataCellStyle="Обычный 4"/>
    <tableColumn id="14366" xr3:uid="{00000000-0010-0000-0000-00001E380000}" name="Столбец14347" dataDxfId="2022" dataCellStyle="Обычный 4"/>
    <tableColumn id="14367" xr3:uid="{00000000-0010-0000-0000-00001F380000}" name="Столбец14348" dataDxfId="2021" dataCellStyle="Обычный 4"/>
    <tableColumn id="14368" xr3:uid="{00000000-0010-0000-0000-000020380000}" name="Столбец14349" dataDxfId="2020" dataCellStyle="Обычный 4"/>
    <tableColumn id="14369" xr3:uid="{00000000-0010-0000-0000-000021380000}" name="Столбец14350" dataDxfId="2019" dataCellStyle="Обычный 4"/>
    <tableColumn id="14370" xr3:uid="{00000000-0010-0000-0000-000022380000}" name="Столбец14351" dataDxfId="2018" dataCellStyle="Обычный 4"/>
    <tableColumn id="14371" xr3:uid="{00000000-0010-0000-0000-000023380000}" name="Столбец14352" dataDxfId="2017" dataCellStyle="Обычный 4"/>
    <tableColumn id="14372" xr3:uid="{00000000-0010-0000-0000-000024380000}" name="Столбец14353" dataDxfId="2016" dataCellStyle="Обычный 4"/>
    <tableColumn id="14373" xr3:uid="{00000000-0010-0000-0000-000025380000}" name="Столбец14354" dataDxfId="2015" dataCellStyle="Обычный 4"/>
    <tableColumn id="14374" xr3:uid="{00000000-0010-0000-0000-000026380000}" name="Столбец14355" dataDxfId="2014" dataCellStyle="Обычный 4"/>
    <tableColumn id="14375" xr3:uid="{00000000-0010-0000-0000-000027380000}" name="Столбец14356" dataDxfId="2013" dataCellStyle="Обычный 4"/>
    <tableColumn id="14376" xr3:uid="{00000000-0010-0000-0000-000028380000}" name="Столбец14357" dataDxfId="2012" dataCellStyle="Обычный 4"/>
    <tableColumn id="14377" xr3:uid="{00000000-0010-0000-0000-000029380000}" name="Столбец14358" dataDxfId="2011" dataCellStyle="Обычный 4"/>
    <tableColumn id="14378" xr3:uid="{00000000-0010-0000-0000-00002A380000}" name="Столбец14359" dataDxfId="2010" dataCellStyle="Обычный 4"/>
    <tableColumn id="14379" xr3:uid="{00000000-0010-0000-0000-00002B380000}" name="Столбец14360" dataDxfId="2009" dataCellStyle="Обычный 4"/>
    <tableColumn id="14380" xr3:uid="{00000000-0010-0000-0000-00002C380000}" name="Столбец14361" dataDxfId="2008" dataCellStyle="Обычный 4"/>
    <tableColumn id="14381" xr3:uid="{00000000-0010-0000-0000-00002D380000}" name="Столбец14362" dataDxfId="2007" dataCellStyle="Обычный 4"/>
    <tableColumn id="14382" xr3:uid="{00000000-0010-0000-0000-00002E380000}" name="Столбец14363" dataDxfId="2006" dataCellStyle="Обычный 4"/>
    <tableColumn id="14383" xr3:uid="{00000000-0010-0000-0000-00002F380000}" name="Столбец14364" dataDxfId="2005" dataCellStyle="Обычный 4"/>
    <tableColumn id="14384" xr3:uid="{00000000-0010-0000-0000-000030380000}" name="Столбец14365" dataDxfId="2004" dataCellStyle="Обычный 4"/>
    <tableColumn id="14385" xr3:uid="{00000000-0010-0000-0000-000031380000}" name="Столбец14366" dataDxfId="2003" dataCellStyle="Обычный 4"/>
    <tableColumn id="14386" xr3:uid="{00000000-0010-0000-0000-000032380000}" name="Столбец14367" dataDxfId="2002" dataCellStyle="Обычный 4"/>
    <tableColumn id="14387" xr3:uid="{00000000-0010-0000-0000-000033380000}" name="Столбец14368" dataDxfId="2001" dataCellStyle="Обычный 4"/>
    <tableColumn id="14388" xr3:uid="{00000000-0010-0000-0000-000034380000}" name="Столбец14369" dataDxfId="2000" dataCellStyle="Обычный 4"/>
    <tableColumn id="14389" xr3:uid="{00000000-0010-0000-0000-000035380000}" name="Столбец14370" dataDxfId="1999" dataCellStyle="Обычный 4"/>
    <tableColumn id="14390" xr3:uid="{00000000-0010-0000-0000-000036380000}" name="Столбец14371" dataDxfId="1998" dataCellStyle="Обычный 4"/>
    <tableColumn id="14391" xr3:uid="{00000000-0010-0000-0000-000037380000}" name="Столбец14372" dataDxfId="1997" dataCellStyle="Обычный 4"/>
    <tableColumn id="14392" xr3:uid="{00000000-0010-0000-0000-000038380000}" name="Столбец14373" dataDxfId="1996" dataCellStyle="Обычный 4"/>
    <tableColumn id="14393" xr3:uid="{00000000-0010-0000-0000-000039380000}" name="Столбец14374" dataDxfId="1995" dataCellStyle="Обычный 4"/>
    <tableColumn id="14394" xr3:uid="{00000000-0010-0000-0000-00003A380000}" name="Столбец14375" dataDxfId="1994" dataCellStyle="Обычный 4"/>
    <tableColumn id="14395" xr3:uid="{00000000-0010-0000-0000-00003B380000}" name="Столбец14376" dataDxfId="1993" dataCellStyle="Обычный 4"/>
    <tableColumn id="14396" xr3:uid="{00000000-0010-0000-0000-00003C380000}" name="Столбец14377" dataDxfId="1992" dataCellStyle="Обычный 4"/>
    <tableColumn id="14397" xr3:uid="{00000000-0010-0000-0000-00003D380000}" name="Столбец14378" dataDxfId="1991" dataCellStyle="Обычный 4"/>
    <tableColumn id="14398" xr3:uid="{00000000-0010-0000-0000-00003E380000}" name="Столбец14379" dataDxfId="1990" dataCellStyle="Обычный 4"/>
    <tableColumn id="14399" xr3:uid="{00000000-0010-0000-0000-00003F380000}" name="Столбец14380" dataDxfId="1989" dataCellStyle="Обычный 4"/>
    <tableColumn id="14400" xr3:uid="{00000000-0010-0000-0000-000040380000}" name="Столбец14381" dataDxfId="1988" dataCellStyle="Обычный 4"/>
    <tableColumn id="14401" xr3:uid="{00000000-0010-0000-0000-000041380000}" name="Столбец14382" dataDxfId="1987" dataCellStyle="Обычный 4"/>
    <tableColumn id="14402" xr3:uid="{00000000-0010-0000-0000-000042380000}" name="Столбец14383" dataDxfId="1986" dataCellStyle="Обычный 4"/>
    <tableColumn id="14403" xr3:uid="{00000000-0010-0000-0000-000043380000}" name="Столбец14384" dataDxfId="1985" dataCellStyle="Обычный 4"/>
    <tableColumn id="14404" xr3:uid="{00000000-0010-0000-0000-000044380000}" name="Столбец14385" dataDxfId="1984" dataCellStyle="Обычный 4"/>
    <tableColumn id="14405" xr3:uid="{00000000-0010-0000-0000-000045380000}" name="Столбец14386" dataDxfId="1983" dataCellStyle="Обычный 4"/>
    <tableColumn id="14406" xr3:uid="{00000000-0010-0000-0000-000046380000}" name="Столбец14387" dataDxfId="1982" dataCellStyle="Обычный 4"/>
    <tableColumn id="14407" xr3:uid="{00000000-0010-0000-0000-000047380000}" name="Столбец14388" dataDxfId="1981" dataCellStyle="Обычный 4"/>
    <tableColumn id="14408" xr3:uid="{00000000-0010-0000-0000-000048380000}" name="Столбец14389" dataDxfId="1980" dataCellStyle="Обычный 4"/>
    <tableColumn id="14409" xr3:uid="{00000000-0010-0000-0000-000049380000}" name="Столбец14390" dataDxfId="1979" dataCellStyle="Обычный 4"/>
    <tableColumn id="14410" xr3:uid="{00000000-0010-0000-0000-00004A380000}" name="Столбец14391" dataDxfId="1978" dataCellStyle="Обычный 4"/>
    <tableColumn id="14411" xr3:uid="{00000000-0010-0000-0000-00004B380000}" name="Столбец14392" dataDxfId="1977" dataCellStyle="Обычный 4"/>
    <tableColumn id="14412" xr3:uid="{00000000-0010-0000-0000-00004C380000}" name="Столбец14393" dataDxfId="1976" dataCellStyle="Обычный 4"/>
    <tableColumn id="14413" xr3:uid="{00000000-0010-0000-0000-00004D380000}" name="Столбец14394" dataDxfId="1975" dataCellStyle="Обычный 4"/>
    <tableColumn id="14414" xr3:uid="{00000000-0010-0000-0000-00004E380000}" name="Столбец14395" dataDxfId="1974" dataCellStyle="Обычный 4"/>
    <tableColumn id="14415" xr3:uid="{00000000-0010-0000-0000-00004F380000}" name="Столбец14396" dataDxfId="1973" dataCellStyle="Обычный 4"/>
    <tableColumn id="14416" xr3:uid="{00000000-0010-0000-0000-000050380000}" name="Столбец14397" dataDxfId="1972" dataCellStyle="Обычный 4"/>
    <tableColumn id="14417" xr3:uid="{00000000-0010-0000-0000-000051380000}" name="Столбец14398" dataDxfId="1971" dataCellStyle="Обычный 4"/>
    <tableColumn id="14418" xr3:uid="{00000000-0010-0000-0000-000052380000}" name="Столбец14399" dataDxfId="1970" dataCellStyle="Обычный 4"/>
    <tableColumn id="14419" xr3:uid="{00000000-0010-0000-0000-000053380000}" name="Столбец14400" dataDxfId="1969" dataCellStyle="Обычный 4"/>
    <tableColumn id="14420" xr3:uid="{00000000-0010-0000-0000-000054380000}" name="Столбец14401" dataDxfId="1968" dataCellStyle="Обычный 4"/>
    <tableColumn id="14421" xr3:uid="{00000000-0010-0000-0000-000055380000}" name="Столбец14402" dataDxfId="1967" dataCellStyle="Обычный 4"/>
    <tableColumn id="14422" xr3:uid="{00000000-0010-0000-0000-000056380000}" name="Столбец14403" dataDxfId="1966" dataCellStyle="Обычный 4"/>
    <tableColumn id="14423" xr3:uid="{00000000-0010-0000-0000-000057380000}" name="Столбец14404" dataDxfId="1965" dataCellStyle="Обычный 4"/>
    <tableColumn id="14424" xr3:uid="{00000000-0010-0000-0000-000058380000}" name="Столбец14405" dataDxfId="1964" dataCellStyle="Обычный 4"/>
    <tableColumn id="14425" xr3:uid="{00000000-0010-0000-0000-000059380000}" name="Столбец14406" dataDxfId="1963" dataCellStyle="Обычный 4"/>
    <tableColumn id="14426" xr3:uid="{00000000-0010-0000-0000-00005A380000}" name="Столбец14407" dataDxfId="1962" dataCellStyle="Обычный 4"/>
    <tableColumn id="14427" xr3:uid="{00000000-0010-0000-0000-00005B380000}" name="Столбец14408" dataDxfId="1961" dataCellStyle="Обычный 4"/>
    <tableColumn id="14428" xr3:uid="{00000000-0010-0000-0000-00005C380000}" name="Столбец14409" dataDxfId="1960" dataCellStyle="Обычный 4"/>
    <tableColumn id="14429" xr3:uid="{00000000-0010-0000-0000-00005D380000}" name="Столбец14410" dataDxfId="1959" dataCellStyle="Обычный 4"/>
    <tableColumn id="14430" xr3:uid="{00000000-0010-0000-0000-00005E380000}" name="Столбец14411" dataDxfId="1958" dataCellStyle="Обычный 4"/>
    <tableColumn id="14431" xr3:uid="{00000000-0010-0000-0000-00005F380000}" name="Столбец14412" dataDxfId="1957" dataCellStyle="Обычный 4"/>
    <tableColumn id="14432" xr3:uid="{00000000-0010-0000-0000-000060380000}" name="Столбец14413" dataDxfId="1956" dataCellStyle="Обычный 4"/>
    <tableColumn id="14433" xr3:uid="{00000000-0010-0000-0000-000061380000}" name="Столбец14414" dataDxfId="1955" dataCellStyle="Обычный 4"/>
    <tableColumn id="14434" xr3:uid="{00000000-0010-0000-0000-000062380000}" name="Столбец14415" dataDxfId="1954" dataCellStyle="Обычный 4"/>
    <tableColumn id="14435" xr3:uid="{00000000-0010-0000-0000-000063380000}" name="Столбец14416" dataDxfId="1953" dataCellStyle="Обычный 4"/>
    <tableColumn id="14436" xr3:uid="{00000000-0010-0000-0000-000064380000}" name="Столбец14417" dataDxfId="1952" dataCellStyle="Обычный 4"/>
    <tableColumn id="14437" xr3:uid="{00000000-0010-0000-0000-000065380000}" name="Столбец14418" dataDxfId="1951" dataCellStyle="Обычный 4"/>
    <tableColumn id="14438" xr3:uid="{00000000-0010-0000-0000-000066380000}" name="Столбец14419" dataDxfId="1950" dataCellStyle="Обычный 4"/>
    <tableColumn id="14439" xr3:uid="{00000000-0010-0000-0000-000067380000}" name="Столбец14420" dataDxfId="1949" dataCellStyle="Обычный 4"/>
    <tableColumn id="14440" xr3:uid="{00000000-0010-0000-0000-000068380000}" name="Столбец14421" dataDxfId="1948" dataCellStyle="Обычный 4"/>
    <tableColumn id="14441" xr3:uid="{00000000-0010-0000-0000-000069380000}" name="Столбец14422" dataDxfId="1947" dataCellStyle="Обычный 4"/>
    <tableColumn id="14442" xr3:uid="{00000000-0010-0000-0000-00006A380000}" name="Столбец14423" dataDxfId="1946" dataCellStyle="Обычный 4"/>
    <tableColumn id="14443" xr3:uid="{00000000-0010-0000-0000-00006B380000}" name="Столбец14424" dataDxfId="1945" dataCellStyle="Обычный 4"/>
    <tableColumn id="14444" xr3:uid="{00000000-0010-0000-0000-00006C380000}" name="Столбец14425" dataDxfId="1944" dataCellStyle="Обычный 4"/>
    <tableColumn id="14445" xr3:uid="{00000000-0010-0000-0000-00006D380000}" name="Столбец14426" dataDxfId="1943" dataCellStyle="Обычный 4"/>
    <tableColumn id="14446" xr3:uid="{00000000-0010-0000-0000-00006E380000}" name="Столбец14427" dataDxfId="1942" dataCellStyle="Обычный 4"/>
    <tableColumn id="14447" xr3:uid="{00000000-0010-0000-0000-00006F380000}" name="Столбец14428" dataDxfId="1941" dataCellStyle="Обычный 4"/>
    <tableColumn id="14448" xr3:uid="{00000000-0010-0000-0000-000070380000}" name="Столбец14429" dataDxfId="1940" dataCellStyle="Обычный 4"/>
    <tableColumn id="14449" xr3:uid="{00000000-0010-0000-0000-000071380000}" name="Столбец14430" dataDxfId="1939" dataCellStyle="Обычный 4"/>
    <tableColumn id="14450" xr3:uid="{00000000-0010-0000-0000-000072380000}" name="Столбец14431" dataDxfId="1938" dataCellStyle="Обычный 4"/>
    <tableColumn id="14451" xr3:uid="{00000000-0010-0000-0000-000073380000}" name="Столбец14432" dataDxfId="1937" dataCellStyle="Обычный 4"/>
    <tableColumn id="14452" xr3:uid="{00000000-0010-0000-0000-000074380000}" name="Столбец14433" dataDxfId="1936" dataCellStyle="Обычный 4"/>
    <tableColumn id="14453" xr3:uid="{00000000-0010-0000-0000-000075380000}" name="Столбец14434" dataDxfId="1935" dataCellStyle="Обычный 4"/>
    <tableColumn id="14454" xr3:uid="{00000000-0010-0000-0000-000076380000}" name="Столбец14435" dataDxfId="1934" dataCellStyle="Обычный 4"/>
    <tableColumn id="14455" xr3:uid="{00000000-0010-0000-0000-000077380000}" name="Столбец14436" dataDxfId="1933" dataCellStyle="Обычный 4"/>
    <tableColumn id="14456" xr3:uid="{00000000-0010-0000-0000-000078380000}" name="Столбец14437" dataDxfId="1932" dataCellStyle="Обычный 4"/>
    <tableColumn id="14457" xr3:uid="{00000000-0010-0000-0000-000079380000}" name="Столбец14438" dataDxfId="1931" dataCellStyle="Обычный 4"/>
    <tableColumn id="14458" xr3:uid="{00000000-0010-0000-0000-00007A380000}" name="Столбец14439" dataDxfId="1930" dataCellStyle="Обычный 4"/>
    <tableColumn id="14459" xr3:uid="{00000000-0010-0000-0000-00007B380000}" name="Столбец14440" dataDxfId="1929" dataCellStyle="Обычный 4"/>
    <tableColumn id="14460" xr3:uid="{00000000-0010-0000-0000-00007C380000}" name="Столбец14441" dataDxfId="1928" dataCellStyle="Обычный 4"/>
    <tableColumn id="14461" xr3:uid="{00000000-0010-0000-0000-00007D380000}" name="Столбец14442" dataDxfId="1927" dataCellStyle="Обычный 4"/>
    <tableColumn id="14462" xr3:uid="{00000000-0010-0000-0000-00007E380000}" name="Столбец14443" dataDxfId="1926" dataCellStyle="Обычный 4"/>
    <tableColumn id="14463" xr3:uid="{00000000-0010-0000-0000-00007F380000}" name="Столбец14444" dataDxfId="1925" dataCellStyle="Обычный 4"/>
    <tableColumn id="14464" xr3:uid="{00000000-0010-0000-0000-000080380000}" name="Столбец14445" dataDxfId="1924" dataCellStyle="Обычный 4"/>
    <tableColumn id="14465" xr3:uid="{00000000-0010-0000-0000-000081380000}" name="Столбец14446" dataDxfId="1923" dataCellStyle="Обычный 4"/>
    <tableColumn id="14466" xr3:uid="{00000000-0010-0000-0000-000082380000}" name="Столбец14447" dataDxfId="1922" dataCellStyle="Обычный 4"/>
    <tableColumn id="14467" xr3:uid="{00000000-0010-0000-0000-000083380000}" name="Столбец14448" dataDxfId="1921" dataCellStyle="Обычный 4"/>
    <tableColumn id="14468" xr3:uid="{00000000-0010-0000-0000-000084380000}" name="Столбец14449" dataDxfId="1920" dataCellStyle="Обычный 4"/>
    <tableColumn id="14469" xr3:uid="{00000000-0010-0000-0000-000085380000}" name="Столбец14450" dataDxfId="1919" dataCellStyle="Обычный 4"/>
    <tableColumn id="14470" xr3:uid="{00000000-0010-0000-0000-000086380000}" name="Столбец14451" dataDxfId="1918" dataCellStyle="Обычный 4"/>
    <tableColumn id="14471" xr3:uid="{00000000-0010-0000-0000-000087380000}" name="Столбец14452" dataDxfId="1917" dataCellStyle="Обычный 4"/>
    <tableColumn id="14472" xr3:uid="{00000000-0010-0000-0000-000088380000}" name="Столбец14453" dataDxfId="1916" dataCellStyle="Обычный 4"/>
    <tableColumn id="14473" xr3:uid="{00000000-0010-0000-0000-000089380000}" name="Столбец14454" dataDxfId="1915" dataCellStyle="Обычный 4"/>
    <tableColumn id="14474" xr3:uid="{00000000-0010-0000-0000-00008A380000}" name="Столбец14455" dataDxfId="1914" dataCellStyle="Обычный 4"/>
    <tableColumn id="14475" xr3:uid="{00000000-0010-0000-0000-00008B380000}" name="Столбец14456" dataDxfId="1913" dataCellStyle="Обычный 4"/>
    <tableColumn id="14476" xr3:uid="{00000000-0010-0000-0000-00008C380000}" name="Столбец14457" dataDxfId="1912" dataCellStyle="Обычный 4"/>
    <tableColumn id="14477" xr3:uid="{00000000-0010-0000-0000-00008D380000}" name="Столбец14458" dataDxfId="1911" dataCellStyle="Обычный 4"/>
    <tableColumn id="14478" xr3:uid="{00000000-0010-0000-0000-00008E380000}" name="Столбец14459" dataDxfId="1910" dataCellStyle="Обычный 4"/>
    <tableColumn id="14479" xr3:uid="{00000000-0010-0000-0000-00008F380000}" name="Столбец14460" dataDxfId="1909" dataCellStyle="Обычный 4"/>
    <tableColumn id="14480" xr3:uid="{00000000-0010-0000-0000-000090380000}" name="Столбец14461" dataDxfId="1908" dataCellStyle="Обычный 4"/>
    <tableColumn id="14481" xr3:uid="{00000000-0010-0000-0000-000091380000}" name="Столбец14462" dataDxfId="1907" dataCellStyle="Обычный 4"/>
    <tableColumn id="14482" xr3:uid="{00000000-0010-0000-0000-000092380000}" name="Столбец14463" dataDxfId="1906" dataCellStyle="Обычный 4"/>
    <tableColumn id="14483" xr3:uid="{00000000-0010-0000-0000-000093380000}" name="Столбец14464" dataDxfId="1905" dataCellStyle="Обычный 4"/>
    <tableColumn id="14484" xr3:uid="{00000000-0010-0000-0000-000094380000}" name="Столбец14465" dataDxfId="1904" dataCellStyle="Обычный 4"/>
    <tableColumn id="14485" xr3:uid="{00000000-0010-0000-0000-000095380000}" name="Столбец14466" dataDxfId="1903" dataCellStyle="Обычный 4"/>
    <tableColumn id="14486" xr3:uid="{00000000-0010-0000-0000-000096380000}" name="Столбец14467" dataDxfId="1902" dataCellStyle="Обычный 4"/>
    <tableColumn id="14487" xr3:uid="{00000000-0010-0000-0000-000097380000}" name="Столбец14468" dataDxfId="1901" dataCellStyle="Обычный 4"/>
    <tableColumn id="14488" xr3:uid="{00000000-0010-0000-0000-000098380000}" name="Столбец14469" dataDxfId="1900" dataCellStyle="Обычный 4"/>
    <tableColumn id="14489" xr3:uid="{00000000-0010-0000-0000-000099380000}" name="Столбец14470" dataDxfId="1899" dataCellStyle="Обычный 4"/>
    <tableColumn id="14490" xr3:uid="{00000000-0010-0000-0000-00009A380000}" name="Столбец14471" dataDxfId="1898" dataCellStyle="Обычный 4"/>
    <tableColumn id="14491" xr3:uid="{00000000-0010-0000-0000-00009B380000}" name="Столбец14472" dataDxfId="1897" dataCellStyle="Обычный 4"/>
    <tableColumn id="14492" xr3:uid="{00000000-0010-0000-0000-00009C380000}" name="Столбец14473" dataDxfId="1896" dataCellStyle="Обычный 4"/>
    <tableColumn id="14493" xr3:uid="{00000000-0010-0000-0000-00009D380000}" name="Столбец14474" dataDxfId="1895" dataCellStyle="Обычный 4"/>
    <tableColumn id="14494" xr3:uid="{00000000-0010-0000-0000-00009E380000}" name="Столбец14475" dataDxfId="1894" dataCellStyle="Обычный 4"/>
    <tableColumn id="14495" xr3:uid="{00000000-0010-0000-0000-00009F380000}" name="Столбец14476" dataDxfId="1893" dataCellStyle="Обычный 4"/>
    <tableColumn id="14496" xr3:uid="{00000000-0010-0000-0000-0000A0380000}" name="Столбец14477" dataDxfId="1892" dataCellStyle="Обычный 4"/>
    <tableColumn id="14497" xr3:uid="{00000000-0010-0000-0000-0000A1380000}" name="Столбец14478" dataDxfId="1891" dataCellStyle="Обычный 4"/>
    <tableColumn id="14498" xr3:uid="{00000000-0010-0000-0000-0000A2380000}" name="Столбец14479" dataDxfId="1890" dataCellStyle="Обычный 4"/>
    <tableColumn id="14499" xr3:uid="{00000000-0010-0000-0000-0000A3380000}" name="Столбец14480" dataDxfId="1889" dataCellStyle="Обычный 4"/>
    <tableColumn id="14500" xr3:uid="{00000000-0010-0000-0000-0000A4380000}" name="Столбец14481" dataDxfId="1888" dataCellStyle="Обычный 4"/>
    <tableColumn id="14501" xr3:uid="{00000000-0010-0000-0000-0000A5380000}" name="Столбец14482" dataDxfId="1887" dataCellStyle="Обычный 4"/>
    <tableColumn id="14502" xr3:uid="{00000000-0010-0000-0000-0000A6380000}" name="Столбец14483" dataDxfId="1886" dataCellStyle="Обычный 4"/>
    <tableColumn id="14503" xr3:uid="{00000000-0010-0000-0000-0000A7380000}" name="Столбец14484" dataDxfId="1885" dataCellStyle="Обычный 4"/>
    <tableColumn id="14504" xr3:uid="{00000000-0010-0000-0000-0000A8380000}" name="Столбец14485" dataDxfId="1884" dataCellStyle="Обычный 4"/>
    <tableColumn id="14505" xr3:uid="{00000000-0010-0000-0000-0000A9380000}" name="Столбец14486" dataDxfId="1883" dataCellStyle="Обычный 4"/>
    <tableColumn id="14506" xr3:uid="{00000000-0010-0000-0000-0000AA380000}" name="Столбец14487" dataDxfId="1882" dataCellStyle="Обычный 4"/>
    <tableColumn id="14507" xr3:uid="{00000000-0010-0000-0000-0000AB380000}" name="Столбец14488" dataDxfId="1881" dataCellStyle="Обычный 4"/>
    <tableColumn id="14508" xr3:uid="{00000000-0010-0000-0000-0000AC380000}" name="Столбец14489" dataDxfId="1880" dataCellStyle="Обычный 4"/>
    <tableColumn id="14509" xr3:uid="{00000000-0010-0000-0000-0000AD380000}" name="Столбец14490" dataDxfId="1879" dataCellStyle="Обычный 4"/>
    <tableColumn id="14510" xr3:uid="{00000000-0010-0000-0000-0000AE380000}" name="Столбец14491" dataDxfId="1878" dataCellStyle="Обычный 4"/>
    <tableColumn id="14511" xr3:uid="{00000000-0010-0000-0000-0000AF380000}" name="Столбец14492" dataDxfId="1877" dataCellStyle="Обычный 4"/>
    <tableColumn id="14512" xr3:uid="{00000000-0010-0000-0000-0000B0380000}" name="Столбец14493" dataDxfId="1876" dataCellStyle="Обычный 4"/>
    <tableColumn id="14513" xr3:uid="{00000000-0010-0000-0000-0000B1380000}" name="Столбец14494" dataDxfId="1875" dataCellStyle="Обычный 4"/>
    <tableColumn id="14514" xr3:uid="{00000000-0010-0000-0000-0000B2380000}" name="Столбец14495" dataDxfId="1874" dataCellStyle="Обычный 4"/>
    <tableColumn id="14515" xr3:uid="{00000000-0010-0000-0000-0000B3380000}" name="Столбец14496" dataDxfId="1873" dataCellStyle="Обычный 4"/>
    <tableColumn id="14516" xr3:uid="{00000000-0010-0000-0000-0000B4380000}" name="Столбец14497" dataDxfId="1872" dataCellStyle="Обычный 4"/>
    <tableColumn id="14517" xr3:uid="{00000000-0010-0000-0000-0000B5380000}" name="Столбец14498" dataDxfId="1871" dataCellStyle="Обычный 4"/>
    <tableColumn id="14518" xr3:uid="{00000000-0010-0000-0000-0000B6380000}" name="Столбец14499" dataDxfId="1870" dataCellStyle="Обычный 4"/>
    <tableColumn id="14519" xr3:uid="{00000000-0010-0000-0000-0000B7380000}" name="Столбец14500" dataDxfId="1869" dataCellStyle="Обычный 4"/>
    <tableColumn id="14520" xr3:uid="{00000000-0010-0000-0000-0000B8380000}" name="Столбец14501" dataDxfId="1868" dataCellStyle="Обычный 4"/>
    <tableColumn id="14521" xr3:uid="{00000000-0010-0000-0000-0000B9380000}" name="Столбец14502" dataDxfId="1867" dataCellStyle="Обычный 4"/>
    <tableColumn id="14522" xr3:uid="{00000000-0010-0000-0000-0000BA380000}" name="Столбец14503" dataDxfId="1866" dataCellStyle="Обычный 4"/>
    <tableColumn id="14523" xr3:uid="{00000000-0010-0000-0000-0000BB380000}" name="Столбец14504" dataDxfId="1865" dataCellStyle="Обычный 4"/>
    <tableColumn id="14524" xr3:uid="{00000000-0010-0000-0000-0000BC380000}" name="Столбец14505" dataDxfId="1864" dataCellStyle="Обычный 4"/>
    <tableColumn id="14525" xr3:uid="{00000000-0010-0000-0000-0000BD380000}" name="Столбец14506" dataDxfId="1863" dataCellStyle="Обычный 4"/>
    <tableColumn id="14526" xr3:uid="{00000000-0010-0000-0000-0000BE380000}" name="Столбец14507" dataDxfId="1862" dataCellStyle="Обычный 4"/>
    <tableColumn id="14527" xr3:uid="{00000000-0010-0000-0000-0000BF380000}" name="Столбец14508" dataDxfId="1861" dataCellStyle="Обычный 4"/>
    <tableColumn id="14528" xr3:uid="{00000000-0010-0000-0000-0000C0380000}" name="Столбец14509" dataDxfId="1860" dataCellStyle="Обычный 4"/>
    <tableColumn id="14529" xr3:uid="{00000000-0010-0000-0000-0000C1380000}" name="Столбец14510" dataDxfId="1859" dataCellStyle="Обычный 4"/>
    <tableColumn id="14530" xr3:uid="{00000000-0010-0000-0000-0000C2380000}" name="Столбец14511" dataDxfId="1858" dataCellStyle="Обычный 4"/>
    <tableColumn id="14531" xr3:uid="{00000000-0010-0000-0000-0000C3380000}" name="Столбец14512" dataDxfId="1857" dataCellStyle="Обычный 4"/>
    <tableColumn id="14532" xr3:uid="{00000000-0010-0000-0000-0000C4380000}" name="Столбец14513" dataDxfId="1856" dataCellStyle="Обычный 4"/>
    <tableColumn id="14533" xr3:uid="{00000000-0010-0000-0000-0000C5380000}" name="Столбец14514" dataDxfId="1855" dataCellStyle="Обычный 4"/>
    <tableColumn id="14534" xr3:uid="{00000000-0010-0000-0000-0000C6380000}" name="Столбец14515" dataDxfId="1854" dataCellStyle="Обычный 4"/>
    <tableColumn id="14535" xr3:uid="{00000000-0010-0000-0000-0000C7380000}" name="Столбец14516" dataDxfId="1853" dataCellStyle="Обычный 4"/>
    <tableColumn id="14536" xr3:uid="{00000000-0010-0000-0000-0000C8380000}" name="Столбец14517" dataDxfId="1852" dataCellStyle="Обычный 4"/>
    <tableColumn id="14537" xr3:uid="{00000000-0010-0000-0000-0000C9380000}" name="Столбец14518" dataDxfId="1851" dataCellStyle="Обычный 4"/>
    <tableColumn id="14538" xr3:uid="{00000000-0010-0000-0000-0000CA380000}" name="Столбец14519" dataDxfId="1850" dataCellStyle="Обычный 4"/>
    <tableColumn id="14539" xr3:uid="{00000000-0010-0000-0000-0000CB380000}" name="Столбец14520" dataDxfId="1849" dataCellStyle="Обычный 4"/>
    <tableColumn id="14540" xr3:uid="{00000000-0010-0000-0000-0000CC380000}" name="Столбец14521" dataDxfId="1848" dataCellStyle="Обычный 4"/>
    <tableColumn id="14541" xr3:uid="{00000000-0010-0000-0000-0000CD380000}" name="Столбец14522" dataDxfId="1847" dataCellStyle="Обычный 4"/>
    <tableColumn id="14542" xr3:uid="{00000000-0010-0000-0000-0000CE380000}" name="Столбец14523" dataDxfId="1846" dataCellStyle="Обычный 4"/>
    <tableColumn id="14543" xr3:uid="{00000000-0010-0000-0000-0000CF380000}" name="Столбец14524" dataDxfId="1845" dataCellStyle="Обычный 4"/>
    <tableColumn id="14544" xr3:uid="{00000000-0010-0000-0000-0000D0380000}" name="Столбец14525" dataDxfId="1844" dataCellStyle="Обычный 4"/>
    <tableColumn id="14545" xr3:uid="{00000000-0010-0000-0000-0000D1380000}" name="Столбец14526" dataDxfId="1843" dataCellStyle="Обычный 4"/>
    <tableColumn id="14546" xr3:uid="{00000000-0010-0000-0000-0000D2380000}" name="Столбец14527" dataDxfId="1842" dataCellStyle="Обычный 4"/>
    <tableColumn id="14547" xr3:uid="{00000000-0010-0000-0000-0000D3380000}" name="Столбец14528" dataDxfId="1841" dataCellStyle="Обычный 4"/>
    <tableColumn id="14548" xr3:uid="{00000000-0010-0000-0000-0000D4380000}" name="Столбец14529" dataDxfId="1840" dataCellStyle="Обычный 4"/>
    <tableColumn id="14549" xr3:uid="{00000000-0010-0000-0000-0000D5380000}" name="Столбец14530" dataDxfId="1839" dataCellStyle="Обычный 4"/>
    <tableColumn id="14550" xr3:uid="{00000000-0010-0000-0000-0000D6380000}" name="Столбец14531" dataDxfId="1838" dataCellStyle="Обычный 4"/>
    <tableColumn id="14551" xr3:uid="{00000000-0010-0000-0000-0000D7380000}" name="Столбец14532" dataDxfId="1837" dataCellStyle="Обычный 4"/>
    <tableColumn id="14552" xr3:uid="{00000000-0010-0000-0000-0000D8380000}" name="Столбец14533" dataDxfId="1836" dataCellStyle="Обычный 4"/>
    <tableColumn id="14553" xr3:uid="{00000000-0010-0000-0000-0000D9380000}" name="Столбец14534" dataDxfId="1835" dataCellStyle="Обычный 4"/>
    <tableColumn id="14554" xr3:uid="{00000000-0010-0000-0000-0000DA380000}" name="Столбец14535" dataDxfId="1834" dataCellStyle="Обычный 4"/>
    <tableColumn id="14555" xr3:uid="{00000000-0010-0000-0000-0000DB380000}" name="Столбец14536" dataDxfId="1833" dataCellStyle="Обычный 4"/>
    <tableColumn id="14556" xr3:uid="{00000000-0010-0000-0000-0000DC380000}" name="Столбец14537" dataDxfId="1832" dataCellStyle="Обычный 4"/>
    <tableColumn id="14557" xr3:uid="{00000000-0010-0000-0000-0000DD380000}" name="Столбец14538" dataDxfId="1831" dataCellStyle="Обычный 4"/>
    <tableColumn id="14558" xr3:uid="{00000000-0010-0000-0000-0000DE380000}" name="Столбец14539" dataDxfId="1830" dataCellStyle="Обычный 4"/>
    <tableColumn id="14559" xr3:uid="{00000000-0010-0000-0000-0000DF380000}" name="Столбец14540" dataDxfId="1829" dataCellStyle="Обычный 4"/>
    <tableColumn id="14560" xr3:uid="{00000000-0010-0000-0000-0000E0380000}" name="Столбец14541" dataDxfId="1828" dataCellStyle="Обычный 4"/>
    <tableColumn id="14561" xr3:uid="{00000000-0010-0000-0000-0000E1380000}" name="Столбец14542" dataDxfId="1827" dataCellStyle="Обычный 4"/>
    <tableColumn id="14562" xr3:uid="{00000000-0010-0000-0000-0000E2380000}" name="Столбец14543" dataDxfId="1826" dataCellStyle="Обычный 4"/>
    <tableColumn id="14563" xr3:uid="{00000000-0010-0000-0000-0000E3380000}" name="Столбец14544" dataDxfId="1825" dataCellStyle="Обычный 4"/>
    <tableColumn id="14564" xr3:uid="{00000000-0010-0000-0000-0000E4380000}" name="Столбец14545" dataDxfId="1824" dataCellStyle="Обычный 4"/>
    <tableColumn id="14565" xr3:uid="{00000000-0010-0000-0000-0000E5380000}" name="Столбец14546" dataDxfId="1823" dataCellStyle="Обычный 4"/>
    <tableColumn id="14566" xr3:uid="{00000000-0010-0000-0000-0000E6380000}" name="Столбец14547" dataDxfId="1822" dataCellStyle="Обычный 4"/>
    <tableColumn id="14567" xr3:uid="{00000000-0010-0000-0000-0000E7380000}" name="Столбец14548" dataDxfId="1821" dataCellStyle="Обычный 4"/>
    <tableColumn id="14568" xr3:uid="{00000000-0010-0000-0000-0000E8380000}" name="Столбец14549" dataDxfId="1820" dataCellStyle="Обычный 4"/>
    <tableColumn id="14569" xr3:uid="{00000000-0010-0000-0000-0000E9380000}" name="Столбец14550" dataDxfId="1819" dataCellStyle="Обычный 4"/>
    <tableColumn id="14570" xr3:uid="{00000000-0010-0000-0000-0000EA380000}" name="Столбец14551" dataDxfId="1818" dataCellStyle="Обычный 4"/>
    <tableColumn id="14571" xr3:uid="{00000000-0010-0000-0000-0000EB380000}" name="Столбец14552" dataDxfId="1817" dataCellStyle="Обычный 4"/>
    <tableColumn id="14572" xr3:uid="{00000000-0010-0000-0000-0000EC380000}" name="Столбец14553" dataDxfId="1816" dataCellStyle="Обычный 4"/>
    <tableColumn id="14573" xr3:uid="{00000000-0010-0000-0000-0000ED380000}" name="Столбец14554" dataDxfId="1815" dataCellStyle="Обычный 4"/>
    <tableColumn id="14574" xr3:uid="{00000000-0010-0000-0000-0000EE380000}" name="Столбец14555" dataDxfId="1814" dataCellStyle="Обычный 4"/>
    <tableColumn id="14575" xr3:uid="{00000000-0010-0000-0000-0000EF380000}" name="Столбец14556" dataDxfId="1813" dataCellStyle="Обычный 4"/>
    <tableColumn id="14576" xr3:uid="{00000000-0010-0000-0000-0000F0380000}" name="Столбец14557" dataDxfId="1812" dataCellStyle="Обычный 4"/>
    <tableColumn id="14577" xr3:uid="{00000000-0010-0000-0000-0000F1380000}" name="Столбец14558" dataDxfId="1811" dataCellStyle="Обычный 4"/>
    <tableColumn id="14578" xr3:uid="{00000000-0010-0000-0000-0000F2380000}" name="Столбец14559" dataDxfId="1810" dataCellStyle="Обычный 4"/>
    <tableColumn id="14579" xr3:uid="{00000000-0010-0000-0000-0000F3380000}" name="Столбец14560" dataDxfId="1809" dataCellStyle="Обычный 4"/>
    <tableColumn id="14580" xr3:uid="{00000000-0010-0000-0000-0000F4380000}" name="Столбец14561" dataDxfId="1808" dataCellStyle="Обычный 4"/>
    <tableColumn id="14581" xr3:uid="{00000000-0010-0000-0000-0000F5380000}" name="Столбец14562" dataDxfId="1807" dataCellStyle="Обычный 4"/>
    <tableColumn id="14582" xr3:uid="{00000000-0010-0000-0000-0000F6380000}" name="Столбец14563" dataDxfId="1806" dataCellStyle="Обычный 4"/>
    <tableColumn id="14583" xr3:uid="{00000000-0010-0000-0000-0000F7380000}" name="Столбец14564" dataDxfId="1805" dataCellStyle="Обычный 4"/>
    <tableColumn id="14584" xr3:uid="{00000000-0010-0000-0000-0000F8380000}" name="Столбец14565" dataDxfId="1804" dataCellStyle="Обычный 4"/>
    <tableColumn id="14585" xr3:uid="{00000000-0010-0000-0000-0000F9380000}" name="Столбец14566" dataDxfId="1803" dataCellStyle="Обычный 4"/>
    <tableColumn id="14586" xr3:uid="{00000000-0010-0000-0000-0000FA380000}" name="Столбец14567" dataDxfId="1802" dataCellStyle="Обычный 4"/>
    <tableColumn id="14587" xr3:uid="{00000000-0010-0000-0000-0000FB380000}" name="Столбец14568" dataDxfId="1801" dataCellStyle="Обычный 4"/>
    <tableColumn id="14588" xr3:uid="{00000000-0010-0000-0000-0000FC380000}" name="Столбец14569" dataDxfId="1800" dataCellStyle="Обычный 4"/>
    <tableColumn id="14589" xr3:uid="{00000000-0010-0000-0000-0000FD380000}" name="Столбец14570" dataDxfId="1799" dataCellStyle="Обычный 4"/>
    <tableColumn id="14590" xr3:uid="{00000000-0010-0000-0000-0000FE380000}" name="Столбец14571" dataDxfId="1798" dataCellStyle="Обычный 4"/>
    <tableColumn id="14591" xr3:uid="{00000000-0010-0000-0000-0000FF380000}" name="Столбец14572" dataDxfId="1797" dataCellStyle="Обычный 4"/>
    <tableColumn id="14592" xr3:uid="{00000000-0010-0000-0000-000000390000}" name="Столбец14573" dataDxfId="1796" dataCellStyle="Обычный 4"/>
    <tableColumn id="14593" xr3:uid="{00000000-0010-0000-0000-000001390000}" name="Столбец14574" dataDxfId="1795" dataCellStyle="Обычный 4"/>
    <tableColumn id="14594" xr3:uid="{00000000-0010-0000-0000-000002390000}" name="Столбец14575" dataDxfId="1794" dataCellStyle="Обычный 4"/>
    <tableColumn id="14595" xr3:uid="{00000000-0010-0000-0000-000003390000}" name="Столбец14576" dataDxfId="1793" dataCellStyle="Обычный 4"/>
    <tableColumn id="14596" xr3:uid="{00000000-0010-0000-0000-000004390000}" name="Столбец14577" dataDxfId="1792" dataCellStyle="Обычный 4"/>
    <tableColumn id="14597" xr3:uid="{00000000-0010-0000-0000-000005390000}" name="Столбец14578" dataDxfId="1791" dataCellStyle="Обычный 4"/>
    <tableColumn id="14598" xr3:uid="{00000000-0010-0000-0000-000006390000}" name="Столбец14579" dataDxfId="1790" dataCellStyle="Обычный 4"/>
    <tableColumn id="14599" xr3:uid="{00000000-0010-0000-0000-000007390000}" name="Столбец14580" dataDxfId="1789" dataCellStyle="Обычный 4"/>
    <tableColumn id="14600" xr3:uid="{00000000-0010-0000-0000-000008390000}" name="Столбец14581" dataDxfId="1788" dataCellStyle="Обычный 4"/>
    <tableColumn id="14601" xr3:uid="{00000000-0010-0000-0000-000009390000}" name="Столбец14582" dataDxfId="1787" dataCellStyle="Обычный 4"/>
    <tableColumn id="14602" xr3:uid="{00000000-0010-0000-0000-00000A390000}" name="Столбец14583" dataDxfId="1786" dataCellStyle="Обычный 4"/>
    <tableColumn id="14603" xr3:uid="{00000000-0010-0000-0000-00000B390000}" name="Столбец14584" dataDxfId="1785" dataCellStyle="Обычный 4"/>
    <tableColumn id="14604" xr3:uid="{00000000-0010-0000-0000-00000C390000}" name="Столбец14585" dataDxfId="1784" dataCellStyle="Обычный 4"/>
    <tableColumn id="14605" xr3:uid="{00000000-0010-0000-0000-00000D390000}" name="Столбец14586" dataDxfId="1783" dataCellStyle="Обычный 4"/>
    <tableColumn id="14606" xr3:uid="{00000000-0010-0000-0000-00000E390000}" name="Столбец14587" dataDxfId="1782" dataCellStyle="Обычный 4"/>
    <tableColumn id="14607" xr3:uid="{00000000-0010-0000-0000-00000F390000}" name="Столбец14588" dataDxfId="1781" dataCellStyle="Обычный 4"/>
    <tableColumn id="14608" xr3:uid="{00000000-0010-0000-0000-000010390000}" name="Столбец14589" dataDxfId="1780" dataCellStyle="Обычный 4"/>
    <tableColumn id="14609" xr3:uid="{00000000-0010-0000-0000-000011390000}" name="Столбец14590" dataDxfId="1779" dataCellStyle="Обычный 4"/>
    <tableColumn id="14610" xr3:uid="{00000000-0010-0000-0000-000012390000}" name="Столбец14591" dataDxfId="1778" dataCellStyle="Обычный 4"/>
    <tableColumn id="14611" xr3:uid="{00000000-0010-0000-0000-000013390000}" name="Столбец14592" dataDxfId="1777" dataCellStyle="Обычный 4"/>
    <tableColumn id="14612" xr3:uid="{00000000-0010-0000-0000-000014390000}" name="Столбец14593" dataDxfId="1776" dataCellStyle="Обычный 4"/>
    <tableColumn id="14613" xr3:uid="{00000000-0010-0000-0000-000015390000}" name="Столбец14594" dataDxfId="1775" dataCellStyle="Обычный 4"/>
    <tableColumn id="14614" xr3:uid="{00000000-0010-0000-0000-000016390000}" name="Столбец14595" dataDxfId="1774" dataCellStyle="Обычный 4"/>
    <tableColumn id="14615" xr3:uid="{00000000-0010-0000-0000-000017390000}" name="Столбец14596" dataDxfId="1773" dataCellStyle="Обычный 4"/>
    <tableColumn id="14616" xr3:uid="{00000000-0010-0000-0000-000018390000}" name="Столбец14597" dataDxfId="1772" dataCellStyle="Обычный 4"/>
    <tableColumn id="14617" xr3:uid="{00000000-0010-0000-0000-000019390000}" name="Столбец14598" dataDxfId="1771" dataCellStyle="Обычный 4"/>
    <tableColumn id="14618" xr3:uid="{00000000-0010-0000-0000-00001A390000}" name="Столбец14599" dataDxfId="1770" dataCellStyle="Обычный 4"/>
    <tableColumn id="14619" xr3:uid="{00000000-0010-0000-0000-00001B390000}" name="Столбец14600" dataDxfId="1769" dataCellStyle="Обычный 4"/>
    <tableColumn id="14620" xr3:uid="{00000000-0010-0000-0000-00001C390000}" name="Столбец14601" dataDxfId="1768" dataCellStyle="Обычный 4"/>
    <tableColumn id="14621" xr3:uid="{00000000-0010-0000-0000-00001D390000}" name="Столбец14602" dataDxfId="1767" dataCellStyle="Обычный 4"/>
    <tableColumn id="14622" xr3:uid="{00000000-0010-0000-0000-00001E390000}" name="Столбец14603" dataDxfId="1766" dataCellStyle="Обычный 4"/>
    <tableColumn id="14623" xr3:uid="{00000000-0010-0000-0000-00001F390000}" name="Столбец14604" dataDxfId="1765" dataCellStyle="Обычный 4"/>
    <tableColumn id="14624" xr3:uid="{00000000-0010-0000-0000-000020390000}" name="Столбец14605" dataDxfId="1764" dataCellStyle="Обычный 4"/>
    <tableColumn id="14625" xr3:uid="{00000000-0010-0000-0000-000021390000}" name="Столбец14606" dataDxfId="1763" dataCellStyle="Обычный 4"/>
    <tableColumn id="14626" xr3:uid="{00000000-0010-0000-0000-000022390000}" name="Столбец14607" dataDxfId="1762" dataCellStyle="Обычный 4"/>
    <tableColumn id="14627" xr3:uid="{00000000-0010-0000-0000-000023390000}" name="Столбец14608" dataDxfId="1761" dataCellStyle="Обычный 4"/>
    <tableColumn id="14628" xr3:uid="{00000000-0010-0000-0000-000024390000}" name="Столбец14609" dataDxfId="1760" dataCellStyle="Обычный 4"/>
    <tableColumn id="14629" xr3:uid="{00000000-0010-0000-0000-000025390000}" name="Столбец14610" dataDxfId="1759" dataCellStyle="Обычный 4"/>
    <tableColumn id="14630" xr3:uid="{00000000-0010-0000-0000-000026390000}" name="Столбец14611" dataDxfId="1758" dataCellStyle="Обычный 4"/>
    <tableColumn id="14631" xr3:uid="{00000000-0010-0000-0000-000027390000}" name="Столбец14612" dataDxfId="1757" dataCellStyle="Обычный 4"/>
    <tableColumn id="14632" xr3:uid="{00000000-0010-0000-0000-000028390000}" name="Столбец14613" dataDxfId="1756" dataCellStyle="Обычный 4"/>
    <tableColumn id="14633" xr3:uid="{00000000-0010-0000-0000-000029390000}" name="Столбец14614" dataDxfId="1755" dataCellStyle="Обычный 4"/>
    <tableColumn id="14634" xr3:uid="{00000000-0010-0000-0000-00002A390000}" name="Столбец14615" dataDxfId="1754" dataCellStyle="Обычный 4"/>
    <tableColumn id="14635" xr3:uid="{00000000-0010-0000-0000-00002B390000}" name="Столбец14616" dataDxfId="1753" dataCellStyle="Обычный 4"/>
    <tableColumn id="14636" xr3:uid="{00000000-0010-0000-0000-00002C390000}" name="Столбец14617" dataDxfId="1752" dataCellStyle="Обычный 4"/>
    <tableColumn id="14637" xr3:uid="{00000000-0010-0000-0000-00002D390000}" name="Столбец14618" dataDxfId="1751" dataCellStyle="Обычный 4"/>
    <tableColumn id="14638" xr3:uid="{00000000-0010-0000-0000-00002E390000}" name="Столбец14619" dataDxfId="1750" dataCellStyle="Обычный 4"/>
    <tableColumn id="14639" xr3:uid="{00000000-0010-0000-0000-00002F390000}" name="Столбец14620" dataDxfId="1749" dataCellStyle="Обычный 4"/>
    <tableColumn id="14640" xr3:uid="{00000000-0010-0000-0000-000030390000}" name="Столбец14621" dataDxfId="1748" dataCellStyle="Обычный 4"/>
    <tableColumn id="14641" xr3:uid="{00000000-0010-0000-0000-000031390000}" name="Столбец14622" dataDxfId="1747" dataCellStyle="Обычный 4"/>
    <tableColumn id="14642" xr3:uid="{00000000-0010-0000-0000-000032390000}" name="Столбец14623" dataDxfId="1746" dataCellStyle="Обычный 4"/>
    <tableColumn id="14643" xr3:uid="{00000000-0010-0000-0000-000033390000}" name="Столбец14624" dataDxfId="1745" dataCellStyle="Обычный 4"/>
    <tableColumn id="14644" xr3:uid="{00000000-0010-0000-0000-000034390000}" name="Столбец14625" dataDxfId="1744" dataCellStyle="Обычный 4"/>
    <tableColumn id="14645" xr3:uid="{00000000-0010-0000-0000-000035390000}" name="Столбец14626" dataDxfId="1743" dataCellStyle="Обычный 4"/>
    <tableColumn id="14646" xr3:uid="{00000000-0010-0000-0000-000036390000}" name="Столбец14627" dataDxfId="1742" dataCellStyle="Обычный 4"/>
    <tableColumn id="14647" xr3:uid="{00000000-0010-0000-0000-000037390000}" name="Столбец14628" dataDxfId="1741" dataCellStyle="Обычный 4"/>
    <tableColumn id="14648" xr3:uid="{00000000-0010-0000-0000-000038390000}" name="Столбец14629" dataDxfId="1740" dataCellStyle="Обычный 4"/>
    <tableColumn id="14649" xr3:uid="{00000000-0010-0000-0000-000039390000}" name="Столбец14630" dataDxfId="1739" dataCellStyle="Обычный 4"/>
    <tableColumn id="14650" xr3:uid="{00000000-0010-0000-0000-00003A390000}" name="Столбец14631" dataDxfId="1738" dataCellStyle="Обычный 4"/>
    <tableColumn id="14651" xr3:uid="{00000000-0010-0000-0000-00003B390000}" name="Столбец14632" dataDxfId="1737" dataCellStyle="Обычный 4"/>
    <tableColumn id="14652" xr3:uid="{00000000-0010-0000-0000-00003C390000}" name="Столбец14633" dataDxfId="1736" dataCellStyle="Обычный 4"/>
    <tableColumn id="14653" xr3:uid="{00000000-0010-0000-0000-00003D390000}" name="Столбец14634" dataDxfId="1735" dataCellStyle="Обычный 4"/>
    <tableColumn id="14654" xr3:uid="{00000000-0010-0000-0000-00003E390000}" name="Столбец14635" dataDxfId="1734" dataCellStyle="Обычный 4"/>
    <tableColumn id="14655" xr3:uid="{00000000-0010-0000-0000-00003F390000}" name="Столбец14636" dataDxfId="1733" dataCellStyle="Обычный 4"/>
    <tableColumn id="14656" xr3:uid="{00000000-0010-0000-0000-000040390000}" name="Столбец14637" dataDxfId="1732" dataCellStyle="Обычный 4"/>
    <tableColumn id="14657" xr3:uid="{00000000-0010-0000-0000-000041390000}" name="Столбец14638" dataDxfId="1731" dataCellStyle="Обычный 4"/>
    <tableColumn id="14658" xr3:uid="{00000000-0010-0000-0000-000042390000}" name="Столбец14639" dataDxfId="1730" dataCellStyle="Обычный 4"/>
    <tableColumn id="14659" xr3:uid="{00000000-0010-0000-0000-000043390000}" name="Столбец14640" dataDxfId="1729" dataCellStyle="Обычный 4"/>
    <tableColumn id="14660" xr3:uid="{00000000-0010-0000-0000-000044390000}" name="Столбец14641" dataDxfId="1728" dataCellStyle="Обычный 4"/>
    <tableColumn id="14661" xr3:uid="{00000000-0010-0000-0000-000045390000}" name="Столбец14642" dataDxfId="1727" dataCellStyle="Обычный 4"/>
    <tableColumn id="14662" xr3:uid="{00000000-0010-0000-0000-000046390000}" name="Столбец14643" dataDxfId="1726" dataCellStyle="Обычный 4"/>
    <tableColumn id="14663" xr3:uid="{00000000-0010-0000-0000-000047390000}" name="Столбец14644" dataDxfId="1725" dataCellStyle="Обычный 4"/>
    <tableColumn id="14664" xr3:uid="{00000000-0010-0000-0000-000048390000}" name="Столбец14645" dataDxfId="1724" dataCellStyle="Обычный 4"/>
    <tableColumn id="14665" xr3:uid="{00000000-0010-0000-0000-000049390000}" name="Столбец14646" dataDxfId="1723" dataCellStyle="Обычный 4"/>
    <tableColumn id="14666" xr3:uid="{00000000-0010-0000-0000-00004A390000}" name="Столбец14647" dataDxfId="1722" dataCellStyle="Обычный 4"/>
    <tableColumn id="14667" xr3:uid="{00000000-0010-0000-0000-00004B390000}" name="Столбец14648" dataDxfId="1721" dataCellStyle="Обычный 4"/>
    <tableColumn id="14668" xr3:uid="{00000000-0010-0000-0000-00004C390000}" name="Столбец14649" dataDxfId="1720" dataCellStyle="Обычный 4"/>
    <tableColumn id="14669" xr3:uid="{00000000-0010-0000-0000-00004D390000}" name="Столбец14650" dataDxfId="1719" dataCellStyle="Обычный 4"/>
    <tableColumn id="14670" xr3:uid="{00000000-0010-0000-0000-00004E390000}" name="Столбец14651" dataDxfId="1718" dataCellStyle="Обычный 4"/>
    <tableColumn id="14671" xr3:uid="{00000000-0010-0000-0000-00004F390000}" name="Столбец14652" dataDxfId="1717" dataCellStyle="Обычный 4"/>
    <tableColumn id="14672" xr3:uid="{00000000-0010-0000-0000-000050390000}" name="Столбец14653" dataDxfId="1716" dataCellStyle="Обычный 4"/>
    <tableColumn id="14673" xr3:uid="{00000000-0010-0000-0000-000051390000}" name="Столбец14654" dataDxfId="1715" dataCellStyle="Обычный 4"/>
    <tableColumn id="14674" xr3:uid="{00000000-0010-0000-0000-000052390000}" name="Столбец14655" dataDxfId="1714" dataCellStyle="Обычный 4"/>
    <tableColumn id="14675" xr3:uid="{00000000-0010-0000-0000-000053390000}" name="Столбец14656" dataDxfId="1713" dataCellStyle="Обычный 4"/>
    <tableColumn id="14676" xr3:uid="{00000000-0010-0000-0000-000054390000}" name="Столбец14657" dataDxfId="1712" dataCellStyle="Обычный 4"/>
    <tableColumn id="14677" xr3:uid="{00000000-0010-0000-0000-000055390000}" name="Столбец14658" dataDxfId="1711" dataCellStyle="Обычный 4"/>
    <tableColumn id="14678" xr3:uid="{00000000-0010-0000-0000-000056390000}" name="Столбец14659" dataDxfId="1710" dataCellStyle="Обычный 4"/>
    <tableColumn id="14679" xr3:uid="{00000000-0010-0000-0000-000057390000}" name="Столбец14660" dataDxfId="1709" dataCellStyle="Обычный 4"/>
    <tableColumn id="14680" xr3:uid="{00000000-0010-0000-0000-000058390000}" name="Столбец14661" dataDxfId="1708" dataCellStyle="Обычный 4"/>
    <tableColumn id="14681" xr3:uid="{00000000-0010-0000-0000-000059390000}" name="Столбец14662" dataDxfId="1707" dataCellStyle="Обычный 4"/>
    <tableColumn id="14682" xr3:uid="{00000000-0010-0000-0000-00005A390000}" name="Столбец14663" dataDxfId="1706" dataCellStyle="Обычный 4"/>
    <tableColumn id="14683" xr3:uid="{00000000-0010-0000-0000-00005B390000}" name="Столбец14664" dataDxfId="1705" dataCellStyle="Обычный 4"/>
    <tableColumn id="14684" xr3:uid="{00000000-0010-0000-0000-00005C390000}" name="Столбец14665" dataDxfId="1704" dataCellStyle="Обычный 4"/>
    <tableColumn id="14685" xr3:uid="{00000000-0010-0000-0000-00005D390000}" name="Столбец14666" dataDxfId="1703" dataCellStyle="Обычный 4"/>
    <tableColumn id="14686" xr3:uid="{00000000-0010-0000-0000-00005E390000}" name="Столбец14667" dataDxfId="1702" dataCellStyle="Обычный 4"/>
    <tableColumn id="14687" xr3:uid="{00000000-0010-0000-0000-00005F390000}" name="Столбец14668" dataDxfId="1701" dataCellStyle="Обычный 4"/>
    <tableColumn id="14688" xr3:uid="{00000000-0010-0000-0000-000060390000}" name="Столбец14669" dataDxfId="1700" dataCellStyle="Обычный 4"/>
    <tableColumn id="14689" xr3:uid="{00000000-0010-0000-0000-000061390000}" name="Столбец14670" dataDxfId="1699" dataCellStyle="Обычный 4"/>
    <tableColumn id="14690" xr3:uid="{00000000-0010-0000-0000-000062390000}" name="Столбец14671" dataDxfId="1698" dataCellStyle="Обычный 4"/>
    <tableColumn id="14691" xr3:uid="{00000000-0010-0000-0000-000063390000}" name="Столбец14672" dataDxfId="1697" dataCellStyle="Обычный 4"/>
    <tableColumn id="14692" xr3:uid="{00000000-0010-0000-0000-000064390000}" name="Столбец14673" dataDxfId="1696" dataCellStyle="Обычный 4"/>
    <tableColumn id="14693" xr3:uid="{00000000-0010-0000-0000-000065390000}" name="Столбец14674" dataDxfId="1695" dataCellStyle="Обычный 4"/>
    <tableColumn id="14694" xr3:uid="{00000000-0010-0000-0000-000066390000}" name="Столбец14675" dataDxfId="1694" dataCellStyle="Обычный 4"/>
    <tableColumn id="14695" xr3:uid="{00000000-0010-0000-0000-000067390000}" name="Столбец14676" dataDxfId="1693" dataCellStyle="Обычный 4"/>
    <tableColumn id="14696" xr3:uid="{00000000-0010-0000-0000-000068390000}" name="Столбец14677" dataDxfId="1692" dataCellStyle="Обычный 4"/>
    <tableColumn id="14697" xr3:uid="{00000000-0010-0000-0000-000069390000}" name="Столбец14678" dataDxfId="1691" dataCellStyle="Обычный 4"/>
    <tableColumn id="14698" xr3:uid="{00000000-0010-0000-0000-00006A390000}" name="Столбец14679" dataDxfId="1690" dataCellStyle="Обычный 4"/>
    <tableColumn id="14699" xr3:uid="{00000000-0010-0000-0000-00006B390000}" name="Столбец14680" dataDxfId="1689" dataCellStyle="Обычный 4"/>
    <tableColumn id="14700" xr3:uid="{00000000-0010-0000-0000-00006C390000}" name="Столбец14681" dataDxfId="1688" dataCellStyle="Обычный 4"/>
    <tableColumn id="14701" xr3:uid="{00000000-0010-0000-0000-00006D390000}" name="Столбец14682" dataDxfId="1687" dataCellStyle="Обычный 4"/>
    <tableColumn id="14702" xr3:uid="{00000000-0010-0000-0000-00006E390000}" name="Столбец14683" dataDxfId="1686" dataCellStyle="Обычный 4"/>
    <tableColumn id="14703" xr3:uid="{00000000-0010-0000-0000-00006F390000}" name="Столбец14684" dataDxfId="1685" dataCellStyle="Обычный 4"/>
    <tableColumn id="14704" xr3:uid="{00000000-0010-0000-0000-000070390000}" name="Столбец14685" dataDxfId="1684" dataCellStyle="Обычный 4"/>
    <tableColumn id="14705" xr3:uid="{00000000-0010-0000-0000-000071390000}" name="Столбец14686" dataDxfId="1683" dataCellStyle="Обычный 4"/>
    <tableColumn id="14706" xr3:uid="{00000000-0010-0000-0000-000072390000}" name="Столбец14687" dataDxfId="1682" dataCellStyle="Обычный 4"/>
    <tableColumn id="14707" xr3:uid="{00000000-0010-0000-0000-000073390000}" name="Столбец14688" dataDxfId="1681" dataCellStyle="Обычный 4"/>
    <tableColumn id="14708" xr3:uid="{00000000-0010-0000-0000-000074390000}" name="Столбец14689" dataDxfId="1680" dataCellStyle="Обычный 4"/>
    <tableColumn id="14709" xr3:uid="{00000000-0010-0000-0000-000075390000}" name="Столбец14690" dataDxfId="1679" dataCellStyle="Обычный 4"/>
    <tableColumn id="14710" xr3:uid="{00000000-0010-0000-0000-000076390000}" name="Столбец14691" dataDxfId="1678" dataCellStyle="Обычный 4"/>
    <tableColumn id="14711" xr3:uid="{00000000-0010-0000-0000-000077390000}" name="Столбец14692" dataDxfId="1677" dataCellStyle="Обычный 4"/>
    <tableColumn id="14712" xr3:uid="{00000000-0010-0000-0000-000078390000}" name="Столбец14693" dataDxfId="1676" dataCellStyle="Обычный 4"/>
    <tableColumn id="14713" xr3:uid="{00000000-0010-0000-0000-000079390000}" name="Столбец14694" dataDxfId="1675" dataCellStyle="Обычный 4"/>
    <tableColumn id="14714" xr3:uid="{00000000-0010-0000-0000-00007A390000}" name="Столбец14695" dataDxfId="1674" dataCellStyle="Обычный 4"/>
    <tableColumn id="14715" xr3:uid="{00000000-0010-0000-0000-00007B390000}" name="Столбец14696" dataDxfId="1673" dataCellStyle="Обычный 4"/>
    <tableColumn id="14716" xr3:uid="{00000000-0010-0000-0000-00007C390000}" name="Столбец14697" dataDxfId="1672" dataCellStyle="Обычный 4"/>
    <tableColumn id="14717" xr3:uid="{00000000-0010-0000-0000-00007D390000}" name="Столбец14698" dataDxfId="1671" dataCellStyle="Обычный 4"/>
    <tableColumn id="14718" xr3:uid="{00000000-0010-0000-0000-00007E390000}" name="Столбец14699" dataDxfId="1670" dataCellStyle="Обычный 4"/>
    <tableColumn id="14719" xr3:uid="{00000000-0010-0000-0000-00007F390000}" name="Столбец14700" dataDxfId="1669" dataCellStyle="Обычный 4"/>
    <tableColumn id="14720" xr3:uid="{00000000-0010-0000-0000-000080390000}" name="Столбец14701" dataDxfId="1668" dataCellStyle="Обычный 4"/>
    <tableColumn id="14721" xr3:uid="{00000000-0010-0000-0000-000081390000}" name="Столбец14702" dataDxfId="1667" dataCellStyle="Обычный 4"/>
    <tableColumn id="14722" xr3:uid="{00000000-0010-0000-0000-000082390000}" name="Столбец14703" dataDxfId="1666" dataCellStyle="Обычный 4"/>
    <tableColumn id="14723" xr3:uid="{00000000-0010-0000-0000-000083390000}" name="Столбец14704" dataDxfId="1665" dataCellStyle="Обычный 4"/>
    <tableColumn id="14724" xr3:uid="{00000000-0010-0000-0000-000084390000}" name="Столбец14705" dataDxfId="1664" dataCellStyle="Обычный 4"/>
    <tableColumn id="14725" xr3:uid="{00000000-0010-0000-0000-000085390000}" name="Столбец14706" dataDxfId="1663" dataCellStyle="Обычный 4"/>
    <tableColumn id="14726" xr3:uid="{00000000-0010-0000-0000-000086390000}" name="Столбец14707" dataDxfId="1662" dataCellStyle="Обычный 4"/>
    <tableColumn id="14727" xr3:uid="{00000000-0010-0000-0000-000087390000}" name="Столбец14708" dataDxfId="1661" dataCellStyle="Обычный 4"/>
    <tableColumn id="14728" xr3:uid="{00000000-0010-0000-0000-000088390000}" name="Столбец14709" dataDxfId="1660" dataCellStyle="Обычный 4"/>
    <tableColumn id="14729" xr3:uid="{00000000-0010-0000-0000-000089390000}" name="Столбец14710" dataDxfId="1659" dataCellStyle="Обычный 4"/>
    <tableColumn id="14730" xr3:uid="{00000000-0010-0000-0000-00008A390000}" name="Столбец14711" dataDxfId="1658" dataCellStyle="Обычный 4"/>
    <tableColumn id="14731" xr3:uid="{00000000-0010-0000-0000-00008B390000}" name="Столбец14712" dataDxfId="1657" dataCellStyle="Обычный 4"/>
    <tableColumn id="14732" xr3:uid="{00000000-0010-0000-0000-00008C390000}" name="Столбец14713" dataDxfId="1656" dataCellStyle="Обычный 4"/>
    <tableColumn id="14733" xr3:uid="{00000000-0010-0000-0000-00008D390000}" name="Столбец14714" dataDxfId="1655" dataCellStyle="Обычный 4"/>
    <tableColumn id="14734" xr3:uid="{00000000-0010-0000-0000-00008E390000}" name="Столбец14715" dataDxfId="1654" dataCellStyle="Обычный 4"/>
    <tableColumn id="14735" xr3:uid="{00000000-0010-0000-0000-00008F390000}" name="Столбец14716" dataDxfId="1653" dataCellStyle="Обычный 4"/>
    <tableColumn id="14736" xr3:uid="{00000000-0010-0000-0000-000090390000}" name="Столбец14717" dataDxfId="1652" dataCellStyle="Обычный 4"/>
    <tableColumn id="14737" xr3:uid="{00000000-0010-0000-0000-000091390000}" name="Столбец14718" dataDxfId="1651" dataCellStyle="Обычный 4"/>
    <tableColumn id="14738" xr3:uid="{00000000-0010-0000-0000-000092390000}" name="Столбец14719" dataDxfId="1650" dataCellStyle="Обычный 4"/>
    <tableColumn id="14739" xr3:uid="{00000000-0010-0000-0000-000093390000}" name="Столбец14720" dataDxfId="1649" dataCellStyle="Обычный 4"/>
    <tableColumn id="14740" xr3:uid="{00000000-0010-0000-0000-000094390000}" name="Столбец14721" dataDxfId="1648" dataCellStyle="Обычный 4"/>
    <tableColumn id="14741" xr3:uid="{00000000-0010-0000-0000-000095390000}" name="Столбец14722" dataDxfId="1647" dataCellStyle="Обычный 4"/>
    <tableColumn id="14742" xr3:uid="{00000000-0010-0000-0000-000096390000}" name="Столбец14723" dataDxfId="1646" dataCellStyle="Обычный 4"/>
    <tableColumn id="14743" xr3:uid="{00000000-0010-0000-0000-000097390000}" name="Столбец14724" dataDxfId="1645" dataCellStyle="Обычный 4"/>
    <tableColumn id="14744" xr3:uid="{00000000-0010-0000-0000-000098390000}" name="Столбец14725" dataDxfId="1644" dataCellStyle="Обычный 4"/>
    <tableColumn id="14745" xr3:uid="{00000000-0010-0000-0000-000099390000}" name="Столбец14726" dataDxfId="1643" dataCellStyle="Обычный 4"/>
    <tableColumn id="14746" xr3:uid="{00000000-0010-0000-0000-00009A390000}" name="Столбец14727" dataDxfId="1642" dataCellStyle="Обычный 4"/>
    <tableColumn id="14747" xr3:uid="{00000000-0010-0000-0000-00009B390000}" name="Столбец14728" dataDxfId="1641" dataCellStyle="Обычный 4"/>
    <tableColumn id="14748" xr3:uid="{00000000-0010-0000-0000-00009C390000}" name="Столбец14729" dataDxfId="1640" dataCellStyle="Обычный 4"/>
    <tableColumn id="14749" xr3:uid="{00000000-0010-0000-0000-00009D390000}" name="Столбец14730" dataDxfId="1639" dataCellStyle="Обычный 4"/>
    <tableColumn id="14750" xr3:uid="{00000000-0010-0000-0000-00009E390000}" name="Столбец14731" dataDxfId="1638" dataCellStyle="Обычный 4"/>
    <tableColumn id="14751" xr3:uid="{00000000-0010-0000-0000-00009F390000}" name="Столбец14732" dataDxfId="1637" dataCellStyle="Обычный 4"/>
    <tableColumn id="14752" xr3:uid="{00000000-0010-0000-0000-0000A0390000}" name="Столбец14733" dataDxfId="1636" dataCellStyle="Обычный 4"/>
    <tableColumn id="14753" xr3:uid="{00000000-0010-0000-0000-0000A1390000}" name="Столбец14734" dataDxfId="1635" dataCellStyle="Обычный 4"/>
    <tableColumn id="14754" xr3:uid="{00000000-0010-0000-0000-0000A2390000}" name="Столбец14735" dataDxfId="1634" dataCellStyle="Обычный 4"/>
    <tableColumn id="14755" xr3:uid="{00000000-0010-0000-0000-0000A3390000}" name="Столбец14736" dataDxfId="1633" dataCellStyle="Обычный 4"/>
    <tableColumn id="14756" xr3:uid="{00000000-0010-0000-0000-0000A4390000}" name="Столбец14737" dataDxfId="1632" dataCellStyle="Обычный 4"/>
    <tableColumn id="14757" xr3:uid="{00000000-0010-0000-0000-0000A5390000}" name="Столбец14738" dataDxfId="1631" dataCellStyle="Обычный 4"/>
    <tableColumn id="14758" xr3:uid="{00000000-0010-0000-0000-0000A6390000}" name="Столбец14739" dataDxfId="1630" dataCellStyle="Обычный 4"/>
    <tableColumn id="14759" xr3:uid="{00000000-0010-0000-0000-0000A7390000}" name="Столбец14740" dataDxfId="1629" dataCellStyle="Обычный 4"/>
    <tableColumn id="14760" xr3:uid="{00000000-0010-0000-0000-0000A8390000}" name="Столбец14741" dataDxfId="1628" dataCellStyle="Обычный 4"/>
    <tableColumn id="14761" xr3:uid="{00000000-0010-0000-0000-0000A9390000}" name="Столбец14742" dataDxfId="1627" dataCellStyle="Обычный 4"/>
    <tableColumn id="14762" xr3:uid="{00000000-0010-0000-0000-0000AA390000}" name="Столбец14743" dataDxfId="1626" dataCellStyle="Обычный 4"/>
    <tableColumn id="14763" xr3:uid="{00000000-0010-0000-0000-0000AB390000}" name="Столбец14744" dataDxfId="1625" dataCellStyle="Обычный 4"/>
    <tableColumn id="14764" xr3:uid="{00000000-0010-0000-0000-0000AC390000}" name="Столбец14745" dataDxfId="1624" dataCellStyle="Обычный 4"/>
    <tableColumn id="14765" xr3:uid="{00000000-0010-0000-0000-0000AD390000}" name="Столбец14746" dataDxfId="1623" dataCellStyle="Обычный 4"/>
    <tableColumn id="14766" xr3:uid="{00000000-0010-0000-0000-0000AE390000}" name="Столбец14747" dataDxfId="1622" dataCellStyle="Обычный 4"/>
    <tableColumn id="14767" xr3:uid="{00000000-0010-0000-0000-0000AF390000}" name="Столбец14748" dataDxfId="1621" dataCellStyle="Обычный 4"/>
    <tableColumn id="14768" xr3:uid="{00000000-0010-0000-0000-0000B0390000}" name="Столбец14749" dataDxfId="1620" dataCellStyle="Обычный 4"/>
    <tableColumn id="14769" xr3:uid="{00000000-0010-0000-0000-0000B1390000}" name="Столбец14750" dataDxfId="1619" dataCellStyle="Обычный 4"/>
    <tableColumn id="14770" xr3:uid="{00000000-0010-0000-0000-0000B2390000}" name="Столбец14751" dataDxfId="1618" dataCellStyle="Обычный 4"/>
    <tableColumn id="14771" xr3:uid="{00000000-0010-0000-0000-0000B3390000}" name="Столбец14752" dataDxfId="1617" dataCellStyle="Обычный 4"/>
    <tableColumn id="14772" xr3:uid="{00000000-0010-0000-0000-0000B4390000}" name="Столбец14753" dataDxfId="1616" dataCellStyle="Обычный 4"/>
    <tableColumn id="14773" xr3:uid="{00000000-0010-0000-0000-0000B5390000}" name="Столбец14754" dataDxfId="1615" dataCellStyle="Обычный 4"/>
    <tableColumn id="14774" xr3:uid="{00000000-0010-0000-0000-0000B6390000}" name="Столбец14755" dataDxfId="1614" dataCellStyle="Обычный 4"/>
    <tableColumn id="14775" xr3:uid="{00000000-0010-0000-0000-0000B7390000}" name="Столбец14756" dataDxfId="1613" dataCellStyle="Обычный 4"/>
    <tableColumn id="14776" xr3:uid="{00000000-0010-0000-0000-0000B8390000}" name="Столбец14757" dataDxfId="1612" dataCellStyle="Обычный 4"/>
    <tableColumn id="14777" xr3:uid="{00000000-0010-0000-0000-0000B9390000}" name="Столбец14758" dataDxfId="1611" dataCellStyle="Обычный 4"/>
    <tableColumn id="14778" xr3:uid="{00000000-0010-0000-0000-0000BA390000}" name="Столбец14759" dataDxfId="1610" dataCellStyle="Обычный 4"/>
    <tableColumn id="14779" xr3:uid="{00000000-0010-0000-0000-0000BB390000}" name="Столбец14760" dataDxfId="1609" dataCellStyle="Обычный 4"/>
    <tableColumn id="14780" xr3:uid="{00000000-0010-0000-0000-0000BC390000}" name="Столбец14761" dataDxfId="1608" dataCellStyle="Обычный 4"/>
    <tableColumn id="14781" xr3:uid="{00000000-0010-0000-0000-0000BD390000}" name="Столбец14762" dataDxfId="1607" dataCellStyle="Обычный 4"/>
    <tableColumn id="14782" xr3:uid="{00000000-0010-0000-0000-0000BE390000}" name="Столбец14763" dataDxfId="1606" dataCellStyle="Обычный 4"/>
    <tableColumn id="14783" xr3:uid="{00000000-0010-0000-0000-0000BF390000}" name="Столбец14764" dataDxfId="1605" dataCellStyle="Обычный 4"/>
    <tableColumn id="14784" xr3:uid="{00000000-0010-0000-0000-0000C0390000}" name="Столбец14765" dataDxfId="1604" dataCellStyle="Обычный 4"/>
    <tableColumn id="14785" xr3:uid="{00000000-0010-0000-0000-0000C1390000}" name="Столбец14766" dataDxfId="1603" dataCellStyle="Обычный 4"/>
    <tableColumn id="14786" xr3:uid="{00000000-0010-0000-0000-0000C2390000}" name="Столбец14767" dataDxfId="1602" dataCellStyle="Обычный 4"/>
    <tableColumn id="14787" xr3:uid="{00000000-0010-0000-0000-0000C3390000}" name="Столбец14768" dataDxfId="1601" dataCellStyle="Обычный 4"/>
    <tableColumn id="14788" xr3:uid="{00000000-0010-0000-0000-0000C4390000}" name="Столбец14769" dataDxfId="1600" dataCellStyle="Обычный 4"/>
    <tableColumn id="14789" xr3:uid="{00000000-0010-0000-0000-0000C5390000}" name="Столбец14770" dataDxfId="1599" dataCellStyle="Обычный 4"/>
    <tableColumn id="14790" xr3:uid="{00000000-0010-0000-0000-0000C6390000}" name="Столбец14771" dataDxfId="1598" dataCellStyle="Обычный 4"/>
    <tableColumn id="14791" xr3:uid="{00000000-0010-0000-0000-0000C7390000}" name="Столбец14772" dataDxfId="1597" dataCellStyle="Обычный 4"/>
    <tableColumn id="14792" xr3:uid="{00000000-0010-0000-0000-0000C8390000}" name="Столбец14773" dataDxfId="1596" dataCellStyle="Обычный 4"/>
    <tableColumn id="14793" xr3:uid="{00000000-0010-0000-0000-0000C9390000}" name="Столбец14774" dataDxfId="1595" dataCellStyle="Обычный 4"/>
    <tableColumn id="14794" xr3:uid="{00000000-0010-0000-0000-0000CA390000}" name="Столбец14775" dataDxfId="1594" dataCellStyle="Обычный 4"/>
    <tableColumn id="14795" xr3:uid="{00000000-0010-0000-0000-0000CB390000}" name="Столбец14776" dataDxfId="1593" dataCellStyle="Обычный 4"/>
    <tableColumn id="14796" xr3:uid="{00000000-0010-0000-0000-0000CC390000}" name="Столбец14777" dataDxfId="1592" dataCellStyle="Обычный 4"/>
    <tableColumn id="14797" xr3:uid="{00000000-0010-0000-0000-0000CD390000}" name="Столбец14778" dataDxfId="1591" dataCellStyle="Обычный 4"/>
    <tableColumn id="14798" xr3:uid="{00000000-0010-0000-0000-0000CE390000}" name="Столбец14779" dataDxfId="1590" dataCellStyle="Обычный 4"/>
    <tableColumn id="14799" xr3:uid="{00000000-0010-0000-0000-0000CF390000}" name="Столбец14780" dataDxfId="1589" dataCellStyle="Обычный 4"/>
    <tableColumn id="14800" xr3:uid="{00000000-0010-0000-0000-0000D0390000}" name="Столбец14781" dataDxfId="1588" dataCellStyle="Обычный 4"/>
    <tableColumn id="14801" xr3:uid="{00000000-0010-0000-0000-0000D1390000}" name="Столбец14782" dataDxfId="1587" dataCellStyle="Обычный 4"/>
    <tableColumn id="14802" xr3:uid="{00000000-0010-0000-0000-0000D2390000}" name="Столбец14783" dataDxfId="1586" dataCellStyle="Обычный 4"/>
    <tableColumn id="14803" xr3:uid="{00000000-0010-0000-0000-0000D3390000}" name="Столбец14784" dataDxfId="1585" dataCellStyle="Обычный 4"/>
    <tableColumn id="14804" xr3:uid="{00000000-0010-0000-0000-0000D4390000}" name="Столбец14785" dataDxfId="1584" dataCellStyle="Обычный 4"/>
    <tableColumn id="14805" xr3:uid="{00000000-0010-0000-0000-0000D5390000}" name="Столбец14786" dataDxfId="1583" dataCellStyle="Обычный 4"/>
    <tableColumn id="14806" xr3:uid="{00000000-0010-0000-0000-0000D6390000}" name="Столбец14787" dataDxfId="1582" dataCellStyle="Обычный 4"/>
    <tableColumn id="14807" xr3:uid="{00000000-0010-0000-0000-0000D7390000}" name="Столбец14788" dataDxfId="1581" dataCellStyle="Обычный 4"/>
    <tableColumn id="14808" xr3:uid="{00000000-0010-0000-0000-0000D8390000}" name="Столбец14789" dataDxfId="1580" dataCellStyle="Обычный 4"/>
    <tableColumn id="14809" xr3:uid="{00000000-0010-0000-0000-0000D9390000}" name="Столбец14790" dataDxfId="1579" dataCellStyle="Обычный 4"/>
    <tableColumn id="14810" xr3:uid="{00000000-0010-0000-0000-0000DA390000}" name="Столбец14791" dataDxfId="1578" dataCellStyle="Обычный 4"/>
    <tableColumn id="14811" xr3:uid="{00000000-0010-0000-0000-0000DB390000}" name="Столбец14792" dataDxfId="1577" dataCellStyle="Обычный 4"/>
    <tableColumn id="14812" xr3:uid="{00000000-0010-0000-0000-0000DC390000}" name="Столбец14793" dataDxfId="1576" dataCellStyle="Обычный 4"/>
    <tableColumn id="14813" xr3:uid="{00000000-0010-0000-0000-0000DD390000}" name="Столбец14794" dataDxfId="1575" dataCellStyle="Обычный 4"/>
    <tableColumn id="14814" xr3:uid="{00000000-0010-0000-0000-0000DE390000}" name="Столбец14795" dataDxfId="1574" dataCellStyle="Обычный 4"/>
    <tableColumn id="14815" xr3:uid="{00000000-0010-0000-0000-0000DF390000}" name="Столбец14796" dataDxfId="1573" dataCellStyle="Обычный 4"/>
    <tableColumn id="14816" xr3:uid="{00000000-0010-0000-0000-0000E0390000}" name="Столбец14797" dataDxfId="1572" dataCellStyle="Обычный 4"/>
    <tableColumn id="14817" xr3:uid="{00000000-0010-0000-0000-0000E1390000}" name="Столбец14798" dataDxfId="1571" dataCellStyle="Обычный 4"/>
    <tableColumn id="14818" xr3:uid="{00000000-0010-0000-0000-0000E2390000}" name="Столбец14799" dataDxfId="1570" dataCellStyle="Обычный 4"/>
    <tableColumn id="14819" xr3:uid="{00000000-0010-0000-0000-0000E3390000}" name="Столбец14800" dataDxfId="1569" dataCellStyle="Обычный 4"/>
    <tableColumn id="14820" xr3:uid="{00000000-0010-0000-0000-0000E4390000}" name="Столбец14801" dataDxfId="1568" dataCellStyle="Обычный 4"/>
    <tableColumn id="14821" xr3:uid="{00000000-0010-0000-0000-0000E5390000}" name="Столбец14802" dataDxfId="1567" dataCellStyle="Обычный 4"/>
    <tableColumn id="14822" xr3:uid="{00000000-0010-0000-0000-0000E6390000}" name="Столбец14803" dataDxfId="1566" dataCellStyle="Обычный 4"/>
    <tableColumn id="14823" xr3:uid="{00000000-0010-0000-0000-0000E7390000}" name="Столбец14804" dataDxfId="1565" dataCellStyle="Обычный 4"/>
    <tableColumn id="14824" xr3:uid="{00000000-0010-0000-0000-0000E8390000}" name="Столбец14805" dataDxfId="1564" dataCellStyle="Обычный 4"/>
    <tableColumn id="14825" xr3:uid="{00000000-0010-0000-0000-0000E9390000}" name="Столбец14806" dataDxfId="1563" dataCellStyle="Обычный 4"/>
    <tableColumn id="14826" xr3:uid="{00000000-0010-0000-0000-0000EA390000}" name="Столбец14807" dataDxfId="1562" dataCellStyle="Обычный 4"/>
    <tableColumn id="14827" xr3:uid="{00000000-0010-0000-0000-0000EB390000}" name="Столбец14808" dataDxfId="1561" dataCellStyle="Обычный 4"/>
    <tableColumn id="14828" xr3:uid="{00000000-0010-0000-0000-0000EC390000}" name="Столбец14809" dataDxfId="1560" dataCellStyle="Обычный 4"/>
    <tableColumn id="14829" xr3:uid="{00000000-0010-0000-0000-0000ED390000}" name="Столбец14810" dataDxfId="1559" dataCellStyle="Обычный 4"/>
    <tableColumn id="14830" xr3:uid="{00000000-0010-0000-0000-0000EE390000}" name="Столбец14811" dataDxfId="1558" dataCellStyle="Обычный 4"/>
    <tableColumn id="14831" xr3:uid="{00000000-0010-0000-0000-0000EF390000}" name="Столбец14812" dataDxfId="1557" dataCellStyle="Обычный 4"/>
    <tableColumn id="14832" xr3:uid="{00000000-0010-0000-0000-0000F0390000}" name="Столбец14813" dataDxfId="1556" dataCellStyle="Обычный 4"/>
    <tableColumn id="14833" xr3:uid="{00000000-0010-0000-0000-0000F1390000}" name="Столбец14814" dataDxfId="1555" dataCellStyle="Обычный 4"/>
    <tableColumn id="14834" xr3:uid="{00000000-0010-0000-0000-0000F2390000}" name="Столбец14815" dataDxfId="1554" dataCellStyle="Обычный 4"/>
    <tableColumn id="14835" xr3:uid="{00000000-0010-0000-0000-0000F3390000}" name="Столбец14816" dataDxfId="1553" dataCellStyle="Обычный 4"/>
    <tableColumn id="14836" xr3:uid="{00000000-0010-0000-0000-0000F4390000}" name="Столбец14817" dataDxfId="1552" dataCellStyle="Обычный 4"/>
    <tableColumn id="14837" xr3:uid="{00000000-0010-0000-0000-0000F5390000}" name="Столбец14818" dataDxfId="1551" dataCellStyle="Обычный 4"/>
    <tableColumn id="14838" xr3:uid="{00000000-0010-0000-0000-0000F6390000}" name="Столбец14819" dataDxfId="1550" dataCellStyle="Обычный 4"/>
    <tableColumn id="14839" xr3:uid="{00000000-0010-0000-0000-0000F7390000}" name="Столбец14820" dataDxfId="1549" dataCellStyle="Обычный 4"/>
    <tableColumn id="14840" xr3:uid="{00000000-0010-0000-0000-0000F8390000}" name="Столбец14821" dataDxfId="1548" dataCellStyle="Обычный 4"/>
    <tableColumn id="14841" xr3:uid="{00000000-0010-0000-0000-0000F9390000}" name="Столбец14822" dataDxfId="1547" dataCellStyle="Обычный 4"/>
    <tableColumn id="14842" xr3:uid="{00000000-0010-0000-0000-0000FA390000}" name="Столбец14823" dataDxfId="1546" dataCellStyle="Обычный 4"/>
    <tableColumn id="14843" xr3:uid="{00000000-0010-0000-0000-0000FB390000}" name="Столбец14824" dataDxfId="1545" dataCellStyle="Обычный 4"/>
    <tableColumn id="14844" xr3:uid="{00000000-0010-0000-0000-0000FC390000}" name="Столбец14825" dataDxfId="1544" dataCellStyle="Обычный 4"/>
    <tableColumn id="14845" xr3:uid="{00000000-0010-0000-0000-0000FD390000}" name="Столбец14826" dataDxfId="1543" dataCellStyle="Обычный 4"/>
    <tableColumn id="14846" xr3:uid="{00000000-0010-0000-0000-0000FE390000}" name="Столбец14827" dataDxfId="1542" dataCellStyle="Обычный 4"/>
    <tableColumn id="14847" xr3:uid="{00000000-0010-0000-0000-0000FF390000}" name="Столбец14828" dataDxfId="1541" dataCellStyle="Обычный 4"/>
    <tableColumn id="14848" xr3:uid="{00000000-0010-0000-0000-0000003A0000}" name="Столбец14829" dataDxfId="1540" dataCellStyle="Обычный 4"/>
    <tableColumn id="14849" xr3:uid="{00000000-0010-0000-0000-0000013A0000}" name="Столбец14830" dataDxfId="1539" dataCellStyle="Обычный 4"/>
    <tableColumn id="14850" xr3:uid="{00000000-0010-0000-0000-0000023A0000}" name="Столбец14831" dataDxfId="1538" dataCellStyle="Обычный 4"/>
    <tableColumn id="14851" xr3:uid="{00000000-0010-0000-0000-0000033A0000}" name="Столбец14832" dataDxfId="1537" dataCellStyle="Обычный 4"/>
    <tableColumn id="14852" xr3:uid="{00000000-0010-0000-0000-0000043A0000}" name="Столбец14833" dataDxfId="1536" dataCellStyle="Обычный 4"/>
    <tableColumn id="14853" xr3:uid="{00000000-0010-0000-0000-0000053A0000}" name="Столбец14834" dataDxfId="1535" dataCellStyle="Обычный 4"/>
    <tableColumn id="14854" xr3:uid="{00000000-0010-0000-0000-0000063A0000}" name="Столбец14835" dataDxfId="1534" dataCellStyle="Обычный 4"/>
    <tableColumn id="14855" xr3:uid="{00000000-0010-0000-0000-0000073A0000}" name="Столбец14836" dataDxfId="1533" dataCellStyle="Обычный 4"/>
    <tableColumn id="14856" xr3:uid="{00000000-0010-0000-0000-0000083A0000}" name="Столбец14837" dataDxfId="1532" dataCellStyle="Обычный 4"/>
    <tableColumn id="14857" xr3:uid="{00000000-0010-0000-0000-0000093A0000}" name="Столбец14838" dataDxfId="1531" dataCellStyle="Обычный 4"/>
    <tableColumn id="14858" xr3:uid="{00000000-0010-0000-0000-00000A3A0000}" name="Столбец14839" dataDxfId="1530" dataCellStyle="Обычный 4"/>
    <tableColumn id="14859" xr3:uid="{00000000-0010-0000-0000-00000B3A0000}" name="Столбец14840" dataDxfId="1529" dataCellStyle="Обычный 4"/>
    <tableColumn id="14860" xr3:uid="{00000000-0010-0000-0000-00000C3A0000}" name="Столбец14841" dataDxfId="1528" dataCellStyle="Обычный 4"/>
    <tableColumn id="14861" xr3:uid="{00000000-0010-0000-0000-00000D3A0000}" name="Столбец14842" dataDxfId="1527" dataCellStyle="Обычный 4"/>
    <tableColumn id="14862" xr3:uid="{00000000-0010-0000-0000-00000E3A0000}" name="Столбец14843" dataDxfId="1526" dataCellStyle="Обычный 4"/>
    <tableColumn id="14863" xr3:uid="{00000000-0010-0000-0000-00000F3A0000}" name="Столбец14844" dataDxfId="1525" dataCellStyle="Обычный 4"/>
    <tableColumn id="14864" xr3:uid="{00000000-0010-0000-0000-0000103A0000}" name="Столбец14845" dataDxfId="1524" dataCellStyle="Обычный 4"/>
    <tableColumn id="14865" xr3:uid="{00000000-0010-0000-0000-0000113A0000}" name="Столбец14846" dataDxfId="1523" dataCellStyle="Обычный 4"/>
    <tableColumn id="14866" xr3:uid="{00000000-0010-0000-0000-0000123A0000}" name="Столбец14847" dataDxfId="1522" dataCellStyle="Обычный 4"/>
    <tableColumn id="14867" xr3:uid="{00000000-0010-0000-0000-0000133A0000}" name="Столбец14848" dataDxfId="1521" dataCellStyle="Обычный 4"/>
    <tableColumn id="14868" xr3:uid="{00000000-0010-0000-0000-0000143A0000}" name="Столбец14849" dataDxfId="1520" dataCellStyle="Обычный 4"/>
    <tableColumn id="14869" xr3:uid="{00000000-0010-0000-0000-0000153A0000}" name="Столбец14850" dataDxfId="1519" dataCellStyle="Обычный 4"/>
    <tableColumn id="14870" xr3:uid="{00000000-0010-0000-0000-0000163A0000}" name="Столбец14851" dataDxfId="1518" dataCellStyle="Обычный 4"/>
    <tableColumn id="14871" xr3:uid="{00000000-0010-0000-0000-0000173A0000}" name="Столбец14852" dataDxfId="1517" dataCellStyle="Обычный 4"/>
    <tableColumn id="14872" xr3:uid="{00000000-0010-0000-0000-0000183A0000}" name="Столбец14853" dataDxfId="1516" dataCellStyle="Обычный 4"/>
    <tableColumn id="14873" xr3:uid="{00000000-0010-0000-0000-0000193A0000}" name="Столбец14854" dataDxfId="1515" dataCellStyle="Обычный 4"/>
    <tableColumn id="14874" xr3:uid="{00000000-0010-0000-0000-00001A3A0000}" name="Столбец14855" dataDxfId="1514" dataCellStyle="Обычный 4"/>
    <tableColumn id="14875" xr3:uid="{00000000-0010-0000-0000-00001B3A0000}" name="Столбец14856" dataDxfId="1513" dataCellStyle="Обычный 4"/>
    <tableColumn id="14876" xr3:uid="{00000000-0010-0000-0000-00001C3A0000}" name="Столбец14857" dataDxfId="1512" dataCellStyle="Обычный 4"/>
    <tableColumn id="14877" xr3:uid="{00000000-0010-0000-0000-00001D3A0000}" name="Столбец14858" dataDxfId="1511" dataCellStyle="Обычный 4"/>
    <tableColumn id="14878" xr3:uid="{00000000-0010-0000-0000-00001E3A0000}" name="Столбец14859" dataDxfId="1510" dataCellStyle="Обычный 4"/>
    <tableColumn id="14879" xr3:uid="{00000000-0010-0000-0000-00001F3A0000}" name="Столбец14860" dataDxfId="1509" dataCellStyle="Обычный 4"/>
    <tableColumn id="14880" xr3:uid="{00000000-0010-0000-0000-0000203A0000}" name="Столбец14861" dataDxfId="1508" dataCellStyle="Обычный 4"/>
    <tableColumn id="14881" xr3:uid="{00000000-0010-0000-0000-0000213A0000}" name="Столбец14862" dataDxfId="1507" dataCellStyle="Обычный 4"/>
    <tableColumn id="14882" xr3:uid="{00000000-0010-0000-0000-0000223A0000}" name="Столбец14863" dataDxfId="1506" dataCellStyle="Обычный 4"/>
    <tableColumn id="14883" xr3:uid="{00000000-0010-0000-0000-0000233A0000}" name="Столбец14864" dataDxfId="1505" dataCellStyle="Обычный 4"/>
    <tableColumn id="14884" xr3:uid="{00000000-0010-0000-0000-0000243A0000}" name="Столбец14865" dataDxfId="1504" dataCellStyle="Обычный 4"/>
    <tableColumn id="14885" xr3:uid="{00000000-0010-0000-0000-0000253A0000}" name="Столбец14866" dataDxfId="1503" dataCellStyle="Обычный 4"/>
    <tableColumn id="14886" xr3:uid="{00000000-0010-0000-0000-0000263A0000}" name="Столбец14867" dataDxfId="1502" dataCellStyle="Обычный 4"/>
    <tableColumn id="14887" xr3:uid="{00000000-0010-0000-0000-0000273A0000}" name="Столбец14868" dataDxfId="1501" dataCellStyle="Обычный 4"/>
    <tableColumn id="14888" xr3:uid="{00000000-0010-0000-0000-0000283A0000}" name="Столбец14869" dataDxfId="1500" dataCellStyle="Обычный 4"/>
    <tableColumn id="14889" xr3:uid="{00000000-0010-0000-0000-0000293A0000}" name="Столбец14870" dataDxfId="1499" dataCellStyle="Обычный 4"/>
    <tableColumn id="14890" xr3:uid="{00000000-0010-0000-0000-00002A3A0000}" name="Столбец14871" dataDxfId="1498" dataCellStyle="Обычный 4"/>
    <tableColumn id="14891" xr3:uid="{00000000-0010-0000-0000-00002B3A0000}" name="Столбец14872" dataDxfId="1497" dataCellStyle="Обычный 4"/>
    <tableColumn id="14892" xr3:uid="{00000000-0010-0000-0000-00002C3A0000}" name="Столбец14873" dataDxfId="1496" dataCellStyle="Обычный 4"/>
    <tableColumn id="14893" xr3:uid="{00000000-0010-0000-0000-00002D3A0000}" name="Столбец14874" dataDxfId="1495" dataCellStyle="Обычный 4"/>
    <tableColumn id="14894" xr3:uid="{00000000-0010-0000-0000-00002E3A0000}" name="Столбец14875" dataDxfId="1494" dataCellStyle="Обычный 4"/>
    <tableColumn id="14895" xr3:uid="{00000000-0010-0000-0000-00002F3A0000}" name="Столбец14876" dataDxfId="1493" dataCellStyle="Обычный 4"/>
    <tableColumn id="14896" xr3:uid="{00000000-0010-0000-0000-0000303A0000}" name="Столбец14877" dataDxfId="1492" dataCellStyle="Обычный 4"/>
    <tableColumn id="14897" xr3:uid="{00000000-0010-0000-0000-0000313A0000}" name="Столбец14878" dataDxfId="1491" dataCellStyle="Обычный 4"/>
    <tableColumn id="14898" xr3:uid="{00000000-0010-0000-0000-0000323A0000}" name="Столбец14879" dataDxfId="1490" dataCellStyle="Обычный 4"/>
    <tableColumn id="14899" xr3:uid="{00000000-0010-0000-0000-0000333A0000}" name="Столбец14880" dataDxfId="1489" dataCellStyle="Обычный 4"/>
    <tableColumn id="14900" xr3:uid="{00000000-0010-0000-0000-0000343A0000}" name="Столбец14881" dataDxfId="1488" dataCellStyle="Обычный 4"/>
    <tableColumn id="14901" xr3:uid="{00000000-0010-0000-0000-0000353A0000}" name="Столбец14882" dataDxfId="1487" dataCellStyle="Обычный 4"/>
    <tableColumn id="14902" xr3:uid="{00000000-0010-0000-0000-0000363A0000}" name="Столбец14883" dataDxfId="1486" dataCellStyle="Обычный 4"/>
    <tableColumn id="14903" xr3:uid="{00000000-0010-0000-0000-0000373A0000}" name="Столбец14884" dataDxfId="1485" dataCellStyle="Обычный 4"/>
    <tableColumn id="14904" xr3:uid="{00000000-0010-0000-0000-0000383A0000}" name="Столбец14885" dataDxfId="1484" dataCellStyle="Обычный 4"/>
    <tableColumn id="14905" xr3:uid="{00000000-0010-0000-0000-0000393A0000}" name="Столбец14886" dataDxfId="1483" dataCellStyle="Обычный 4"/>
    <tableColumn id="14906" xr3:uid="{00000000-0010-0000-0000-00003A3A0000}" name="Столбец14887" dataDxfId="1482" dataCellStyle="Обычный 4"/>
    <tableColumn id="14907" xr3:uid="{00000000-0010-0000-0000-00003B3A0000}" name="Столбец14888" dataDxfId="1481" dataCellStyle="Обычный 4"/>
    <tableColumn id="14908" xr3:uid="{00000000-0010-0000-0000-00003C3A0000}" name="Столбец14889" dataDxfId="1480" dataCellStyle="Обычный 4"/>
    <tableColumn id="14909" xr3:uid="{00000000-0010-0000-0000-00003D3A0000}" name="Столбец14890" dataDxfId="1479" dataCellStyle="Обычный 4"/>
    <tableColumn id="14910" xr3:uid="{00000000-0010-0000-0000-00003E3A0000}" name="Столбец14891" dataDxfId="1478" dataCellStyle="Обычный 4"/>
    <tableColumn id="14911" xr3:uid="{00000000-0010-0000-0000-00003F3A0000}" name="Столбец14892" dataDxfId="1477" dataCellStyle="Обычный 4"/>
    <tableColumn id="14912" xr3:uid="{00000000-0010-0000-0000-0000403A0000}" name="Столбец14893" dataDxfId="1476" dataCellStyle="Обычный 4"/>
    <tableColumn id="14913" xr3:uid="{00000000-0010-0000-0000-0000413A0000}" name="Столбец14894" dataDxfId="1475" dataCellStyle="Обычный 4"/>
    <tableColumn id="14914" xr3:uid="{00000000-0010-0000-0000-0000423A0000}" name="Столбец14895" dataDxfId="1474" dataCellStyle="Обычный 4"/>
    <tableColumn id="14915" xr3:uid="{00000000-0010-0000-0000-0000433A0000}" name="Столбец14896" dataDxfId="1473" dataCellStyle="Обычный 4"/>
    <tableColumn id="14916" xr3:uid="{00000000-0010-0000-0000-0000443A0000}" name="Столбец14897" dataDxfId="1472" dataCellStyle="Обычный 4"/>
    <tableColumn id="14917" xr3:uid="{00000000-0010-0000-0000-0000453A0000}" name="Столбец14898" dataDxfId="1471" dataCellStyle="Обычный 4"/>
    <tableColumn id="14918" xr3:uid="{00000000-0010-0000-0000-0000463A0000}" name="Столбец14899" dataDxfId="1470" dataCellStyle="Обычный 4"/>
    <tableColumn id="14919" xr3:uid="{00000000-0010-0000-0000-0000473A0000}" name="Столбец14900" dataDxfId="1469" dataCellStyle="Обычный 4"/>
    <tableColumn id="14920" xr3:uid="{00000000-0010-0000-0000-0000483A0000}" name="Столбец14901" dataDxfId="1468" dataCellStyle="Обычный 4"/>
    <tableColumn id="14921" xr3:uid="{00000000-0010-0000-0000-0000493A0000}" name="Столбец14902" dataDxfId="1467" dataCellStyle="Обычный 4"/>
    <tableColumn id="14922" xr3:uid="{00000000-0010-0000-0000-00004A3A0000}" name="Столбец14903" dataDxfId="1466" dataCellStyle="Обычный 4"/>
    <tableColumn id="14923" xr3:uid="{00000000-0010-0000-0000-00004B3A0000}" name="Столбец14904" dataDxfId="1465" dataCellStyle="Обычный 4"/>
    <tableColumn id="14924" xr3:uid="{00000000-0010-0000-0000-00004C3A0000}" name="Столбец14905" dataDxfId="1464" dataCellStyle="Обычный 4"/>
    <tableColumn id="14925" xr3:uid="{00000000-0010-0000-0000-00004D3A0000}" name="Столбец14906" dataDxfId="1463" dataCellStyle="Обычный 4"/>
    <tableColumn id="14926" xr3:uid="{00000000-0010-0000-0000-00004E3A0000}" name="Столбец14907" dataDxfId="1462" dataCellStyle="Обычный 4"/>
    <tableColumn id="14927" xr3:uid="{00000000-0010-0000-0000-00004F3A0000}" name="Столбец14908" dataDxfId="1461" dataCellStyle="Обычный 4"/>
    <tableColumn id="14928" xr3:uid="{00000000-0010-0000-0000-0000503A0000}" name="Столбец14909" dataDxfId="1460" dataCellStyle="Обычный 4"/>
    <tableColumn id="14929" xr3:uid="{00000000-0010-0000-0000-0000513A0000}" name="Столбец14910" dataDxfId="1459" dataCellStyle="Обычный 4"/>
    <tableColumn id="14930" xr3:uid="{00000000-0010-0000-0000-0000523A0000}" name="Столбец14911" dataDxfId="1458" dataCellStyle="Обычный 4"/>
    <tableColumn id="14931" xr3:uid="{00000000-0010-0000-0000-0000533A0000}" name="Столбец14912" dataDxfId="1457" dataCellStyle="Обычный 4"/>
    <tableColumn id="14932" xr3:uid="{00000000-0010-0000-0000-0000543A0000}" name="Столбец14913" dataDxfId="1456" dataCellStyle="Обычный 4"/>
    <tableColumn id="14933" xr3:uid="{00000000-0010-0000-0000-0000553A0000}" name="Столбец14914" dataDxfId="1455" dataCellStyle="Обычный 4"/>
    <tableColumn id="14934" xr3:uid="{00000000-0010-0000-0000-0000563A0000}" name="Столбец14915" dataDxfId="1454" dataCellStyle="Обычный 4"/>
    <tableColumn id="14935" xr3:uid="{00000000-0010-0000-0000-0000573A0000}" name="Столбец14916" dataDxfId="1453" dataCellStyle="Обычный 4"/>
    <tableColumn id="14936" xr3:uid="{00000000-0010-0000-0000-0000583A0000}" name="Столбец14917" dataDxfId="1452" dataCellStyle="Обычный 4"/>
    <tableColumn id="14937" xr3:uid="{00000000-0010-0000-0000-0000593A0000}" name="Столбец14918" dataDxfId="1451" dataCellStyle="Обычный 4"/>
    <tableColumn id="14938" xr3:uid="{00000000-0010-0000-0000-00005A3A0000}" name="Столбец14919" dataDxfId="1450" dataCellStyle="Обычный 4"/>
    <tableColumn id="14939" xr3:uid="{00000000-0010-0000-0000-00005B3A0000}" name="Столбец14920" dataDxfId="1449" dataCellStyle="Обычный 4"/>
    <tableColumn id="14940" xr3:uid="{00000000-0010-0000-0000-00005C3A0000}" name="Столбец14921" dataDxfId="1448" dataCellStyle="Обычный 4"/>
    <tableColumn id="14941" xr3:uid="{00000000-0010-0000-0000-00005D3A0000}" name="Столбец14922" dataDxfId="1447" dataCellStyle="Обычный 4"/>
    <tableColumn id="14942" xr3:uid="{00000000-0010-0000-0000-00005E3A0000}" name="Столбец14923" dataDxfId="1446" dataCellStyle="Обычный 4"/>
    <tableColumn id="14943" xr3:uid="{00000000-0010-0000-0000-00005F3A0000}" name="Столбец14924" dataDxfId="1445" dataCellStyle="Обычный 4"/>
    <tableColumn id="14944" xr3:uid="{00000000-0010-0000-0000-0000603A0000}" name="Столбец14925" dataDxfId="1444" dataCellStyle="Обычный 4"/>
    <tableColumn id="14945" xr3:uid="{00000000-0010-0000-0000-0000613A0000}" name="Столбец14926" dataDxfId="1443" dataCellStyle="Обычный 4"/>
    <tableColumn id="14946" xr3:uid="{00000000-0010-0000-0000-0000623A0000}" name="Столбец14927" dataDxfId="1442" dataCellStyle="Обычный 4"/>
    <tableColumn id="14947" xr3:uid="{00000000-0010-0000-0000-0000633A0000}" name="Столбец14928" dataDxfId="1441" dataCellStyle="Обычный 4"/>
    <tableColumn id="14948" xr3:uid="{00000000-0010-0000-0000-0000643A0000}" name="Столбец14929" dataDxfId="1440" dataCellStyle="Обычный 4"/>
    <tableColumn id="14949" xr3:uid="{00000000-0010-0000-0000-0000653A0000}" name="Столбец14930" dataDxfId="1439" dataCellStyle="Обычный 4"/>
    <tableColumn id="14950" xr3:uid="{00000000-0010-0000-0000-0000663A0000}" name="Столбец14931" dataDxfId="1438" dataCellStyle="Обычный 4"/>
    <tableColumn id="14951" xr3:uid="{00000000-0010-0000-0000-0000673A0000}" name="Столбец14932" dataDxfId="1437" dataCellStyle="Обычный 4"/>
    <tableColumn id="14952" xr3:uid="{00000000-0010-0000-0000-0000683A0000}" name="Столбец14933" dataDxfId="1436" dataCellStyle="Обычный 4"/>
    <tableColumn id="14953" xr3:uid="{00000000-0010-0000-0000-0000693A0000}" name="Столбец14934" dataDxfId="1435" dataCellStyle="Обычный 4"/>
    <tableColumn id="14954" xr3:uid="{00000000-0010-0000-0000-00006A3A0000}" name="Столбец14935" dataDxfId="1434" dataCellStyle="Обычный 4"/>
    <tableColumn id="14955" xr3:uid="{00000000-0010-0000-0000-00006B3A0000}" name="Столбец14936" dataDxfId="1433" dataCellStyle="Обычный 4"/>
    <tableColumn id="14956" xr3:uid="{00000000-0010-0000-0000-00006C3A0000}" name="Столбец14937" dataDxfId="1432" dataCellStyle="Обычный 4"/>
    <tableColumn id="14957" xr3:uid="{00000000-0010-0000-0000-00006D3A0000}" name="Столбец14938" dataDxfId="1431" dataCellStyle="Обычный 4"/>
    <tableColumn id="14958" xr3:uid="{00000000-0010-0000-0000-00006E3A0000}" name="Столбец14939" dataDxfId="1430" dataCellStyle="Обычный 4"/>
    <tableColumn id="14959" xr3:uid="{00000000-0010-0000-0000-00006F3A0000}" name="Столбец14940" dataDxfId="1429" dataCellStyle="Обычный 4"/>
    <tableColumn id="14960" xr3:uid="{00000000-0010-0000-0000-0000703A0000}" name="Столбец14941" dataDxfId="1428" dataCellStyle="Обычный 4"/>
    <tableColumn id="14961" xr3:uid="{00000000-0010-0000-0000-0000713A0000}" name="Столбец14942" dataDxfId="1427" dataCellStyle="Обычный 4"/>
    <tableColumn id="14962" xr3:uid="{00000000-0010-0000-0000-0000723A0000}" name="Столбец14943" dataDxfId="1426" dataCellStyle="Обычный 4"/>
    <tableColumn id="14963" xr3:uid="{00000000-0010-0000-0000-0000733A0000}" name="Столбец14944" dataDxfId="1425" dataCellStyle="Обычный 4"/>
    <tableColumn id="14964" xr3:uid="{00000000-0010-0000-0000-0000743A0000}" name="Столбец14945" dataDxfId="1424" dataCellStyle="Обычный 4"/>
    <tableColumn id="14965" xr3:uid="{00000000-0010-0000-0000-0000753A0000}" name="Столбец14946" dataDxfId="1423" dataCellStyle="Обычный 4"/>
    <tableColumn id="14966" xr3:uid="{00000000-0010-0000-0000-0000763A0000}" name="Столбец14947" dataDxfId="1422" dataCellStyle="Обычный 4"/>
    <tableColumn id="14967" xr3:uid="{00000000-0010-0000-0000-0000773A0000}" name="Столбец14948" dataDxfId="1421" dataCellStyle="Обычный 4"/>
    <tableColumn id="14968" xr3:uid="{00000000-0010-0000-0000-0000783A0000}" name="Столбец14949" dataDxfId="1420" dataCellStyle="Обычный 4"/>
    <tableColumn id="14969" xr3:uid="{00000000-0010-0000-0000-0000793A0000}" name="Столбец14950" dataDxfId="1419" dataCellStyle="Обычный 4"/>
    <tableColumn id="14970" xr3:uid="{00000000-0010-0000-0000-00007A3A0000}" name="Столбец14951" dataDxfId="1418" dataCellStyle="Обычный 4"/>
    <tableColumn id="14971" xr3:uid="{00000000-0010-0000-0000-00007B3A0000}" name="Столбец14952" dataDxfId="1417" dataCellStyle="Обычный 4"/>
    <tableColumn id="14972" xr3:uid="{00000000-0010-0000-0000-00007C3A0000}" name="Столбец14953" dataDxfId="1416" dataCellStyle="Обычный 4"/>
    <tableColumn id="14973" xr3:uid="{00000000-0010-0000-0000-00007D3A0000}" name="Столбец14954" dataDxfId="1415" dataCellStyle="Обычный 4"/>
    <tableColumn id="14974" xr3:uid="{00000000-0010-0000-0000-00007E3A0000}" name="Столбец14955" dataDxfId="1414" dataCellStyle="Обычный 4"/>
    <tableColumn id="14975" xr3:uid="{00000000-0010-0000-0000-00007F3A0000}" name="Столбец14956" dataDxfId="1413" dataCellStyle="Обычный 4"/>
    <tableColumn id="14976" xr3:uid="{00000000-0010-0000-0000-0000803A0000}" name="Столбец14957" dataDxfId="1412" dataCellStyle="Обычный 4"/>
    <tableColumn id="14977" xr3:uid="{00000000-0010-0000-0000-0000813A0000}" name="Столбец14958" dataDxfId="1411" dataCellStyle="Обычный 4"/>
    <tableColumn id="14978" xr3:uid="{00000000-0010-0000-0000-0000823A0000}" name="Столбец14959" dataDxfId="1410" dataCellStyle="Обычный 4"/>
    <tableColumn id="14979" xr3:uid="{00000000-0010-0000-0000-0000833A0000}" name="Столбец14960" dataDxfId="1409" dataCellStyle="Обычный 4"/>
    <tableColumn id="14980" xr3:uid="{00000000-0010-0000-0000-0000843A0000}" name="Столбец14961" dataDxfId="1408" dataCellStyle="Обычный 4"/>
    <tableColumn id="14981" xr3:uid="{00000000-0010-0000-0000-0000853A0000}" name="Столбец14962" dataDxfId="1407" dataCellStyle="Обычный 4"/>
    <tableColumn id="14982" xr3:uid="{00000000-0010-0000-0000-0000863A0000}" name="Столбец14963" dataDxfId="1406" dataCellStyle="Обычный 4"/>
    <tableColumn id="14983" xr3:uid="{00000000-0010-0000-0000-0000873A0000}" name="Столбец14964" dataDxfId="1405" dataCellStyle="Обычный 4"/>
    <tableColumn id="14984" xr3:uid="{00000000-0010-0000-0000-0000883A0000}" name="Столбец14965" dataDxfId="1404" dataCellStyle="Обычный 4"/>
    <tableColumn id="14985" xr3:uid="{00000000-0010-0000-0000-0000893A0000}" name="Столбец14966" dataDxfId="1403" dataCellStyle="Обычный 4"/>
    <tableColumn id="14986" xr3:uid="{00000000-0010-0000-0000-00008A3A0000}" name="Столбец14967" dataDxfId="1402" dataCellStyle="Обычный 4"/>
    <tableColumn id="14987" xr3:uid="{00000000-0010-0000-0000-00008B3A0000}" name="Столбец14968" dataDxfId="1401" dataCellStyle="Обычный 4"/>
    <tableColumn id="14988" xr3:uid="{00000000-0010-0000-0000-00008C3A0000}" name="Столбец14969" dataDxfId="1400" dataCellStyle="Обычный 4"/>
    <tableColumn id="14989" xr3:uid="{00000000-0010-0000-0000-00008D3A0000}" name="Столбец14970" dataDxfId="1399" dataCellStyle="Обычный 4"/>
    <tableColumn id="14990" xr3:uid="{00000000-0010-0000-0000-00008E3A0000}" name="Столбец14971" dataDxfId="1398" dataCellStyle="Обычный 4"/>
    <tableColumn id="14991" xr3:uid="{00000000-0010-0000-0000-00008F3A0000}" name="Столбец14972" dataDxfId="1397" dataCellStyle="Обычный 4"/>
    <tableColumn id="14992" xr3:uid="{00000000-0010-0000-0000-0000903A0000}" name="Столбец14973" dataDxfId="1396" dataCellStyle="Обычный 4"/>
    <tableColumn id="14993" xr3:uid="{00000000-0010-0000-0000-0000913A0000}" name="Столбец14974" dataDxfId="1395" dataCellStyle="Обычный 4"/>
    <tableColumn id="14994" xr3:uid="{00000000-0010-0000-0000-0000923A0000}" name="Столбец14975" dataDxfId="1394" dataCellStyle="Обычный 4"/>
    <tableColumn id="14995" xr3:uid="{00000000-0010-0000-0000-0000933A0000}" name="Столбец14976" dataDxfId="1393" dataCellStyle="Обычный 4"/>
    <tableColumn id="14996" xr3:uid="{00000000-0010-0000-0000-0000943A0000}" name="Столбец14977" dataDxfId="1392" dataCellStyle="Обычный 4"/>
    <tableColumn id="14997" xr3:uid="{00000000-0010-0000-0000-0000953A0000}" name="Столбец14978" dataDxfId="1391" dataCellStyle="Обычный 4"/>
    <tableColumn id="14998" xr3:uid="{00000000-0010-0000-0000-0000963A0000}" name="Столбец14979" dataDxfId="1390" dataCellStyle="Обычный 4"/>
    <tableColumn id="14999" xr3:uid="{00000000-0010-0000-0000-0000973A0000}" name="Столбец14980" dataDxfId="1389" dataCellStyle="Обычный 4"/>
    <tableColumn id="15000" xr3:uid="{00000000-0010-0000-0000-0000983A0000}" name="Столбец14981" dataDxfId="1388" dataCellStyle="Обычный 4"/>
    <tableColumn id="15001" xr3:uid="{00000000-0010-0000-0000-0000993A0000}" name="Столбец14982" dataDxfId="1387" dataCellStyle="Обычный 4"/>
    <tableColumn id="15002" xr3:uid="{00000000-0010-0000-0000-00009A3A0000}" name="Столбец14983" dataDxfId="1386" dataCellStyle="Обычный 4"/>
    <tableColumn id="15003" xr3:uid="{00000000-0010-0000-0000-00009B3A0000}" name="Столбец14984" dataDxfId="1385" dataCellStyle="Обычный 4"/>
    <tableColumn id="15004" xr3:uid="{00000000-0010-0000-0000-00009C3A0000}" name="Столбец14985" dataDxfId="1384" dataCellStyle="Обычный 4"/>
    <tableColumn id="15005" xr3:uid="{00000000-0010-0000-0000-00009D3A0000}" name="Столбец14986" dataDxfId="1383" dataCellStyle="Обычный 4"/>
    <tableColumn id="15006" xr3:uid="{00000000-0010-0000-0000-00009E3A0000}" name="Столбец14987" dataDxfId="1382" dataCellStyle="Обычный 4"/>
    <tableColumn id="15007" xr3:uid="{00000000-0010-0000-0000-00009F3A0000}" name="Столбец14988" dataDxfId="1381" dataCellStyle="Обычный 4"/>
    <tableColumn id="15008" xr3:uid="{00000000-0010-0000-0000-0000A03A0000}" name="Столбец14989" dataDxfId="1380" dataCellStyle="Обычный 4"/>
    <tableColumn id="15009" xr3:uid="{00000000-0010-0000-0000-0000A13A0000}" name="Столбец14990" dataDxfId="1379" dataCellStyle="Обычный 4"/>
    <tableColumn id="15010" xr3:uid="{00000000-0010-0000-0000-0000A23A0000}" name="Столбец14991" dataDxfId="1378" dataCellStyle="Обычный 4"/>
    <tableColumn id="15011" xr3:uid="{00000000-0010-0000-0000-0000A33A0000}" name="Столбец14992" dataDxfId="1377" dataCellStyle="Обычный 4"/>
    <tableColumn id="15012" xr3:uid="{00000000-0010-0000-0000-0000A43A0000}" name="Столбец14993" dataDxfId="1376" dataCellStyle="Обычный 4"/>
    <tableColumn id="15013" xr3:uid="{00000000-0010-0000-0000-0000A53A0000}" name="Столбец14994" dataDxfId="1375" dataCellStyle="Обычный 4"/>
    <tableColumn id="15014" xr3:uid="{00000000-0010-0000-0000-0000A63A0000}" name="Столбец14995" dataDxfId="1374" dataCellStyle="Обычный 4"/>
    <tableColumn id="15015" xr3:uid="{00000000-0010-0000-0000-0000A73A0000}" name="Столбец14996" dataDxfId="1373" dataCellStyle="Обычный 4"/>
    <tableColumn id="15016" xr3:uid="{00000000-0010-0000-0000-0000A83A0000}" name="Столбец14997" dataDxfId="1372" dataCellStyle="Обычный 4"/>
    <tableColumn id="15017" xr3:uid="{00000000-0010-0000-0000-0000A93A0000}" name="Столбец14998" dataDxfId="1371" dataCellStyle="Обычный 4"/>
    <tableColumn id="15018" xr3:uid="{00000000-0010-0000-0000-0000AA3A0000}" name="Столбец14999" dataDxfId="1370" dataCellStyle="Обычный 4"/>
    <tableColumn id="15019" xr3:uid="{00000000-0010-0000-0000-0000AB3A0000}" name="Столбец15000" dataDxfId="1369" dataCellStyle="Обычный 4"/>
    <tableColumn id="15020" xr3:uid="{00000000-0010-0000-0000-0000AC3A0000}" name="Столбец15001" dataDxfId="1368" dataCellStyle="Обычный 4"/>
    <tableColumn id="15021" xr3:uid="{00000000-0010-0000-0000-0000AD3A0000}" name="Столбец15002" dataDxfId="1367" dataCellStyle="Обычный 4"/>
    <tableColumn id="15022" xr3:uid="{00000000-0010-0000-0000-0000AE3A0000}" name="Столбец15003" dataDxfId="1366" dataCellStyle="Обычный 4"/>
    <tableColumn id="15023" xr3:uid="{00000000-0010-0000-0000-0000AF3A0000}" name="Столбец15004" dataDxfId="1365" dataCellStyle="Обычный 4"/>
    <tableColumn id="15024" xr3:uid="{00000000-0010-0000-0000-0000B03A0000}" name="Столбец15005" dataDxfId="1364" dataCellStyle="Обычный 4"/>
    <tableColumn id="15025" xr3:uid="{00000000-0010-0000-0000-0000B13A0000}" name="Столбец15006" dataDxfId="1363" dataCellStyle="Обычный 4"/>
    <tableColumn id="15026" xr3:uid="{00000000-0010-0000-0000-0000B23A0000}" name="Столбец15007" dataDxfId="1362" dataCellStyle="Обычный 4"/>
    <tableColumn id="15027" xr3:uid="{00000000-0010-0000-0000-0000B33A0000}" name="Столбец15008" dataDxfId="1361" dataCellStyle="Обычный 4"/>
    <tableColumn id="15028" xr3:uid="{00000000-0010-0000-0000-0000B43A0000}" name="Столбец15009" dataDxfId="1360" dataCellStyle="Обычный 4"/>
    <tableColumn id="15029" xr3:uid="{00000000-0010-0000-0000-0000B53A0000}" name="Столбец15010" dataDxfId="1359" dataCellStyle="Обычный 4"/>
    <tableColumn id="15030" xr3:uid="{00000000-0010-0000-0000-0000B63A0000}" name="Столбец15011" dataDxfId="1358" dataCellStyle="Обычный 4"/>
    <tableColumn id="15031" xr3:uid="{00000000-0010-0000-0000-0000B73A0000}" name="Столбец15012" dataDxfId="1357" dataCellStyle="Обычный 4"/>
    <tableColumn id="15032" xr3:uid="{00000000-0010-0000-0000-0000B83A0000}" name="Столбец15013" dataDxfId="1356" dataCellStyle="Обычный 4"/>
    <tableColumn id="15033" xr3:uid="{00000000-0010-0000-0000-0000B93A0000}" name="Столбец15014" dataDxfId="1355" dataCellStyle="Обычный 4"/>
    <tableColumn id="15034" xr3:uid="{00000000-0010-0000-0000-0000BA3A0000}" name="Столбец15015" dataDxfId="1354" dataCellStyle="Обычный 4"/>
    <tableColumn id="15035" xr3:uid="{00000000-0010-0000-0000-0000BB3A0000}" name="Столбец15016" dataDxfId="1353" dataCellStyle="Обычный 4"/>
    <tableColumn id="15036" xr3:uid="{00000000-0010-0000-0000-0000BC3A0000}" name="Столбец15017" dataDxfId="1352" dataCellStyle="Обычный 4"/>
    <tableColumn id="15037" xr3:uid="{00000000-0010-0000-0000-0000BD3A0000}" name="Столбец15018" dataDxfId="1351" dataCellStyle="Обычный 4"/>
    <tableColumn id="15038" xr3:uid="{00000000-0010-0000-0000-0000BE3A0000}" name="Столбец15019" dataDxfId="1350" dataCellStyle="Обычный 4"/>
    <tableColumn id="15039" xr3:uid="{00000000-0010-0000-0000-0000BF3A0000}" name="Столбец15020" dataDxfId="1349" dataCellStyle="Обычный 4"/>
    <tableColumn id="15040" xr3:uid="{00000000-0010-0000-0000-0000C03A0000}" name="Столбец15021" dataDxfId="1348" dataCellStyle="Обычный 4"/>
    <tableColumn id="15041" xr3:uid="{00000000-0010-0000-0000-0000C13A0000}" name="Столбец15022" dataDxfId="1347" dataCellStyle="Обычный 4"/>
    <tableColumn id="15042" xr3:uid="{00000000-0010-0000-0000-0000C23A0000}" name="Столбец15023" dataDxfId="1346" dataCellStyle="Обычный 4"/>
    <tableColumn id="15043" xr3:uid="{00000000-0010-0000-0000-0000C33A0000}" name="Столбец15024" dataDxfId="1345" dataCellStyle="Обычный 4"/>
    <tableColumn id="15044" xr3:uid="{00000000-0010-0000-0000-0000C43A0000}" name="Столбец15025" dataDxfId="1344" dataCellStyle="Обычный 4"/>
    <tableColumn id="15045" xr3:uid="{00000000-0010-0000-0000-0000C53A0000}" name="Столбец15026" dataDxfId="1343" dataCellStyle="Обычный 4"/>
    <tableColumn id="15046" xr3:uid="{00000000-0010-0000-0000-0000C63A0000}" name="Столбец15027" dataDxfId="1342" dataCellStyle="Обычный 4"/>
    <tableColumn id="15047" xr3:uid="{00000000-0010-0000-0000-0000C73A0000}" name="Столбец15028" dataDxfId="1341" dataCellStyle="Обычный 4"/>
    <tableColumn id="15048" xr3:uid="{00000000-0010-0000-0000-0000C83A0000}" name="Столбец15029" dataDxfId="1340" dataCellStyle="Обычный 4"/>
    <tableColumn id="15049" xr3:uid="{00000000-0010-0000-0000-0000C93A0000}" name="Столбец15030" dataDxfId="1339" dataCellStyle="Обычный 4"/>
    <tableColumn id="15050" xr3:uid="{00000000-0010-0000-0000-0000CA3A0000}" name="Столбец15031" dataDxfId="1338" dataCellStyle="Обычный 4"/>
    <tableColumn id="15051" xr3:uid="{00000000-0010-0000-0000-0000CB3A0000}" name="Столбец15032" dataDxfId="1337" dataCellStyle="Обычный 4"/>
    <tableColumn id="15052" xr3:uid="{00000000-0010-0000-0000-0000CC3A0000}" name="Столбец15033" dataDxfId="1336" dataCellStyle="Обычный 4"/>
    <tableColumn id="15053" xr3:uid="{00000000-0010-0000-0000-0000CD3A0000}" name="Столбец15034" dataDxfId="1335" dataCellStyle="Обычный 4"/>
    <tableColumn id="15054" xr3:uid="{00000000-0010-0000-0000-0000CE3A0000}" name="Столбец15035" dataDxfId="1334" dataCellStyle="Обычный 4"/>
    <tableColumn id="15055" xr3:uid="{00000000-0010-0000-0000-0000CF3A0000}" name="Столбец15036" dataDxfId="1333" dataCellStyle="Обычный 4"/>
    <tableColumn id="15056" xr3:uid="{00000000-0010-0000-0000-0000D03A0000}" name="Столбец15037" dataDxfId="1332" dataCellStyle="Обычный 4"/>
    <tableColumn id="15057" xr3:uid="{00000000-0010-0000-0000-0000D13A0000}" name="Столбец15038" dataDxfId="1331" dataCellStyle="Обычный 4"/>
    <tableColumn id="15058" xr3:uid="{00000000-0010-0000-0000-0000D23A0000}" name="Столбец15039" dataDxfId="1330" dataCellStyle="Обычный 4"/>
    <tableColumn id="15059" xr3:uid="{00000000-0010-0000-0000-0000D33A0000}" name="Столбец15040" dataDxfId="1329" dataCellStyle="Обычный 4"/>
    <tableColumn id="15060" xr3:uid="{00000000-0010-0000-0000-0000D43A0000}" name="Столбец15041" dataDxfId="1328" dataCellStyle="Обычный 4"/>
    <tableColumn id="15061" xr3:uid="{00000000-0010-0000-0000-0000D53A0000}" name="Столбец15042" dataDxfId="1327" dataCellStyle="Обычный 4"/>
    <tableColumn id="15062" xr3:uid="{00000000-0010-0000-0000-0000D63A0000}" name="Столбец15043" dataDxfId="1326" dataCellStyle="Обычный 4"/>
    <tableColumn id="15063" xr3:uid="{00000000-0010-0000-0000-0000D73A0000}" name="Столбец15044" dataDxfId="1325" dataCellStyle="Обычный 4"/>
    <tableColumn id="15064" xr3:uid="{00000000-0010-0000-0000-0000D83A0000}" name="Столбец15045" dataDxfId="1324" dataCellStyle="Обычный 4"/>
    <tableColumn id="15065" xr3:uid="{00000000-0010-0000-0000-0000D93A0000}" name="Столбец15046" dataDxfId="1323" dataCellStyle="Обычный 4"/>
    <tableColumn id="15066" xr3:uid="{00000000-0010-0000-0000-0000DA3A0000}" name="Столбец15047" dataDxfId="1322" dataCellStyle="Обычный 4"/>
    <tableColumn id="15067" xr3:uid="{00000000-0010-0000-0000-0000DB3A0000}" name="Столбец15048" dataDxfId="1321" dataCellStyle="Обычный 4"/>
    <tableColumn id="15068" xr3:uid="{00000000-0010-0000-0000-0000DC3A0000}" name="Столбец15049" dataDxfId="1320" dataCellStyle="Обычный 4"/>
    <tableColumn id="15069" xr3:uid="{00000000-0010-0000-0000-0000DD3A0000}" name="Столбец15050" dataDxfId="1319" dataCellStyle="Обычный 4"/>
    <tableColumn id="15070" xr3:uid="{00000000-0010-0000-0000-0000DE3A0000}" name="Столбец15051" dataDxfId="1318" dataCellStyle="Обычный 4"/>
    <tableColumn id="15071" xr3:uid="{00000000-0010-0000-0000-0000DF3A0000}" name="Столбец15052" dataDxfId="1317" dataCellStyle="Обычный 4"/>
    <tableColumn id="15072" xr3:uid="{00000000-0010-0000-0000-0000E03A0000}" name="Столбец15053" dataDxfId="1316" dataCellStyle="Обычный 4"/>
    <tableColumn id="15073" xr3:uid="{00000000-0010-0000-0000-0000E13A0000}" name="Столбец15054" dataDxfId="1315" dataCellStyle="Обычный 4"/>
    <tableColumn id="15074" xr3:uid="{00000000-0010-0000-0000-0000E23A0000}" name="Столбец15055" dataDxfId="1314" dataCellStyle="Обычный 4"/>
    <tableColumn id="15075" xr3:uid="{00000000-0010-0000-0000-0000E33A0000}" name="Столбец15056" dataDxfId="1313" dataCellStyle="Обычный 4"/>
    <tableColumn id="15076" xr3:uid="{00000000-0010-0000-0000-0000E43A0000}" name="Столбец15057" dataDxfId="1312" dataCellStyle="Обычный 4"/>
    <tableColumn id="15077" xr3:uid="{00000000-0010-0000-0000-0000E53A0000}" name="Столбец15058" dataDxfId="1311" dataCellStyle="Обычный 4"/>
    <tableColumn id="15078" xr3:uid="{00000000-0010-0000-0000-0000E63A0000}" name="Столбец15059" dataDxfId="1310" dataCellStyle="Обычный 4"/>
    <tableColumn id="15079" xr3:uid="{00000000-0010-0000-0000-0000E73A0000}" name="Столбец15060" dataDxfId="1309" dataCellStyle="Обычный 4"/>
    <tableColumn id="15080" xr3:uid="{00000000-0010-0000-0000-0000E83A0000}" name="Столбец15061" dataDxfId="1308" dataCellStyle="Обычный 4"/>
    <tableColumn id="15081" xr3:uid="{00000000-0010-0000-0000-0000E93A0000}" name="Столбец15062" dataDxfId="1307" dataCellStyle="Обычный 4"/>
    <tableColumn id="15082" xr3:uid="{00000000-0010-0000-0000-0000EA3A0000}" name="Столбец15063" dataDxfId="1306" dataCellStyle="Обычный 4"/>
    <tableColumn id="15083" xr3:uid="{00000000-0010-0000-0000-0000EB3A0000}" name="Столбец15064" dataDxfId="1305" dataCellStyle="Обычный 4"/>
    <tableColumn id="15084" xr3:uid="{00000000-0010-0000-0000-0000EC3A0000}" name="Столбец15065" dataDxfId="1304" dataCellStyle="Обычный 4"/>
    <tableColumn id="15085" xr3:uid="{00000000-0010-0000-0000-0000ED3A0000}" name="Столбец15066" dataDxfId="1303" dataCellStyle="Обычный 4"/>
    <tableColumn id="15086" xr3:uid="{00000000-0010-0000-0000-0000EE3A0000}" name="Столбец15067" dataDxfId="1302" dataCellStyle="Обычный 4"/>
    <tableColumn id="15087" xr3:uid="{00000000-0010-0000-0000-0000EF3A0000}" name="Столбец15068" dataDxfId="1301" dataCellStyle="Обычный 4"/>
    <tableColumn id="15088" xr3:uid="{00000000-0010-0000-0000-0000F03A0000}" name="Столбец15069" dataDxfId="1300" dataCellStyle="Обычный 4"/>
    <tableColumn id="15089" xr3:uid="{00000000-0010-0000-0000-0000F13A0000}" name="Столбец15070" dataDxfId="1299" dataCellStyle="Обычный 4"/>
    <tableColumn id="15090" xr3:uid="{00000000-0010-0000-0000-0000F23A0000}" name="Столбец15071" dataDxfId="1298" dataCellStyle="Обычный 4"/>
    <tableColumn id="15091" xr3:uid="{00000000-0010-0000-0000-0000F33A0000}" name="Столбец15072" dataDxfId="1297" dataCellStyle="Обычный 4"/>
    <tableColumn id="15092" xr3:uid="{00000000-0010-0000-0000-0000F43A0000}" name="Столбец15073" dataDxfId="1296" dataCellStyle="Обычный 4"/>
    <tableColumn id="15093" xr3:uid="{00000000-0010-0000-0000-0000F53A0000}" name="Столбец15074" dataDxfId="1295" dataCellStyle="Обычный 4"/>
    <tableColumn id="15094" xr3:uid="{00000000-0010-0000-0000-0000F63A0000}" name="Столбец15075" dataDxfId="1294" dataCellStyle="Обычный 4"/>
    <tableColumn id="15095" xr3:uid="{00000000-0010-0000-0000-0000F73A0000}" name="Столбец15076" dataDxfId="1293" dataCellStyle="Обычный 4"/>
    <tableColumn id="15096" xr3:uid="{00000000-0010-0000-0000-0000F83A0000}" name="Столбец15077" dataDxfId="1292" dataCellStyle="Обычный 4"/>
    <tableColumn id="15097" xr3:uid="{00000000-0010-0000-0000-0000F93A0000}" name="Столбец15078" dataDxfId="1291" dataCellStyle="Обычный 4"/>
    <tableColumn id="15098" xr3:uid="{00000000-0010-0000-0000-0000FA3A0000}" name="Столбец15079" dataDxfId="1290" dataCellStyle="Обычный 4"/>
    <tableColumn id="15099" xr3:uid="{00000000-0010-0000-0000-0000FB3A0000}" name="Столбец15080" dataDxfId="1289" dataCellStyle="Обычный 4"/>
    <tableColumn id="15100" xr3:uid="{00000000-0010-0000-0000-0000FC3A0000}" name="Столбец15081" dataDxfId="1288" dataCellStyle="Обычный 4"/>
    <tableColumn id="15101" xr3:uid="{00000000-0010-0000-0000-0000FD3A0000}" name="Столбец15082" dataDxfId="1287" dataCellStyle="Обычный 4"/>
    <tableColumn id="15102" xr3:uid="{00000000-0010-0000-0000-0000FE3A0000}" name="Столбец15083" dataDxfId="1286" dataCellStyle="Обычный 4"/>
    <tableColumn id="15103" xr3:uid="{00000000-0010-0000-0000-0000FF3A0000}" name="Столбец15084" dataDxfId="1285" dataCellStyle="Обычный 4"/>
    <tableColumn id="15104" xr3:uid="{00000000-0010-0000-0000-0000003B0000}" name="Столбец15085" dataDxfId="1284" dataCellStyle="Обычный 4"/>
    <tableColumn id="15105" xr3:uid="{00000000-0010-0000-0000-0000013B0000}" name="Столбец15086" dataDxfId="1283" dataCellStyle="Обычный 4"/>
    <tableColumn id="15106" xr3:uid="{00000000-0010-0000-0000-0000023B0000}" name="Столбец15087" dataDxfId="1282" dataCellStyle="Обычный 4"/>
    <tableColumn id="15107" xr3:uid="{00000000-0010-0000-0000-0000033B0000}" name="Столбец15088" dataDxfId="1281" dataCellStyle="Обычный 4"/>
    <tableColumn id="15108" xr3:uid="{00000000-0010-0000-0000-0000043B0000}" name="Столбец15089" dataDxfId="1280" dataCellStyle="Обычный 4"/>
    <tableColumn id="15109" xr3:uid="{00000000-0010-0000-0000-0000053B0000}" name="Столбец15090" dataDxfId="1279" dataCellStyle="Обычный 4"/>
    <tableColumn id="15110" xr3:uid="{00000000-0010-0000-0000-0000063B0000}" name="Столбец15091" dataDxfId="1278" dataCellStyle="Обычный 4"/>
    <tableColumn id="15111" xr3:uid="{00000000-0010-0000-0000-0000073B0000}" name="Столбец15092" dataDxfId="1277" dataCellStyle="Обычный 4"/>
    <tableColumn id="15112" xr3:uid="{00000000-0010-0000-0000-0000083B0000}" name="Столбец15093" dataDxfId="1276" dataCellStyle="Обычный 4"/>
    <tableColumn id="15113" xr3:uid="{00000000-0010-0000-0000-0000093B0000}" name="Столбец15094" dataDxfId="1275" dataCellStyle="Обычный 4"/>
    <tableColumn id="15114" xr3:uid="{00000000-0010-0000-0000-00000A3B0000}" name="Столбец15095" dataDxfId="1274" dataCellStyle="Обычный 4"/>
    <tableColumn id="15115" xr3:uid="{00000000-0010-0000-0000-00000B3B0000}" name="Столбец15096" dataDxfId="1273" dataCellStyle="Обычный 4"/>
    <tableColumn id="15116" xr3:uid="{00000000-0010-0000-0000-00000C3B0000}" name="Столбец15097" dataDxfId="1272" dataCellStyle="Обычный 4"/>
    <tableColumn id="15117" xr3:uid="{00000000-0010-0000-0000-00000D3B0000}" name="Столбец15098" dataDxfId="1271" dataCellStyle="Обычный 4"/>
    <tableColumn id="15118" xr3:uid="{00000000-0010-0000-0000-00000E3B0000}" name="Столбец15099" dataDxfId="1270" dataCellStyle="Обычный 4"/>
    <tableColumn id="15119" xr3:uid="{00000000-0010-0000-0000-00000F3B0000}" name="Столбец15100" dataDxfId="1269" dataCellStyle="Обычный 4"/>
    <tableColumn id="15120" xr3:uid="{00000000-0010-0000-0000-0000103B0000}" name="Столбец15101" dataDxfId="1268" dataCellStyle="Обычный 4"/>
    <tableColumn id="15121" xr3:uid="{00000000-0010-0000-0000-0000113B0000}" name="Столбец15102" dataDxfId="1267" dataCellStyle="Обычный 4"/>
    <tableColumn id="15122" xr3:uid="{00000000-0010-0000-0000-0000123B0000}" name="Столбец15103" dataDxfId="1266" dataCellStyle="Обычный 4"/>
    <tableColumn id="15123" xr3:uid="{00000000-0010-0000-0000-0000133B0000}" name="Столбец15104" dataDxfId="1265" dataCellStyle="Обычный 4"/>
    <tableColumn id="15124" xr3:uid="{00000000-0010-0000-0000-0000143B0000}" name="Столбец15105" dataDxfId="1264" dataCellStyle="Обычный 4"/>
    <tableColumn id="15125" xr3:uid="{00000000-0010-0000-0000-0000153B0000}" name="Столбец15106" dataDxfId="1263" dataCellStyle="Обычный 4"/>
    <tableColumn id="15126" xr3:uid="{00000000-0010-0000-0000-0000163B0000}" name="Столбец15107" dataDxfId="1262" dataCellStyle="Обычный 4"/>
    <tableColumn id="15127" xr3:uid="{00000000-0010-0000-0000-0000173B0000}" name="Столбец15108" dataDxfId="1261" dataCellStyle="Обычный 4"/>
    <tableColumn id="15128" xr3:uid="{00000000-0010-0000-0000-0000183B0000}" name="Столбец15109" dataDxfId="1260" dataCellStyle="Обычный 4"/>
    <tableColumn id="15129" xr3:uid="{00000000-0010-0000-0000-0000193B0000}" name="Столбец15110" dataDxfId="1259" dataCellStyle="Обычный 4"/>
    <tableColumn id="15130" xr3:uid="{00000000-0010-0000-0000-00001A3B0000}" name="Столбец15111" dataDxfId="1258" dataCellStyle="Обычный 4"/>
    <tableColumn id="15131" xr3:uid="{00000000-0010-0000-0000-00001B3B0000}" name="Столбец15112" dataDxfId="1257" dataCellStyle="Обычный 4"/>
    <tableColumn id="15132" xr3:uid="{00000000-0010-0000-0000-00001C3B0000}" name="Столбец15113" dataDxfId="1256" dataCellStyle="Обычный 4"/>
    <tableColumn id="15133" xr3:uid="{00000000-0010-0000-0000-00001D3B0000}" name="Столбец15114" dataDxfId="1255" dataCellStyle="Обычный 4"/>
    <tableColumn id="15134" xr3:uid="{00000000-0010-0000-0000-00001E3B0000}" name="Столбец15115" dataDxfId="1254" dataCellStyle="Обычный 4"/>
    <tableColumn id="15135" xr3:uid="{00000000-0010-0000-0000-00001F3B0000}" name="Столбец15116" dataDxfId="1253" dataCellStyle="Обычный 4"/>
    <tableColumn id="15136" xr3:uid="{00000000-0010-0000-0000-0000203B0000}" name="Столбец15117" dataDxfId="1252" dataCellStyle="Обычный 4"/>
    <tableColumn id="15137" xr3:uid="{00000000-0010-0000-0000-0000213B0000}" name="Столбец15118" dataDxfId="1251" dataCellStyle="Обычный 4"/>
    <tableColumn id="15138" xr3:uid="{00000000-0010-0000-0000-0000223B0000}" name="Столбец15119" dataDxfId="1250" dataCellStyle="Обычный 4"/>
    <tableColumn id="15139" xr3:uid="{00000000-0010-0000-0000-0000233B0000}" name="Столбец15120" dataDxfId="1249" dataCellStyle="Обычный 4"/>
    <tableColumn id="15140" xr3:uid="{00000000-0010-0000-0000-0000243B0000}" name="Столбец15121" dataDxfId="1248" dataCellStyle="Обычный 4"/>
    <tableColumn id="15141" xr3:uid="{00000000-0010-0000-0000-0000253B0000}" name="Столбец15122" dataDxfId="1247" dataCellStyle="Обычный 4"/>
    <tableColumn id="15142" xr3:uid="{00000000-0010-0000-0000-0000263B0000}" name="Столбец15123" dataDxfId="1246" dataCellStyle="Обычный 4"/>
    <tableColumn id="15143" xr3:uid="{00000000-0010-0000-0000-0000273B0000}" name="Столбец15124" dataDxfId="1245" dataCellStyle="Обычный 4"/>
    <tableColumn id="15144" xr3:uid="{00000000-0010-0000-0000-0000283B0000}" name="Столбец15125" dataDxfId="1244" dataCellStyle="Обычный 4"/>
    <tableColumn id="15145" xr3:uid="{00000000-0010-0000-0000-0000293B0000}" name="Столбец15126" dataDxfId="1243" dataCellStyle="Обычный 4"/>
    <tableColumn id="15146" xr3:uid="{00000000-0010-0000-0000-00002A3B0000}" name="Столбец15127" dataDxfId="1242" dataCellStyle="Обычный 4"/>
    <tableColumn id="15147" xr3:uid="{00000000-0010-0000-0000-00002B3B0000}" name="Столбец15128" dataDxfId="1241" dataCellStyle="Обычный 4"/>
    <tableColumn id="15148" xr3:uid="{00000000-0010-0000-0000-00002C3B0000}" name="Столбец15129" dataDxfId="1240" dataCellStyle="Обычный 4"/>
    <tableColumn id="15149" xr3:uid="{00000000-0010-0000-0000-00002D3B0000}" name="Столбец15130" dataDxfId="1239" dataCellStyle="Обычный 4"/>
    <tableColumn id="15150" xr3:uid="{00000000-0010-0000-0000-00002E3B0000}" name="Столбец15131" dataDxfId="1238" dataCellStyle="Обычный 4"/>
    <tableColumn id="15151" xr3:uid="{00000000-0010-0000-0000-00002F3B0000}" name="Столбец15132" dataDxfId="1237" dataCellStyle="Обычный 4"/>
    <tableColumn id="15152" xr3:uid="{00000000-0010-0000-0000-0000303B0000}" name="Столбец15133" dataDxfId="1236" dataCellStyle="Обычный 4"/>
    <tableColumn id="15153" xr3:uid="{00000000-0010-0000-0000-0000313B0000}" name="Столбец15134" dataDxfId="1235" dataCellStyle="Обычный 4"/>
    <tableColumn id="15154" xr3:uid="{00000000-0010-0000-0000-0000323B0000}" name="Столбец15135" dataDxfId="1234" dataCellStyle="Обычный 4"/>
    <tableColumn id="15155" xr3:uid="{00000000-0010-0000-0000-0000333B0000}" name="Столбец15136" dataDxfId="1233" dataCellStyle="Обычный 4"/>
    <tableColumn id="15156" xr3:uid="{00000000-0010-0000-0000-0000343B0000}" name="Столбец15137" dataDxfId="1232" dataCellStyle="Обычный 4"/>
    <tableColumn id="15157" xr3:uid="{00000000-0010-0000-0000-0000353B0000}" name="Столбец15138" dataDxfId="1231" dataCellStyle="Обычный 4"/>
    <tableColumn id="15158" xr3:uid="{00000000-0010-0000-0000-0000363B0000}" name="Столбец15139" dataDxfId="1230" dataCellStyle="Обычный 4"/>
    <tableColumn id="15159" xr3:uid="{00000000-0010-0000-0000-0000373B0000}" name="Столбец15140" dataDxfId="1229" dataCellStyle="Обычный 4"/>
    <tableColumn id="15160" xr3:uid="{00000000-0010-0000-0000-0000383B0000}" name="Столбец15141" dataDxfId="1228" dataCellStyle="Обычный 4"/>
    <tableColumn id="15161" xr3:uid="{00000000-0010-0000-0000-0000393B0000}" name="Столбец15142" dataDxfId="1227" dataCellStyle="Обычный 4"/>
    <tableColumn id="15162" xr3:uid="{00000000-0010-0000-0000-00003A3B0000}" name="Столбец15143" dataDxfId="1226" dataCellStyle="Обычный 4"/>
    <tableColumn id="15163" xr3:uid="{00000000-0010-0000-0000-00003B3B0000}" name="Столбец15144" dataDxfId="1225" dataCellStyle="Обычный 4"/>
    <tableColumn id="15164" xr3:uid="{00000000-0010-0000-0000-00003C3B0000}" name="Столбец15145" dataDxfId="1224" dataCellStyle="Обычный 4"/>
    <tableColumn id="15165" xr3:uid="{00000000-0010-0000-0000-00003D3B0000}" name="Столбец15146" dataDxfId="1223" dataCellStyle="Обычный 4"/>
    <tableColumn id="15166" xr3:uid="{00000000-0010-0000-0000-00003E3B0000}" name="Столбец15147" dataDxfId="1222" dataCellStyle="Обычный 4"/>
    <tableColumn id="15167" xr3:uid="{00000000-0010-0000-0000-00003F3B0000}" name="Столбец15148" dataDxfId="1221" dataCellStyle="Обычный 4"/>
    <tableColumn id="15168" xr3:uid="{00000000-0010-0000-0000-0000403B0000}" name="Столбец15149" dataDxfId="1220" dataCellStyle="Обычный 4"/>
    <tableColumn id="15169" xr3:uid="{00000000-0010-0000-0000-0000413B0000}" name="Столбец15150" dataDxfId="1219" dataCellStyle="Обычный 4"/>
    <tableColumn id="15170" xr3:uid="{00000000-0010-0000-0000-0000423B0000}" name="Столбец15151" dataDxfId="1218" dataCellStyle="Обычный 4"/>
    <tableColumn id="15171" xr3:uid="{00000000-0010-0000-0000-0000433B0000}" name="Столбец15152" dataDxfId="1217" dataCellStyle="Обычный 4"/>
    <tableColumn id="15172" xr3:uid="{00000000-0010-0000-0000-0000443B0000}" name="Столбец15153" dataDxfId="1216" dataCellStyle="Обычный 4"/>
    <tableColumn id="15173" xr3:uid="{00000000-0010-0000-0000-0000453B0000}" name="Столбец15154" dataDxfId="1215" dataCellStyle="Обычный 4"/>
    <tableColumn id="15174" xr3:uid="{00000000-0010-0000-0000-0000463B0000}" name="Столбец15155" dataDxfId="1214" dataCellStyle="Обычный 4"/>
    <tableColumn id="15175" xr3:uid="{00000000-0010-0000-0000-0000473B0000}" name="Столбец15156" dataDxfId="1213" dataCellStyle="Обычный 4"/>
    <tableColumn id="15176" xr3:uid="{00000000-0010-0000-0000-0000483B0000}" name="Столбец15157" dataDxfId="1212" dataCellStyle="Обычный 4"/>
    <tableColumn id="15177" xr3:uid="{00000000-0010-0000-0000-0000493B0000}" name="Столбец15158" dataDxfId="1211" dataCellStyle="Обычный 4"/>
    <tableColumn id="15178" xr3:uid="{00000000-0010-0000-0000-00004A3B0000}" name="Столбец15159" dataDxfId="1210" dataCellStyle="Обычный 4"/>
    <tableColumn id="15179" xr3:uid="{00000000-0010-0000-0000-00004B3B0000}" name="Столбец15160" dataDxfId="1209" dataCellStyle="Обычный 4"/>
    <tableColumn id="15180" xr3:uid="{00000000-0010-0000-0000-00004C3B0000}" name="Столбец15161" dataDxfId="1208" dataCellStyle="Обычный 4"/>
    <tableColumn id="15181" xr3:uid="{00000000-0010-0000-0000-00004D3B0000}" name="Столбец15162" dataDxfId="1207" dataCellStyle="Обычный 4"/>
    <tableColumn id="15182" xr3:uid="{00000000-0010-0000-0000-00004E3B0000}" name="Столбец15163" dataDxfId="1206" dataCellStyle="Обычный 4"/>
    <tableColumn id="15183" xr3:uid="{00000000-0010-0000-0000-00004F3B0000}" name="Столбец15164" dataDxfId="1205" dataCellStyle="Обычный 4"/>
    <tableColumn id="15184" xr3:uid="{00000000-0010-0000-0000-0000503B0000}" name="Столбец15165" dataDxfId="1204" dataCellStyle="Обычный 4"/>
    <tableColumn id="15185" xr3:uid="{00000000-0010-0000-0000-0000513B0000}" name="Столбец15166" dataDxfId="1203" dataCellStyle="Обычный 4"/>
    <tableColumn id="15186" xr3:uid="{00000000-0010-0000-0000-0000523B0000}" name="Столбец15167" dataDxfId="1202" dataCellStyle="Обычный 4"/>
    <tableColumn id="15187" xr3:uid="{00000000-0010-0000-0000-0000533B0000}" name="Столбец15168" dataDxfId="1201" dataCellStyle="Обычный 4"/>
    <tableColumn id="15188" xr3:uid="{00000000-0010-0000-0000-0000543B0000}" name="Столбец15169" dataDxfId="1200" dataCellStyle="Обычный 4"/>
    <tableColumn id="15189" xr3:uid="{00000000-0010-0000-0000-0000553B0000}" name="Столбец15170" dataDxfId="1199" dataCellStyle="Обычный 4"/>
    <tableColumn id="15190" xr3:uid="{00000000-0010-0000-0000-0000563B0000}" name="Столбец15171" dataDxfId="1198" dataCellStyle="Обычный 4"/>
    <tableColumn id="15191" xr3:uid="{00000000-0010-0000-0000-0000573B0000}" name="Столбец15172" dataDxfId="1197" dataCellStyle="Обычный 4"/>
    <tableColumn id="15192" xr3:uid="{00000000-0010-0000-0000-0000583B0000}" name="Столбец15173" dataDxfId="1196" dataCellStyle="Обычный 4"/>
    <tableColumn id="15193" xr3:uid="{00000000-0010-0000-0000-0000593B0000}" name="Столбец15174" dataDxfId="1195" dataCellStyle="Обычный 4"/>
    <tableColumn id="15194" xr3:uid="{00000000-0010-0000-0000-00005A3B0000}" name="Столбец15175" dataDxfId="1194" dataCellStyle="Обычный 4"/>
    <tableColumn id="15195" xr3:uid="{00000000-0010-0000-0000-00005B3B0000}" name="Столбец15176" dataDxfId="1193" dataCellStyle="Обычный 4"/>
    <tableColumn id="15196" xr3:uid="{00000000-0010-0000-0000-00005C3B0000}" name="Столбец15177" dataDxfId="1192" dataCellStyle="Обычный 4"/>
    <tableColumn id="15197" xr3:uid="{00000000-0010-0000-0000-00005D3B0000}" name="Столбец15178" dataDxfId="1191" dataCellStyle="Обычный 4"/>
    <tableColumn id="15198" xr3:uid="{00000000-0010-0000-0000-00005E3B0000}" name="Столбец15179" dataDxfId="1190" dataCellStyle="Обычный 4"/>
    <tableColumn id="15199" xr3:uid="{00000000-0010-0000-0000-00005F3B0000}" name="Столбец15180" dataDxfId="1189" dataCellStyle="Обычный 4"/>
    <tableColumn id="15200" xr3:uid="{00000000-0010-0000-0000-0000603B0000}" name="Столбец15181" dataDxfId="1188" dataCellStyle="Обычный 4"/>
    <tableColumn id="15201" xr3:uid="{00000000-0010-0000-0000-0000613B0000}" name="Столбец15182" dataDxfId="1187" dataCellStyle="Обычный 4"/>
    <tableColumn id="15202" xr3:uid="{00000000-0010-0000-0000-0000623B0000}" name="Столбец15183" dataDxfId="1186" dataCellStyle="Обычный 4"/>
    <tableColumn id="15203" xr3:uid="{00000000-0010-0000-0000-0000633B0000}" name="Столбец15184" dataDxfId="1185" dataCellStyle="Обычный 4"/>
    <tableColumn id="15204" xr3:uid="{00000000-0010-0000-0000-0000643B0000}" name="Столбец15185" dataDxfId="1184" dataCellStyle="Обычный 4"/>
    <tableColumn id="15205" xr3:uid="{00000000-0010-0000-0000-0000653B0000}" name="Столбец15186" dataDxfId="1183" dataCellStyle="Обычный 4"/>
    <tableColumn id="15206" xr3:uid="{00000000-0010-0000-0000-0000663B0000}" name="Столбец15187" dataDxfId="1182" dataCellStyle="Обычный 4"/>
    <tableColumn id="15207" xr3:uid="{00000000-0010-0000-0000-0000673B0000}" name="Столбец15188" dataDxfId="1181" dataCellStyle="Обычный 4"/>
    <tableColumn id="15208" xr3:uid="{00000000-0010-0000-0000-0000683B0000}" name="Столбец15189" dataDxfId="1180" dataCellStyle="Обычный 4"/>
    <tableColumn id="15209" xr3:uid="{00000000-0010-0000-0000-0000693B0000}" name="Столбец15190" dataDxfId="1179" dataCellStyle="Обычный 4"/>
    <tableColumn id="15210" xr3:uid="{00000000-0010-0000-0000-00006A3B0000}" name="Столбец15191" dataDxfId="1178" dataCellStyle="Обычный 4"/>
    <tableColumn id="15211" xr3:uid="{00000000-0010-0000-0000-00006B3B0000}" name="Столбец15192" dataDxfId="1177" dataCellStyle="Обычный 4"/>
    <tableColumn id="15212" xr3:uid="{00000000-0010-0000-0000-00006C3B0000}" name="Столбец15193" dataDxfId="1176" dataCellStyle="Обычный 4"/>
    <tableColumn id="15213" xr3:uid="{00000000-0010-0000-0000-00006D3B0000}" name="Столбец15194" dataDxfId="1175" dataCellStyle="Обычный 4"/>
    <tableColumn id="15214" xr3:uid="{00000000-0010-0000-0000-00006E3B0000}" name="Столбец15195" dataDxfId="1174" dataCellStyle="Обычный 4"/>
    <tableColumn id="15215" xr3:uid="{00000000-0010-0000-0000-00006F3B0000}" name="Столбец15196" dataDxfId="1173" dataCellStyle="Обычный 4"/>
    <tableColumn id="15216" xr3:uid="{00000000-0010-0000-0000-0000703B0000}" name="Столбец15197" dataDxfId="1172" dataCellStyle="Обычный 4"/>
    <tableColumn id="15217" xr3:uid="{00000000-0010-0000-0000-0000713B0000}" name="Столбец15198" dataDxfId="1171" dataCellStyle="Обычный 4"/>
    <tableColumn id="15218" xr3:uid="{00000000-0010-0000-0000-0000723B0000}" name="Столбец15199" dataDxfId="1170" dataCellStyle="Обычный 4"/>
    <tableColumn id="15219" xr3:uid="{00000000-0010-0000-0000-0000733B0000}" name="Столбец15200" dataDxfId="1169" dataCellStyle="Обычный 4"/>
    <tableColumn id="15220" xr3:uid="{00000000-0010-0000-0000-0000743B0000}" name="Столбец15201" dataDxfId="1168" dataCellStyle="Обычный 4"/>
    <tableColumn id="15221" xr3:uid="{00000000-0010-0000-0000-0000753B0000}" name="Столбец15202" dataDxfId="1167" dataCellStyle="Обычный 4"/>
    <tableColumn id="15222" xr3:uid="{00000000-0010-0000-0000-0000763B0000}" name="Столбец15203" dataDxfId="1166" dataCellStyle="Обычный 4"/>
    <tableColumn id="15223" xr3:uid="{00000000-0010-0000-0000-0000773B0000}" name="Столбец15204" dataDxfId="1165" dataCellStyle="Обычный 4"/>
    <tableColumn id="15224" xr3:uid="{00000000-0010-0000-0000-0000783B0000}" name="Столбец15205" dataDxfId="1164" dataCellStyle="Обычный 4"/>
    <tableColumn id="15225" xr3:uid="{00000000-0010-0000-0000-0000793B0000}" name="Столбец15206" dataDxfId="1163" dataCellStyle="Обычный 4"/>
    <tableColumn id="15226" xr3:uid="{00000000-0010-0000-0000-00007A3B0000}" name="Столбец15207" dataDxfId="1162" dataCellStyle="Обычный 4"/>
    <tableColumn id="15227" xr3:uid="{00000000-0010-0000-0000-00007B3B0000}" name="Столбец15208" dataDxfId="1161" dataCellStyle="Обычный 4"/>
    <tableColumn id="15228" xr3:uid="{00000000-0010-0000-0000-00007C3B0000}" name="Столбец15209" dataDxfId="1160" dataCellStyle="Обычный 4"/>
    <tableColumn id="15229" xr3:uid="{00000000-0010-0000-0000-00007D3B0000}" name="Столбец15210" dataDxfId="1159" dataCellStyle="Обычный 4"/>
    <tableColumn id="15230" xr3:uid="{00000000-0010-0000-0000-00007E3B0000}" name="Столбец15211" dataDxfId="1158" dataCellStyle="Обычный 4"/>
    <tableColumn id="15231" xr3:uid="{00000000-0010-0000-0000-00007F3B0000}" name="Столбец15212" dataDxfId="1157" dataCellStyle="Обычный 4"/>
    <tableColumn id="15232" xr3:uid="{00000000-0010-0000-0000-0000803B0000}" name="Столбец15213" dataDxfId="1156" dataCellStyle="Обычный 4"/>
    <tableColumn id="15233" xr3:uid="{00000000-0010-0000-0000-0000813B0000}" name="Столбец15214" dataDxfId="1155" dataCellStyle="Обычный 4"/>
    <tableColumn id="15234" xr3:uid="{00000000-0010-0000-0000-0000823B0000}" name="Столбец15215" dataDxfId="1154" dataCellStyle="Обычный 4"/>
    <tableColumn id="15235" xr3:uid="{00000000-0010-0000-0000-0000833B0000}" name="Столбец15216" dataDxfId="1153" dataCellStyle="Обычный 4"/>
    <tableColumn id="15236" xr3:uid="{00000000-0010-0000-0000-0000843B0000}" name="Столбец15217" dataDxfId="1152" dataCellStyle="Обычный 4"/>
    <tableColumn id="15237" xr3:uid="{00000000-0010-0000-0000-0000853B0000}" name="Столбец15218" dataDxfId="1151" dataCellStyle="Обычный 4"/>
    <tableColumn id="15238" xr3:uid="{00000000-0010-0000-0000-0000863B0000}" name="Столбец15219" dataDxfId="1150" dataCellStyle="Обычный 4"/>
    <tableColumn id="15239" xr3:uid="{00000000-0010-0000-0000-0000873B0000}" name="Столбец15220" dataDxfId="1149" dataCellStyle="Обычный 4"/>
    <tableColumn id="15240" xr3:uid="{00000000-0010-0000-0000-0000883B0000}" name="Столбец15221" dataDxfId="1148" dataCellStyle="Обычный 4"/>
    <tableColumn id="15241" xr3:uid="{00000000-0010-0000-0000-0000893B0000}" name="Столбец15222" dataDxfId="1147" dataCellStyle="Обычный 4"/>
    <tableColumn id="15242" xr3:uid="{00000000-0010-0000-0000-00008A3B0000}" name="Столбец15223" dataDxfId="1146" dataCellStyle="Обычный 4"/>
    <tableColumn id="15243" xr3:uid="{00000000-0010-0000-0000-00008B3B0000}" name="Столбец15224" dataDxfId="1145" dataCellStyle="Обычный 4"/>
    <tableColumn id="15244" xr3:uid="{00000000-0010-0000-0000-00008C3B0000}" name="Столбец15225" dataDxfId="1144" dataCellStyle="Обычный 4"/>
    <tableColumn id="15245" xr3:uid="{00000000-0010-0000-0000-00008D3B0000}" name="Столбец15226" dataDxfId="1143" dataCellStyle="Обычный 4"/>
    <tableColumn id="15246" xr3:uid="{00000000-0010-0000-0000-00008E3B0000}" name="Столбец15227" dataDxfId="1142" dataCellStyle="Обычный 4"/>
    <tableColumn id="15247" xr3:uid="{00000000-0010-0000-0000-00008F3B0000}" name="Столбец15228" dataDxfId="1141" dataCellStyle="Обычный 4"/>
    <tableColumn id="15248" xr3:uid="{00000000-0010-0000-0000-0000903B0000}" name="Столбец15229" dataDxfId="1140" dataCellStyle="Обычный 4"/>
    <tableColumn id="15249" xr3:uid="{00000000-0010-0000-0000-0000913B0000}" name="Столбец15230" dataDxfId="1139" dataCellStyle="Обычный 4"/>
    <tableColumn id="15250" xr3:uid="{00000000-0010-0000-0000-0000923B0000}" name="Столбец15231" dataDxfId="1138" dataCellStyle="Обычный 4"/>
    <tableColumn id="15251" xr3:uid="{00000000-0010-0000-0000-0000933B0000}" name="Столбец15232" dataDxfId="1137" dataCellStyle="Обычный 4"/>
    <tableColumn id="15252" xr3:uid="{00000000-0010-0000-0000-0000943B0000}" name="Столбец15233" dataDxfId="1136" dataCellStyle="Обычный 4"/>
    <tableColumn id="15253" xr3:uid="{00000000-0010-0000-0000-0000953B0000}" name="Столбец15234" dataDxfId="1135" dataCellStyle="Обычный 4"/>
    <tableColumn id="15254" xr3:uid="{00000000-0010-0000-0000-0000963B0000}" name="Столбец15235" dataDxfId="1134" dataCellStyle="Обычный 4"/>
    <tableColumn id="15255" xr3:uid="{00000000-0010-0000-0000-0000973B0000}" name="Столбец15236" dataDxfId="1133" dataCellStyle="Обычный 4"/>
    <tableColumn id="15256" xr3:uid="{00000000-0010-0000-0000-0000983B0000}" name="Столбец15237" dataDxfId="1132" dataCellStyle="Обычный 4"/>
    <tableColumn id="15257" xr3:uid="{00000000-0010-0000-0000-0000993B0000}" name="Столбец15238" dataDxfId="1131" dataCellStyle="Обычный 4"/>
    <tableColumn id="15258" xr3:uid="{00000000-0010-0000-0000-00009A3B0000}" name="Столбец15239" dataDxfId="1130" dataCellStyle="Обычный 4"/>
    <tableColumn id="15259" xr3:uid="{00000000-0010-0000-0000-00009B3B0000}" name="Столбец15240" dataDxfId="1129" dataCellStyle="Обычный 4"/>
    <tableColumn id="15260" xr3:uid="{00000000-0010-0000-0000-00009C3B0000}" name="Столбец15241" dataDxfId="1128" dataCellStyle="Обычный 4"/>
    <tableColumn id="15261" xr3:uid="{00000000-0010-0000-0000-00009D3B0000}" name="Столбец15242" dataDxfId="1127" dataCellStyle="Обычный 4"/>
    <tableColumn id="15262" xr3:uid="{00000000-0010-0000-0000-00009E3B0000}" name="Столбец15243" dataDxfId="1126" dataCellStyle="Обычный 4"/>
    <tableColumn id="15263" xr3:uid="{00000000-0010-0000-0000-00009F3B0000}" name="Столбец15244" dataDxfId="1125" dataCellStyle="Обычный 4"/>
    <tableColumn id="15264" xr3:uid="{00000000-0010-0000-0000-0000A03B0000}" name="Столбец15245" dataDxfId="1124" dataCellStyle="Обычный 4"/>
    <tableColumn id="15265" xr3:uid="{00000000-0010-0000-0000-0000A13B0000}" name="Столбец15246" dataDxfId="1123" dataCellStyle="Обычный 4"/>
    <tableColumn id="15266" xr3:uid="{00000000-0010-0000-0000-0000A23B0000}" name="Столбец15247" dataDxfId="1122" dataCellStyle="Обычный 4"/>
    <tableColumn id="15267" xr3:uid="{00000000-0010-0000-0000-0000A33B0000}" name="Столбец15248" dataDxfId="1121" dataCellStyle="Обычный 4"/>
    <tableColumn id="15268" xr3:uid="{00000000-0010-0000-0000-0000A43B0000}" name="Столбец15249" dataDxfId="1120" dataCellStyle="Обычный 4"/>
    <tableColumn id="15269" xr3:uid="{00000000-0010-0000-0000-0000A53B0000}" name="Столбец15250" dataDxfId="1119" dataCellStyle="Обычный 4"/>
    <tableColumn id="15270" xr3:uid="{00000000-0010-0000-0000-0000A63B0000}" name="Столбец15251" dataDxfId="1118" dataCellStyle="Обычный 4"/>
    <tableColumn id="15271" xr3:uid="{00000000-0010-0000-0000-0000A73B0000}" name="Столбец15252" dataDxfId="1117" dataCellStyle="Обычный 4"/>
    <tableColumn id="15272" xr3:uid="{00000000-0010-0000-0000-0000A83B0000}" name="Столбец15253" dataDxfId="1116" dataCellStyle="Обычный 4"/>
    <tableColumn id="15273" xr3:uid="{00000000-0010-0000-0000-0000A93B0000}" name="Столбец15254" dataDxfId="1115" dataCellStyle="Обычный 4"/>
    <tableColumn id="15274" xr3:uid="{00000000-0010-0000-0000-0000AA3B0000}" name="Столбец15255" dataDxfId="1114" dataCellStyle="Обычный 4"/>
    <tableColumn id="15275" xr3:uid="{00000000-0010-0000-0000-0000AB3B0000}" name="Столбец15256" dataDxfId="1113" dataCellStyle="Обычный 4"/>
    <tableColumn id="15276" xr3:uid="{00000000-0010-0000-0000-0000AC3B0000}" name="Столбец15257" dataDxfId="1112" dataCellStyle="Обычный 4"/>
    <tableColumn id="15277" xr3:uid="{00000000-0010-0000-0000-0000AD3B0000}" name="Столбец15258" dataDxfId="1111" dataCellStyle="Обычный 4"/>
    <tableColumn id="15278" xr3:uid="{00000000-0010-0000-0000-0000AE3B0000}" name="Столбец15259" dataDxfId="1110" dataCellStyle="Обычный 4"/>
    <tableColumn id="15279" xr3:uid="{00000000-0010-0000-0000-0000AF3B0000}" name="Столбец15260" dataDxfId="1109" dataCellStyle="Обычный 4"/>
    <tableColumn id="15280" xr3:uid="{00000000-0010-0000-0000-0000B03B0000}" name="Столбец15261" dataDxfId="1108" dataCellStyle="Обычный 4"/>
    <tableColumn id="15281" xr3:uid="{00000000-0010-0000-0000-0000B13B0000}" name="Столбец15262" dataDxfId="1107" dataCellStyle="Обычный 4"/>
    <tableColumn id="15282" xr3:uid="{00000000-0010-0000-0000-0000B23B0000}" name="Столбец15263" dataDxfId="1106" dataCellStyle="Обычный 4"/>
    <tableColumn id="15283" xr3:uid="{00000000-0010-0000-0000-0000B33B0000}" name="Столбец15264" dataDxfId="1105" dataCellStyle="Обычный 4"/>
    <tableColumn id="15284" xr3:uid="{00000000-0010-0000-0000-0000B43B0000}" name="Столбец15265" dataDxfId="1104" dataCellStyle="Обычный 4"/>
    <tableColumn id="15285" xr3:uid="{00000000-0010-0000-0000-0000B53B0000}" name="Столбец15266" dataDxfId="1103" dataCellStyle="Обычный 4"/>
    <tableColumn id="15286" xr3:uid="{00000000-0010-0000-0000-0000B63B0000}" name="Столбец15267" dataDxfId="1102" dataCellStyle="Обычный 4"/>
    <tableColumn id="15287" xr3:uid="{00000000-0010-0000-0000-0000B73B0000}" name="Столбец15268" dataDxfId="1101" dataCellStyle="Обычный 4"/>
    <tableColumn id="15288" xr3:uid="{00000000-0010-0000-0000-0000B83B0000}" name="Столбец15269" dataDxfId="1100" dataCellStyle="Обычный 4"/>
    <tableColumn id="15289" xr3:uid="{00000000-0010-0000-0000-0000B93B0000}" name="Столбец15270" dataDxfId="1099" dataCellStyle="Обычный 4"/>
    <tableColumn id="15290" xr3:uid="{00000000-0010-0000-0000-0000BA3B0000}" name="Столбец15271" dataDxfId="1098" dataCellStyle="Обычный 4"/>
    <tableColumn id="15291" xr3:uid="{00000000-0010-0000-0000-0000BB3B0000}" name="Столбец15272" dataDxfId="1097" dataCellStyle="Обычный 4"/>
    <tableColumn id="15292" xr3:uid="{00000000-0010-0000-0000-0000BC3B0000}" name="Столбец15273" dataDxfId="1096" dataCellStyle="Обычный 4"/>
    <tableColumn id="15293" xr3:uid="{00000000-0010-0000-0000-0000BD3B0000}" name="Столбец15274" dataDxfId="1095" dataCellStyle="Обычный 4"/>
    <tableColumn id="15294" xr3:uid="{00000000-0010-0000-0000-0000BE3B0000}" name="Столбец15275" dataDxfId="1094" dataCellStyle="Обычный 4"/>
    <tableColumn id="15295" xr3:uid="{00000000-0010-0000-0000-0000BF3B0000}" name="Столбец15276" dataDxfId="1093" dataCellStyle="Обычный 4"/>
    <tableColumn id="15296" xr3:uid="{00000000-0010-0000-0000-0000C03B0000}" name="Столбец15277" dataDxfId="1092" dataCellStyle="Обычный 4"/>
    <tableColumn id="15297" xr3:uid="{00000000-0010-0000-0000-0000C13B0000}" name="Столбец15278" dataDxfId="1091" dataCellStyle="Обычный 4"/>
    <tableColumn id="15298" xr3:uid="{00000000-0010-0000-0000-0000C23B0000}" name="Столбец15279" dataDxfId="1090" dataCellStyle="Обычный 4"/>
    <tableColumn id="15299" xr3:uid="{00000000-0010-0000-0000-0000C33B0000}" name="Столбец15280" dataDxfId="1089" dataCellStyle="Обычный 4"/>
    <tableColumn id="15300" xr3:uid="{00000000-0010-0000-0000-0000C43B0000}" name="Столбец15281" dataDxfId="1088" dataCellStyle="Обычный 4"/>
    <tableColumn id="15301" xr3:uid="{00000000-0010-0000-0000-0000C53B0000}" name="Столбец15282" dataDxfId="1087" dataCellStyle="Обычный 4"/>
    <tableColumn id="15302" xr3:uid="{00000000-0010-0000-0000-0000C63B0000}" name="Столбец15283" dataDxfId="1086" dataCellStyle="Обычный 4"/>
    <tableColumn id="15303" xr3:uid="{00000000-0010-0000-0000-0000C73B0000}" name="Столбец15284" dataDxfId="1085" dataCellStyle="Обычный 4"/>
    <tableColumn id="15304" xr3:uid="{00000000-0010-0000-0000-0000C83B0000}" name="Столбец15285" dataDxfId="1084" dataCellStyle="Обычный 4"/>
    <tableColumn id="15305" xr3:uid="{00000000-0010-0000-0000-0000C93B0000}" name="Столбец15286" dataDxfId="1083" dataCellStyle="Обычный 4"/>
    <tableColumn id="15306" xr3:uid="{00000000-0010-0000-0000-0000CA3B0000}" name="Столбец15287" dataDxfId="1082" dataCellStyle="Обычный 4"/>
    <tableColumn id="15307" xr3:uid="{00000000-0010-0000-0000-0000CB3B0000}" name="Столбец15288" dataDxfId="1081" dataCellStyle="Обычный 4"/>
    <tableColumn id="15308" xr3:uid="{00000000-0010-0000-0000-0000CC3B0000}" name="Столбец15289" dataDxfId="1080" dataCellStyle="Обычный 4"/>
    <tableColumn id="15309" xr3:uid="{00000000-0010-0000-0000-0000CD3B0000}" name="Столбец15290" dataDxfId="1079" dataCellStyle="Обычный 4"/>
    <tableColumn id="15310" xr3:uid="{00000000-0010-0000-0000-0000CE3B0000}" name="Столбец15291" dataDxfId="1078" dataCellStyle="Обычный 4"/>
    <tableColumn id="15311" xr3:uid="{00000000-0010-0000-0000-0000CF3B0000}" name="Столбец15292" dataDxfId="1077" dataCellStyle="Обычный 4"/>
    <tableColumn id="15312" xr3:uid="{00000000-0010-0000-0000-0000D03B0000}" name="Столбец15293" dataDxfId="1076" dataCellStyle="Обычный 4"/>
    <tableColumn id="15313" xr3:uid="{00000000-0010-0000-0000-0000D13B0000}" name="Столбец15294" dataDxfId="1075" dataCellStyle="Обычный 4"/>
    <tableColumn id="15314" xr3:uid="{00000000-0010-0000-0000-0000D23B0000}" name="Столбец15295" dataDxfId="1074" dataCellStyle="Обычный 4"/>
    <tableColumn id="15315" xr3:uid="{00000000-0010-0000-0000-0000D33B0000}" name="Столбец15296" dataDxfId="1073" dataCellStyle="Обычный 4"/>
    <tableColumn id="15316" xr3:uid="{00000000-0010-0000-0000-0000D43B0000}" name="Столбец15297" dataDxfId="1072" dataCellStyle="Обычный 4"/>
    <tableColumn id="15317" xr3:uid="{00000000-0010-0000-0000-0000D53B0000}" name="Столбец15298" dataDxfId="1071" dataCellStyle="Обычный 4"/>
    <tableColumn id="15318" xr3:uid="{00000000-0010-0000-0000-0000D63B0000}" name="Столбец15299" dataDxfId="1070" dataCellStyle="Обычный 4"/>
    <tableColumn id="15319" xr3:uid="{00000000-0010-0000-0000-0000D73B0000}" name="Столбец15300" dataDxfId="1069" dataCellStyle="Обычный 4"/>
    <tableColumn id="15320" xr3:uid="{00000000-0010-0000-0000-0000D83B0000}" name="Столбец15301" dataDxfId="1068" dataCellStyle="Обычный 4"/>
    <tableColumn id="15321" xr3:uid="{00000000-0010-0000-0000-0000D93B0000}" name="Столбец15302" dataDxfId="1067" dataCellStyle="Обычный 4"/>
    <tableColumn id="15322" xr3:uid="{00000000-0010-0000-0000-0000DA3B0000}" name="Столбец15303" dataDxfId="1066" dataCellStyle="Обычный 4"/>
    <tableColumn id="15323" xr3:uid="{00000000-0010-0000-0000-0000DB3B0000}" name="Столбец15304" dataDxfId="1065" dataCellStyle="Обычный 4"/>
    <tableColumn id="15324" xr3:uid="{00000000-0010-0000-0000-0000DC3B0000}" name="Столбец15305" dataDxfId="1064" dataCellStyle="Обычный 4"/>
    <tableColumn id="15325" xr3:uid="{00000000-0010-0000-0000-0000DD3B0000}" name="Столбец15306" dataDxfId="1063" dataCellStyle="Обычный 4"/>
    <tableColumn id="15326" xr3:uid="{00000000-0010-0000-0000-0000DE3B0000}" name="Столбец15307" dataDxfId="1062" dataCellStyle="Обычный 4"/>
    <tableColumn id="15327" xr3:uid="{00000000-0010-0000-0000-0000DF3B0000}" name="Столбец15308" dataDxfId="1061" dataCellStyle="Обычный 4"/>
    <tableColumn id="15328" xr3:uid="{00000000-0010-0000-0000-0000E03B0000}" name="Столбец15309" dataDxfId="1060" dataCellStyle="Обычный 4"/>
    <tableColumn id="15329" xr3:uid="{00000000-0010-0000-0000-0000E13B0000}" name="Столбец15310" dataDxfId="1059" dataCellStyle="Обычный 4"/>
    <tableColumn id="15330" xr3:uid="{00000000-0010-0000-0000-0000E23B0000}" name="Столбец15311" dataDxfId="1058" dataCellStyle="Обычный 4"/>
    <tableColumn id="15331" xr3:uid="{00000000-0010-0000-0000-0000E33B0000}" name="Столбец15312" dataDxfId="1057" dataCellStyle="Обычный 4"/>
    <tableColumn id="15332" xr3:uid="{00000000-0010-0000-0000-0000E43B0000}" name="Столбец15313" dataDxfId="1056" dataCellStyle="Обычный 4"/>
    <tableColumn id="15333" xr3:uid="{00000000-0010-0000-0000-0000E53B0000}" name="Столбец15314" dataDxfId="1055" dataCellStyle="Обычный 4"/>
    <tableColumn id="15334" xr3:uid="{00000000-0010-0000-0000-0000E63B0000}" name="Столбец15315" dataDxfId="1054" dataCellStyle="Обычный 4"/>
    <tableColumn id="15335" xr3:uid="{00000000-0010-0000-0000-0000E73B0000}" name="Столбец15316" dataDxfId="1053" dataCellStyle="Обычный 4"/>
    <tableColumn id="15336" xr3:uid="{00000000-0010-0000-0000-0000E83B0000}" name="Столбец15317" dataDxfId="1052" dataCellStyle="Обычный 4"/>
    <tableColumn id="15337" xr3:uid="{00000000-0010-0000-0000-0000E93B0000}" name="Столбец15318" dataDxfId="1051" dataCellStyle="Обычный 4"/>
    <tableColumn id="15338" xr3:uid="{00000000-0010-0000-0000-0000EA3B0000}" name="Столбец15319" dataDxfId="1050" dataCellStyle="Обычный 4"/>
    <tableColumn id="15339" xr3:uid="{00000000-0010-0000-0000-0000EB3B0000}" name="Столбец15320" dataDxfId="1049" dataCellStyle="Обычный 4"/>
    <tableColumn id="15340" xr3:uid="{00000000-0010-0000-0000-0000EC3B0000}" name="Столбец15321" dataDxfId="1048" dataCellStyle="Обычный 4"/>
    <tableColumn id="15341" xr3:uid="{00000000-0010-0000-0000-0000ED3B0000}" name="Столбец15322" dataDxfId="1047" dataCellStyle="Обычный 4"/>
    <tableColumn id="15342" xr3:uid="{00000000-0010-0000-0000-0000EE3B0000}" name="Столбец15323" dataDxfId="1046" dataCellStyle="Обычный 4"/>
    <tableColumn id="15343" xr3:uid="{00000000-0010-0000-0000-0000EF3B0000}" name="Столбец15324" dataDxfId="1045" dataCellStyle="Обычный 4"/>
    <tableColumn id="15344" xr3:uid="{00000000-0010-0000-0000-0000F03B0000}" name="Столбец15325" dataDxfId="1044" dataCellStyle="Обычный 4"/>
    <tableColumn id="15345" xr3:uid="{00000000-0010-0000-0000-0000F13B0000}" name="Столбец15326" dataDxfId="1043" dataCellStyle="Обычный 4"/>
    <tableColumn id="15346" xr3:uid="{00000000-0010-0000-0000-0000F23B0000}" name="Столбец15327" dataDxfId="1042" dataCellStyle="Обычный 4"/>
    <tableColumn id="15347" xr3:uid="{00000000-0010-0000-0000-0000F33B0000}" name="Столбец15328" dataDxfId="1041" dataCellStyle="Обычный 4"/>
    <tableColumn id="15348" xr3:uid="{00000000-0010-0000-0000-0000F43B0000}" name="Столбец15329" dataDxfId="1040" dataCellStyle="Обычный 4"/>
    <tableColumn id="15349" xr3:uid="{00000000-0010-0000-0000-0000F53B0000}" name="Столбец15330" dataDxfId="1039" dataCellStyle="Обычный 4"/>
    <tableColumn id="15350" xr3:uid="{00000000-0010-0000-0000-0000F63B0000}" name="Столбец15331" dataDxfId="1038" dataCellStyle="Обычный 4"/>
    <tableColumn id="15351" xr3:uid="{00000000-0010-0000-0000-0000F73B0000}" name="Столбец15332" dataDxfId="1037" dataCellStyle="Обычный 4"/>
    <tableColumn id="15352" xr3:uid="{00000000-0010-0000-0000-0000F83B0000}" name="Столбец15333" dataDxfId="1036" dataCellStyle="Обычный 4"/>
    <tableColumn id="15353" xr3:uid="{00000000-0010-0000-0000-0000F93B0000}" name="Столбец15334" dataDxfId="1035" dataCellStyle="Обычный 4"/>
    <tableColumn id="15354" xr3:uid="{00000000-0010-0000-0000-0000FA3B0000}" name="Столбец15335" dataDxfId="1034" dataCellStyle="Обычный 4"/>
    <tableColumn id="15355" xr3:uid="{00000000-0010-0000-0000-0000FB3B0000}" name="Столбец15336" dataDxfId="1033" dataCellStyle="Обычный 4"/>
    <tableColumn id="15356" xr3:uid="{00000000-0010-0000-0000-0000FC3B0000}" name="Столбец15337" dataDxfId="1032" dataCellStyle="Обычный 4"/>
    <tableColumn id="15357" xr3:uid="{00000000-0010-0000-0000-0000FD3B0000}" name="Столбец15338" dataDxfId="1031" dataCellStyle="Обычный 4"/>
    <tableColumn id="15358" xr3:uid="{00000000-0010-0000-0000-0000FE3B0000}" name="Столбец15339" dataDxfId="1030" dataCellStyle="Обычный 4"/>
    <tableColumn id="15359" xr3:uid="{00000000-0010-0000-0000-0000FF3B0000}" name="Столбец15340" dataDxfId="1029" dataCellStyle="Обычный 4"/>
    <tableColumn id="15360" xr3:uid="{00000000-0010-0000-0000-0000003C0000}" name="Столбец15341" dataDxfId="1028" dataCellStyle="Обычный 4"/>
    <tableColumn id="15361" xr3:uid="{00000000-0010-0000-0000-0000013C0000}" name="Столбец15342" dataDxfId="1027" dataCellStyle="Обычный 4"/>
    <tableColumn id="15362" xr3:uid="{00000000-0010-0000-0000-0000023C0000}" name="Столбец15343" dataDxfId="1026" dataCellStyle="Обычный 4"/>
    <tableColumn id="15363" xr3:uid="{00000000-0010-0000-0000-0000033C0000}" name="Столбец15344" dataDxfId="1025" dataCellStyle="Обычный 4"/>
    <tableColumn id="15364" xr3:uid="{00000000-0010-0000-0000-0000043C0000}" name="Столбец15345" dataDxfId="1024" dataCellStyle="Обычный 4"/>
    <tableColumn id="15365" xr3:uid="{00000000-0010-0000-0000-0000053C0000}" name="Столбец15346" dataDxfId="1023" dataCellStyle="Обычный 4"/>
    <tableColumn id="15366" xr3:uid="{00000000-0010-0000-0000-0000063C0000}" name="Столбец15347" dataDxfId="1022" dataCellStyle="Обычный 4"/>
    <tableColumn id="15367" xr3:uid="{00000000-0010-0000-0000-0000073C0000}" name="Столбец15348" dataDxfId="1021" dataCellStyle="Обычный 4"/>
    <tableColumn id="15368" xr3:uid="{00000000-0010-0000-0000-0000083C0000}" name="Столбец15349" dataDxfId="1020" dataCellStyle="Обычный 4"/>
    <tableColumn id="15369" xr3:uid="{00000000-0010-0000-0000-0000093C0000}" name="Столбец15350" dataDxfId="1019" dataCellStyle="Обычный 4"/>
    <tableColumn id="15370" xr3:uid="{00000000-0010-0000-0000-00000A3C0000}" name="Столбец15351" dataDxfId="1018" dataCellStyle="Обычный 4"/>
    <tableColumn id="15371" xr3:uid="{00000000-0010-0000-0000-00000B3C0000}" name="Столбец15352" dataDxfId="1017" dataCellStyle="Обычный 4"/>
    <tableColumn id="15372" xr3:uid="{00000000-0010-0000-0000-00000C3C0000}" name="Столбец15353" dataDxfId="1016" dataCellStyle="Обычный 4"/>
    <tableColumn id="15373" xr3:uid="{00000000-0010-0000-0000-00000D3C0000}" name="Столбец15354" dataDxfId="1015" dataCellStyle="Обычный 4"/>
    <tableColumn id="15374" xr3:uid="{00000000-0010-0000-0000-00000E3C0000}" name="Столбец15355" dataDxfId="1014" dataCellStyle="Обычный 4"/>
    <tableColumn id="15375" xr3:uid="{00000000-0010-0000-0000-00000F3C0000}" name="Столбец15356" dataDxfId="1013" dataCellStyle="Обычный 4"/>
    <tableColumn id="15376" xr3:uid="{00000000-0010-0000-0000-0000103C0000}" name="Столбец15357" dataDxfId="1012" dataCellStyle="Обычный 4"/>
    <tableColumn id="15377" xr3:uid="{00000000-0010-0000-0000-0000113C0000}" name="Столбец15358" dataDxfId="1011" dataCellStyle="Обычный 4"/>
    <tableColumn id="15378" xr3:uid="{00000000-0010-0000-0000-0000123C0000}" name="Столбец15359" dataDxfId="1010" dataCellStyle="Обычный 4"/>
    <tableColumn id="15379" xr3:uid="{00000000-0010-0000-0000-0000133C0000}" name="Столбец15360" dataDxfId="1009" dataCellStyle="Обычный 4"/>
    <tableColumn id="15380" xr3:uid="{00000000-0010-0000-0000-0000143C0000}" name="Столбец15361" dataDxfId="1008" dataCellStyle="Обычный 4"/>
    <tableColumn id="15381" xr3:uid="{00000000-0010-0000-0000-0000153C0000}" name="Столбец15362" dataDxfId="1007" dataCellStyle="Обычный 4"/>
    <tableColumn id="15382" xr3:uid="{00000000-0010-0000-0000-0000163C0000}" name="Столбец15363" dataDxfId="1006" dataCellStyle="Обычный 4"/>
    <tableColumn id="15383" xr3:uid="{00000000-0010-0000-0000-0000173C0000}" name="Столбец15364" dataDxfId="1005" dataCellStyle="Обычный 4"/>
    <tableColumn id="15384" xr3:uid="{00000000-0010-0000-0000-0000183C0000}" name="Столбец15365" dataDxfId="1004" dataCellStyle="Обычный 4"/>
    <tableColumn id="15385" xr3:uid="{00000000-0010-0000-0000-0000193C0000}" name="Столбец15366" dataDxfId="1003" dataCellStyle="Обычный 4"/>
    <tableColumn id="15386" xr3:uid="{00000000-0010-0000-0000-00001A3C0000}" name="Столбец15367" dataDxfId="1002" dataCellStyle="Обычный 4"/>
    <tableColumn id="15387" xr3:uid="{00000000-0010-0000-0000-00001B3C0000}" name="Столбец15368" dataDxfId="1001" dataCellStyle="Обычный 4"/>
    <tableColumn id="15388" xr3:uid="{00000000-0010-0000-0000-00001C3C0000}" name="Столбец15369" dataDxfId="1000" dataCellStyle="Обычный 4"/>
    <tableColumn id="15389" xr3:uid="{00000000-0010-0000-0000-00001D3C0000}" name="Столбец15370" dataDxfId="999" dataCellStyle="Обычный 4"/>
    <tableColumn id="15390" xr3:uid="{00000000-0010-0000-0000-00001E3C0000}" name="Столбец15371" dataDxfId="998" dataCellStyle="Обычный 4"/>
    <tableColumn id="15391" xr3:uid="{00000000-0010-0000-0000-00001F3C0000}" name="Столбец15372" dataDxfId="997" dataCellStyle="Обычный 4"/>
    <tableColumn id="15392" xr3:uid="{00000000-0010-0000-0000-0000203C0000}" name="Столбец15373" dataDxfId="996" dataCellStyle="Обычный 4"/>
    <tableColumn id="15393" xr3:uid="{00000000-0010-0000-0000-0000213C0000}" name="Столбец15374" dataDxfId="995" dataCellStyle="Обычный 4"/>
    <tableColumn id="15394" xr3:uid="{00000000-0010-0000-0000-0000223C0000}" name="Столбец15375" dataDxfId="994" dataCellStyle="Обычный 4"/>
    <tableColumn id="15395" xr3:uid="{00000000-0010-0000-0000-0000233C0000}" name="Столбец15376" dataDxfId="993" dataCellStyle="Обычный 4"/>
    <tableColumn id="15396" xr3:uid="{00000000-0010-0000-0000-0000243C0000}" name="Столбец15377" dataDxfId="992" dataCellStyle="Обычный 4"/>
    <tableColumn id="15397" xr3:uid="{00000000-0010-0000-0000-0000253C0000}" name="Столбец15378" dataDxfId="991" dataCellStyle="Обычный 4"/>
    <tableColumn id="15398" xr3:uid="{00000000-0010-0000-0000-0000263C0000}" name="Столбец15379" dataDxfId="990" dataCellStyle="Обычный 4"/>
    <tableColumn id="15399" xr3:uid="{00000000-0010-0000-0000-0000273C0000}" name="Столбец15380" dataDxfId="989" dataCellStyle="Обычный 4"/>
    <tableColumn id="15400" xr3:uid="{00000000-0010-0000-0000-0000283C0000}" name="Столбец15381" dataDxfId="988" dataCellStyle="Обычный 4"/>
    <tableColumn id="15401" xr3:uid="{00000000-0010-0000-0000-0000293C0000}" name="Столбец15382" dataDxfId="987" dataCellStyle="Обычный 4"/>
    <tableColumn id="15402" xr3:uid="{00000000-0010-0000-0000-00002A3C0000}" name="Столбец15383" dataDxfId="986" dataCellStyle="Обычный 4"/>
    <tableColumn id="15403" xr3:uid="{00000000-0010-0000-0000-00002B3C0000}" name="Столбец15384" dataDxfId="985" dataCellStyle="Обычный 4"/>
    <tableColumn id="15404" xr3:uid="{00000000-0010-0000-0000-00002C3C0000}" name="Столбец15385" dataDxfId="984" dataCellStyle="Обычный 4"/>
    <tableColumn id="15405" xr3:uid="{00000000-0010-0000-0000-00002D3C0000}" name="Столбец15386" dataDxfId="983" dataCellStyle="Обычный 4"/>
    <tableColumn id="15406" xr3:uid="{00000000-0010-0000-0000-00002E3C0000}" name="Столбец15387" dataDxfId="982" dataCellStyle="Обычный 4"/>
    <tableColumn id="15407" xr3:uid="{00000000-0010-0000-0000-00002F3C0000}" name="Столбец15388" dataDxfId="981" dataCellStyle="Обычный 4"/>
    <tableColumn id="15408" xr3:uid="{00000000-0010-0000-0000-0000303C0000}" name="Столбец15389" dataDxfId="980" dataCellStyle="Обычный 4"/>
    <tableColumn id="15409" xr3:uid="{00000000-0010-0000-0000-0000313C0000}" name="Столбец15390" dataDxfId="979" dataCellStyle="Обычный 4"/>
    <tableColumn id="15410" xr3:uid="{00000000-0010-0000-0000-0000323C0000}" name="Столбец15391" dataDxfId="978" dataCellStyle="Обычный 4"/>
    <tableColumn id="15411" xr3:uid="{00000000-0010-0000-0000-0000333C0000}" name="Столбец15392" dataDxfId="977" dataCellStyle="Обычный 4"/>
    <tableColumn id="15412" xr3:uid="{00000000-0010-0000-0000-0000343C0000}" name="Столбец15393" dataDxfId="976" dataCellStyle="Обычный 4"/>
    <tableColumn id="15413" xr3:uid="{00000000-0010-0000-0000-0000353C0000}" name="Столбец15394" dataDxfId="975" dataCellStyle="Обычный 4"/>
    <tableColumn id="15414" xr3:uid="{00000000-0010-0000-0000-0000363C0000}" name="Столбец15395" dataDxfId="974" dataCellStyle="Обычный 4"/>
    <tableColumn id="15415" xr3:uid="{00000000-0010-0000-0000-0000373C0000}" name="Столбец15396" dataDxfId="973" dataCellStyle="Обычный 4"/>
    <tableColumn id="15416" xr3:uid="{00000000-0010-0000-0000-0000383C0000}" name="Столбец15397" dataDxfId="972" dataCellStyle="Обычный 4"/>
    <tableColumn id="15417" xr3:uid="{00000000-0010-0000-0000-0000393C0000}" name="Столбец15398" dataDxfId="971" dataCellStyle="Обычный 4"/>
    <tableColumn id="15418" xr3:uid="{00000000-0010-0000-0000-00003A3C0000}" name="Столбец15399" dataDxfId="970" dataCellStyle="Обычный 4"/>
    <tableColumn id="15419" xr3:uid="{00000000-0010-0000-0000-00003B3C0000}" name="Столбец15400" dataDxfId="969" dataCellStyle="Обычный 4"/>
    <tableColumn id="15420" xr3:uid="{00000000-0010-0000-0000-00003C3C0000}" name="Столбец15401" dataDxfId="968" dataCellStyle="Обычный 4"/>
    <tableColumn id="15421" xr3:uid="{00000000-0010-0000-0000-00003D3C0000}" name="Столбец15402" dataDxfId="967" dataCellStyle="Обычный 4"/>
    <tableColumn id="15422" xr3:uid="{00000000-0010-0000-0000-00003E3C0000}" name="Столбец15403" dataDxfId="966" dataCellStyle="Обычный 4"/>
    <tableColumn id="15423" xr3:uid="{00000000-0010-0000-0000-00003F3C0000}" name="Столбец15404" dataDxfId="965" dataCellStyle="Обычный 4"/>
    <tableColumn id="15424" xr3:uid="{00000000-0010-0000-0000-0000403C0000}" name="Столбец15405" dataDxfId="964" dataCellStyle="Обычный 4"/>
    <tableColumn id="15425" xr3:uid="{00000000-0010-0000-0000-0000413C0000}" name="Столбец15406" dataDxfId="963" dataCellStyle="Обычный 4"/>
    <tableColumn id="15426" xr3:uid="{00000000-0010-0000-0000-0000423C0000}" name="Столбец15407" dataDxfId="962" dataCellStyle="Обычный 4"/>
    <tableColumn id="15427" xr3:uid="{00000000-0010-0000-0000-0000433C0000}" name="Столбец15408" dataDxfId="961" dataCellStyle="Обычный 4"/>
    <tableColumn id="15428" xr3:uid="{00000000-0010-0000-0000-0000443C0000}" name="Столбец15409" dataDxfId="960" dataCellStyle="Обычный 4"/>
    <tableColumn id="15429" xr3:uid="{00000000-0010-0000-0000-0000453C0000}" name="Столбец15410" dataDxfId="959" dataCellStyle="Обычный 4"/>
    <tableColumn id="15430" xr3:uid="{00000000-0010-0000-0000-0000463C0000}" name="Столбец15411" dataDxfId="958" dataCellStyle="Обычный 4"/>
    <tableColumn id="15431" xr3:uid="{00000000-0010-0000-0000-0000473C0000}" name="Столбец15412" dataDxfId="957" dataCellStyle="Обычный 4"/>
    <tableColumn id="15432" xr3:uid="{00000000-0010-0000-0000-0000483C0000}" name="Столбец15413" dataDxfId="956" dataCellStyle="Обычный 4"/>
    <tableColumn id="15433" xr3:uid="{00000000-0010-0000-0000-0000493C0000}" name="Столбец15414" dataDxfId="955" dataCellStyle="Обычный 4"/>
    <tableColumn id="15434" xr3:uid="{00000000-0010-0000-0000-00004A3C0000}" name="Столбец15415" dataDxfId="954" dataCellStyle="Обычный 4"/>
    <tableColumn id="15435" xr3:uid="{00000000-0010-0000-0000-00004B3C0000}" name="Столбец15416" dataDxfId="953" dataCellStyle="Обычный 4"/>
    <tableColumn id="15436" xr3:uid="{00000000-0010-0000-0000-00004C3C0000}" name="Столбец15417" dataDxfId="952" dataCellStyle="Обычный 4"/>
    <tableColumn id="15437" xr3:uid="{00000000-0010-0000-0000-00004D3C0000}" name="Столбец15418" dataDxfId="951" dataCellStyle="Обычный 4"/>
    <tableColumn id="15438" xr3:uid="{00000000-0010-0000-0000-00004E3C0000}" name="Столбец15419" dataDxfId="950" dataCellStyle="Обычный 4"/>
    <tableColumn id="15439" xr3:uid="{00000000-0010-0000-0000-00004F3C0000}" name="Столбец15420" dataDxfId="949" dataCellStyle="Обычный 4"/>
    <tableColumn id="15440" xr3:uid="{00000000-0010-0000-0000-0000503C0000}" name="Столбец15421" dataDxfId="948" dataCellStyle="Обычный 4"/>
    <tableColumn id="15441" xr3:uid="{00000000-0010-0000-0000-0000513C0000}" name="Столбец15422" dataDxfId="947" dataCellStyle="Обычный 4"/>
    <tableColumn id="15442" xr3:uid="{00000000-0010-0000-0000-0000523C0000}" name="Столбец15423" dataDxfId="946" dataCellStyle="Обычный 4"/>
    <tableColumn id="15443" xr3:uid="{00000000-0010-0000-0000-0000533C0000}" name="Столбец15424" dataDxfId="945" dataCellStyle="Обычный 4"/>
    <tableColumn id="15444" xr3:uid="{00000000-0010-0000-0000-0000543C0000}" name="Столбец15425" dataDxfId="944" dataCellStyle="Обычный 4"/>
    <tableColumn id="15445" xr3:uid="{00000000-0010-0000-0000-0000553C0000}" name="Столбец15426" dataDxfId="943" dataCellStyle="Обычный 4"/>
    <tableColumn id="15446" xr3:uid="{00000000-0010-0000-0000-0000563C0000}" name="Столбец15427" dataDxfId="942" dataCellStyle="Обычный 4"/>
    <tableColumn id="15447" xr3:uid="{00000000-0010-0000-0000-0000573C0000}" name="Столбец15428" dataDxfId="941" dataCellStyle="Обычный 4"/>
    <tableColumn id="15448" xr3:uid="{00000000-0010-0000-0000-0000583C0000}" name="Столбец15429" dataDxfId="940" dataCellStyle="Обычный 4"/>
    <tableColumn id="15449" xr3:uid="{00000000-0010-0000-0000-0000593C0000}" name="Столбец15430" dataDxfId="939" dataCellStyle="Обычный 4"/>
    <tableColumn id="15450" xr3:uid="{00000000-0010-0000-0000-00005A3C0000}" name="Столбец15431" dataDxfId="938" dataCellStyle="Обычный 4"/>
    <tableColumn id="15451" xr3:uid="{00000000-0010-0000-0000-00005B3C0000}" name="Столбец15432" dataDxfId="937" dataCellStyle="Обычный 4"/>
    <tableColumn id="15452" xr3:uid="{00000000-0010-0000-0000-00005C3C0000}" name="Столбец15433" dataDxfId="936" dataCellStyle="Обычный 4"/>
    <tableColumn id="15453" xr3:uid="{00000000-0010-0000-0000-00005D3C0000}" name="Столбец15434" dataDxfId="935" dataCellStyle="Обычный 4"/>
    <tableColumn id="15454" xr3:uid="{00000000-0010-0000-0000-00005E3C0000}" name="Столбец15435" dataDxfId="934" dataCellStyle="Обычный 4"/>
    <tableColumn id="15455" xr3:uid="{00000000-0010-0000-0000-00005F3C0000}" name="Столбец15436" dataDxfId="933" dataCellStyle="Обычный 4"/>
    <tableColumn id="15456" xr3:uid="{00000000-0010-0000-0000-0000603C0000}" name="Столбец15437" dataDxfId="932" dataCellStyle="Обычный 4"/>
    <tableColumn id="15457" xr3:uid="{00000000-0010-0000-0000-0000613C0000}" name="Столбец15438" dataDxfId="931" dataCellStyle="Обычный 4"/>
    <tableColumn id="15458" xr3:uid="{00000000-0010-0000-0000-0000623C0000}" name="Столбец15439" dataDxfId="930" dataCellStyle="Обычный 4"/>
    <tableColumn id="15459" xr3:uid="{00000000-0010-0000-0000-0000633C0000}" name="Столбец15440" dataDxfId="929" dataCellStyle="Обычный 4"/>
    <tableColumn id="15460" xr3:uid="{00000000-0010-0000-0000-0000643C0000}" name="Столбец15441" dataDxfId="928" dataCellStyle="Обычный 4"/>
    <tableColumn id="15461" xr3:uid="{00000000-0010-0000-0000-0000653C0000}" name="Столбец15442" dataDxfId="927" dataCellStyle="Обычный 4"/>
    <tableColumn id="15462" xr3:uid="{00000000-0010-0000-0000-0000663C0000}" name="Столбец15443" dataDxfId="926" dataCellStyle="Обычный 4"/>
    <tableColumn id="15463" xr3:uid="{00000000-0010-0000-0000-0000673C0000}" name="Столбец15444" dataDxfId="925" dataCellStyle="Обычный 4"/>
    <tableColumn id="15464" xr3:uid="{00000000-0010-0000-0000-0000683C0000}" name="Столбец15445" dataDxfId="924" dataCellStyle="Обычный 4"/>
    <tableColumn id="15465" xr3:uid="{00000000-0010-0000-0000-0000693C0000}" name="Столбец15446" dataDxfId="923" dataCellStyle="Обычный 4"/>
    <tableColumn id="15466" xr3:uid="{00000000-0010-0000-0000-00006A3C0000}" name="Столбец15447" dataDxfId="922" dataCellStyle="Обычный 4"/>
    <tableColumn id="15467" xr3:uid="{00000000-0010-0000-0000-00006B3C0000}" name="Столбец15448" dataDxfId="921" dataCellStyle="Обычный 4"/>
    <tableColumn id="15468" xr3:uid="{00000000-0010-0000-0000-00006C3C0000}" name="Столбец15449" dataDxfId="920" dataCellStyle="Обычный 4"/>
    <tableColumn id="15469" xr3:uid="{00000000-0010-0000-0000-00006D3C0000}" name="Столбец15450" dataDxfId="919" dataCellStyle="Обычный 4"/>
    <tableColumn id="15470" xr3:uid="{00000000-0010-0000-0000-00006E3C0000}" name="Столбец15451" dataDxfId="918" dataCellStyle="Обычный 4"/>
    <tableColumn id="15471" xr3:uid="{00000000-0010-0000-0000-00006F3C0000}" name="Столбец15452" dataDxfId="917" dataCellStyle="Обычный 4"/>
    <tableColumn id="15472" xr3:uid="{00000000-0010-0000-0000-0000703C0000}" name="Столбец15453" dataDxfId="916" dataCellStyle="Обычный 4"/>
    <tableColumn id="15473" xr3:uid="{00000000-0010-0000-0000-0000713C0000}" name="Столбец15454" dataDxfId="915" dataCellStyle="Обычный 4"/>
    <tableColumn id="15474" xr3:uid="{00000000-0010-0000-0000-0000723C0000}" name="Столбец15455" dataDxfId="914" dataCellStyle="Обычный 4"/>
    <tableColumn id="15475" xr3:uid="{00000000-0010-0000-0000-0000733C0000}" name="Столбец15456" dataDxfId="913" dataCellStyle="Обычный 4"/>
    <tableColumn id="15476" xr3:uid="{00000000-0010-0000-0000-0000743C0000}" name="Столбец15457" dataDxfId="912" dataCellStyle="Обычный 4"/>
    <tableColumn id="15477" xr3:uid="{00000000-0010-0000-0000-0000753C0000}" name="Столбец15458" dataDxfId="911" dataCellStyle="Обычный 4"/>
    <tableColumn id="15478" xr3:uid="{00000000-0010-0000-0000-0000763C0000}" name="Столбец15459" dataDxfId="910" dataCellStyle="Обычный 4"/>
    <tableColumn id="15479" xr3:uid="{00000000-0010-0000-0000-0000773C0000}" name="Столбец15460" dataDxfId="909" dataCellStyle="Обычный 4"/>
    <tableColumn id="15480" xr3:uid="{00000000-0010-0000-0000-0000783C0000}" name="Столбец15461" dataDxfId="908" dataCellStyle="Обычный 4"/>
    <tableColumn id="15481" xr3:uid="{00000000-0010-0000-0000-0000793C0000}" name="Столбец15462" dataDxfId="907" dataCellStyle="Обычный 4"/>
    <tableColumn id="15482" xr3:uid="{00000000-0010-0000-0000-00007A3C0000}" name="Столбец15463" dataDxfId="906" dataCellStyle="Обычный 4"/>
    <tableColumn id="15483" xr3:uid="{00000000-0010-0000-0000-00007B3C0000}" name="Столбец15464" dataDxfId="905" dataCellStyle="Обычный 4"/>
    <tableColumn id="15484" xr3:uid="{00000000-0010-0000-0000-00007C3C0000}" name="Столбец15465" dataDxfId="904" dataCellStyle="Обычный 4"/>
    <tableColumn id="15485" xr3:uid="{00000000-0010-0000-0000-00007D3C0000}" name="Столбец15466" dataDxfId="903" dataCellStyle="Обычный 4"/>
    <tableColumn id="15486" xr3:uid="{00000000-0010-0000-0000-00007E3C0000}" name="Столбец15467" dataDxfId="902" dataCellStyle="Обычный 4"/>
    <tableColumn id="15487" xr3:uid="{00000000-0010-0000-0000-00007F3C0000}" name="Столбец15468" dataDxfId="901" dataCellStyle="Обычный 4"/>
    <tableColumn id="15488" xr3:uid="{00000000-0010-0000-0000-0000803C0000}" name="Столбец15469" dataDxfId="900" dataCellStyle="Обычный 4"/>
    <tableColumn id="15489" xr3:uid="{00000000-0010-0000-0000-0000813C0000}" name="Столбец15470" dataDxfId="899" dataCellStyle="Обычный 4"/>
    <tableColumn id="15490" xr3:uid="{00000000-0010-0000-0000-0000823C0000}" name="Столбец15471" dataDxfId="898" dataCellStyle="Обычный 4"/>
    <tableColumn id="15491" xr3:uid="{00000000-0010-0000-0000-0000833C0000}" name="Столбец15472" dataDxfId="897" dataCellStyle="Обычный 4"/>
    <tableColumn id="15492" xr3:uid="{00000000-0010-0000-0000-0000843C0000}" name="Столбец15473" dataDxfId="896" dataCellStyle="Обычный 4"/>
    <tableColumn id="15493" xr3:uid="{00000000-0010-0000-0000-0000853C0000}" name="Столбец15474" dataDxfId="895" dataCellStyle="Обычный 4"/>
    <tableColumn id="15494" xr3:uid="{00000000-0010-0000-0000-0000863C0000}" name="Столбец15475" dataDxfId="894" dataCellStyle="Обычный 4"/>
    <tableColumn id="15495" xr3:uid="{00000000-0010-0000-0000-0000873C0000}" name="Столбец15476" dataDxfId="893" dataCellStyle="Обычный 4"/>
    <tableColumn id="15496" xr3:uid="{00000000-0010-0000-0000-0000883C0000}" name="Столбец15477" dataDxfId="892" dataCellStyle="Обычный 4"/>
    <tableColumn id="15497" xr3:uid="{00000000-0010-0000-0000-0000893C0000}" name="Столбец15478" dataDxfId="891" dataCellStyle="Обычный 4"/>
    <tableColumn id="15498" xr3:uid="{00000000-0010-0000-0000-00008A3C0000}" name="Столбец15479" dataDxfId="890" dataCellStyle="Обычный 4"/>
    <tableColumn id="15499" xr3:uid="{00000000-0010-0000-0000-00008B3C0000}" name="Столбец15480" dataDxfId="889" dataCellStyle="Обычный 4"/>
    <tableColumn id="15500" xr3:uid="{00000000-0010-0000-0000-00008C3C0000}" name="Столбец15481" dataDxfId="888" dataCellStyle="Обычный 4"/>
    <tableColumn id="15501" xr3:uid="{00000000-0010-0000-0000-00008D3C0000}" name="Столбец15482" dataDxfId="887" dataCellStyle="Обычный 4"/>
    <tableColumn id="15502" xr3:uid="{00000000-0010-0000-0000-00008E3C0000}" name="Столбец15483" dataDxfId="886" dataCellStyle="Обычный 4"/>
    <tableColumn id="15503" xr3:uid="{00000000-0010-0000-0000-00008F3C0000}" name="Столбец15484" dataDxfId="885" dataCellStyle="Обычный 4"/>
    <tableColumn id="15504" xr3:uid="{00000000-0010-0000-0000-0000903C0000}" name="Столбец15485" dataDxfId="884" dataCellStyle="Обычный 4"/>
    <tableColumn id="15505" xr3:uid="{00000000-0010-0000-0000-0000913C0000}" name="Столбец15486" dataDxfId="883" dataCellStyle="Обычный 4"/>
    <tableColumn id="15506" xr3:uid="{00000000-0010-0000-0000-0000923C0000}" name="Столбец15487" dataDxfId="882" dataCellStyle="Обычный 4"/>
    <tableColumn id="15507" xr3:uid="{00000000-0010-0000-0000-0000933C0000}" name="Столбец15488" dataDxfId="881" dataCellStyle="Обычный 4"/>
    <tableColumn id="15508" xr3:uid="{00000000-0010-0000-0000-0000943C0000}" name="Столбец15489" dataDxfId="880" dataCellStyle="Обычный 4"/>
    <tableColumn id="15509" xr3:uid="{00000000-0010-0000-0000-0000953C0000}" name="Столбец15490" dataDxfId="879" dataCellStyle="Обычный 4"/>
    <tableColumn id="15510" xr3:uid="{00000000-0010-0000-0000-0000963C0000}" name="Столбец15491" dataDxfId="878" dataCellStyle="Обычный 4"/>
    <tableColumn id="15511" xr3:uid="{00000000-0010-0000-0000-0000973C0000}" name="Столбец15492" dataDxfId="877" dataCellStyle="Обычный 4"/>
    <tableColumn id="15512" xr3:uid="{00000000-0010-0000-0000-0000983C0000}" name="Столбец15493" dataDxfId="876" dataCellStyle="Обычный 4"/>
    <tableColumn id="15513" xr3:uid="{00000000-0010-0000-0000-0000993C0000}" name="Столбец15494" dataDxfId="875" dataCellStyle="Обычный 4"/>
    <tableColumn id="15514" xr3:uid="{00000000-0010-0000-0000-00009A3C0000}" name="Столбец15495" dataDxfId="874" dataCellStyle="Обычный 4"/>
    <tableColumn id="15515" xr3:uid="{00000000-0010-0000-0000-00009B3C0000}" name="Столбец15496" dataDxfId="873" dataCellStyle="Обычный 4"/>
    <tableColumn id="15516" xr3:uid="{00000000-0010-0000-0000-00009C3C0000}" name="Столбец15497" dataDxfId="872" dataCellStyle="Обычный 4"/>
    <tableColumn id="15517" xr3:uid="{00000000-0010-0000-0000-00009D3C0000}" name="Столбец15498" dataDxfId="871" dataCellStyle="Обычный 4"/>
    <tableColumn id="15518" xr3:uid="{00000000-0010-0000-0000-00009E3C0000}" name="Столбец15499" dataDxfId="870" dataCellStyle="Обычный 4"/>
    <tableColumn id="15519" xr3:uid="{00000000-0010-0000-0000-00009F3C0000}" name="Столбец15500" dataDxfId="869" dataCellStyle="Обычный 4"/>
    <tableColumn id="15520" xr3:uid="{00000000-0010-0000-0000-0000A03C0000}" name="Столбец15501" dataDxfId="868" dataCellStyle="Обычный 4"/>
    <tableColumn id="15521" xr3:uid="{00000000-0010-0000-0000-0000A13C0000}" name="Столбец15502" dataDxfId="867" dataCellStyle="Обычный 4"/>
    <tableColumn id="15522" xr3:uid="{00000000-0010-0000-0000-0000A23C0000}" name="Столбец15503" dataDxfId="866" dataCellStyle="Обычный 4"/>
    <tableColumn id="15523" xr3:uid="{00000000-0010-0000-0000-0000A33C0000}" name="Столбец15504" dataDxfId="865" dataCellStyle="Обычный 4"/>
    <tableColumn id="15524" xr3:uid="{00000000-0010-0000-0000-0000A43C0000}" name="Столбец15505" dataDxfId="864" dataCellStyle="Обычный 4"/>
    <tableColumn id="15525" xr3:uid="{00000000-0010-0000-0000-0000A53C0000}" name="Столбец15506" dataDxfId="863" dataCellStyle="Обычный 4"/>
    <tableColumn id="15526" xr3:uid="{00000000-0010-0000-0000-0000A63C0000}" name="Столбец15507" dataDxfId="862" dataCellStyle="Обычный 4"/>
    <tableColumn id="15527" xr3:uid="{00000000-0010-0000-0000-0000A73C0000}" name="Столбец15508" dataDxfId="861" dataCellStyle="Обычный 4"/>
    <tableColumn id="15528" xr3:uid="{00000000-0010-0000-0000-0000A83C0000}" name="Столбец15509" dataDxfId="860" dataCellStyle="Обычный 4"/>
    <tableColumn id="15529" xr3:uid="{00000000-0010-0000-0000-0000A93C0000}" name="Столбец15510" dataDxfId="859" dataCellStyle="Обычный 4"/>
    <tableColumn id="15530" xr3:uid="{00000000-0010-0000-0000-0000AA3C0000}" name="Столбец15511" dataDxfId="858" dataCellStyle="Обычный 4"/>
    <tableColumn id="15531" xr3:uid="{00000000-0010-0000-0000-0000AB3C0000}" name="Столбец15512" dataDxfId="857" dataCellStyle="Обычный 4"/>
    <tableColumn id="15532" xr3:uid="{00000000-0010-0000-0000-0000AC3C0000}" name="Столбец15513" dataDxfId="856" dataCellStyle="Обычный 4"/>
    <tableColumn id="15533" xr3:uid="{00000000-0010-0000-0000-0000AD3C0000}" name="Столбец15514" dataDxfId="855" dataCellStyle="Обычный 4"/>
    <tableColumn id="15534" xr3:uid="{00000000-0010-0000-0000-0000AE3C0000}" name="Столбец15515" dataDxfId="854" dataCellStyle="Обычный 4"/>
    <tableColumn id="15535" xr3:uid="{00000000-0010-0000-0000-0000AF3C0000}" name="Столбец15516" dataDxfId="853" dataCellStyle="Обычный 4"/>
    <tableColumn id="15536" xr3:uid="{00000000-0010-0000-0000-0000B03C0000}" name="Столбец15517" dataDxfId="852" dataCellStyle="Обычный 4"/>
    <tableColumn id="15537" xr3:uid="{00000000-0010-0000-0000-0000B13C0000}" name="Столбец15518" dataDxfId="851" dataCellStyle="Обычный 4"/>
    <tableColumn id="15538" xr3:uid="{00000000-0010-0000-0000-0000B23C0000}" name="Столбец15519" dataDxfId="850" dataCellStyle="Обычный 4"/>
    <tableColumn id="15539" xr3:uid="{00000000-0010-0000-0000-0000B33C0000}" name="Столбец15520" dataDxfId="849" dataCellStyle="Обычный 4"/>
    <tableColumn id="15540" xr3:uid="{00000000-0010-0000-0000-0000B43C0000}" name="Столбец15521" dataDxfId="848" dataCellStyle="Обычный 4"/>
    <tableColumn id="15541" xr3:uid="{00000000-0010-0000-0000-0000B53C0000}" name="Столбец15522" dataDxfId="847" dataCellStyle="Обычный 4"/>
    <tableColumn id="15542" xr3:uid="{00000000-0010-0000-0000-0000B63C0000}" name="Столбец15523" dataDxfId="846" dataCellStyle="Обычный 4"/>
    <tableColumn id="15543" xr3:uid="{00000000-0010-0000-0000-0000B73C0000}" name="Столбец15524" dataDxfId="845" dataCellStyle="Обычный 4"/>
    <tableColumn id="15544" xr3:uid="{00000000-0010-0000-0000-0000B83C0000}" name="Столбец15525" dataDxfId="844" dataCellStyle="Обычный 4"/>
    <tableColumn id="15545" xr3:uid="{00000000-0010-0000-0000-0000B93C0000}" name="Столбец15526" dataDxfId="843" dataCellStyle="Обычный 4"/>
    <tableColumn id="15546" xr3:uid="{00000000-0010-0000-0000-0000BA3C0000}" name="Столбец15527" dataDxfId="842" dataCellStyle="Обычный 4"/>
    <tableColumn id="15547" xr3:uid="{00000000-0010-0000-0000-0000BB3C0000}" name="Столбец15528" dataDxfId="841" dataCellStyle="Обычный 4"/>
    <tableColumn id="15548" xr3:uid="{00000000-0010-0000-0000-0000BC3C0000}" name="Столбец15529" dataDxfId="840" dataCellStyle="Обычный 4"/>
    <tableColumn id="15549" xr3:uid="{00000000-0010-0000-0000-0000BD3C0000}" name="Столбец15530" dataDxfId="839" dataCellStyle="Обычный 4"/>
    <tableColumn id="15550" xr3:uid="{00000000-0010-0000-0000-0000BE3C0000}" name="Столбец15531" dataDxfId="838" dataCellStyle="Обычный 4"/>
    <tableColumn id="15551" xr3:uid="{00000000-0010-0000-0000-0000BF3C0000}" name="Столбец15532" dataDxfId="837" dataCellStyle="Обычный 4"/>
    <tableColumn id="15552" xr3:uid="{00000000-0010-0000-0000-0000C03C0000}" name="Столбец15533" dataDxfId="836" dataCellStyle="Обычный 4"/>
    <tableColumn id="15553" xr3:uid="{00000000-0010-0000-0000-0000C13C0000}" name="Столбец15534" dataDxfId="835" dataCellStyle="Обычный 4"/>
    <tableColumn id="15554" xr3:uid="{00000000-0010-0000-0000-0000C23C0000}" name="Столбец15535" dataDxfId="834" dataCellStyle="Обычный 4"/>
    <tableColumn id="15555" xr3:uid="{00000000-0010-0000-0000-0000C33C0000}" name="Столбец15536" dataDxfId="833" dataCellStyle="Обычный 4"/>
    <tableColumn id="15556" xr3:uid="{00000000-0010-0000-0000-0000C43C0000}" name="Столбец15537" dataDxfId="832" dataCellStyle="Обычный 4"/>
    <tableColumn id="15557" xr3:uid="{00000000-0010-0000-0000-0000C53C0000}" name="Столбец15538" dataDxfId="831" dataCellStyle="Обычный 4"/>
    <tableColumn id="15558" xr3:uid="{00000000-0010-0000-0000-0000C63C0000}" name="Столбец15539" dataDxfId="830" dataCellStyle="Обычный 4"/>
    <tableColumn id="15559" xr3:uid="{00000000-0010-0000-0000-0000C73C0000}" name="Столбец15540" dataDxfId="829" dataCellStyle="Обычный 4"/>
    <tableColumn id="15560" xr3:uid="{00000000-0010-0000-0000-0000C83C0000}" name="Столбец15541" dataDxfId="828" dataCellStyle="Обычный 4"/>
    <tableColumn id="15561" xr3:uid="{00000000-0010-0000-0000-0000C93C0000}" name="Столбец15542" dataDxfId="827" dataCellStyle="Обычный 4"/>
    <tableColumn id="15562" xr3:uid="{00000000-0010-0000-0000-0000CA3C0000}" name="Столбец15543" dataDxfId="826" dataCellStyle="Обычный 4"/>
    <tableColumn id="15563" xr3:uid="{00000000-0010-0000-0000-0000CB3C0000}" name="Столбец15544" dataDxfId="825" dataCellStyle="Обычный 4"/>
    <tableColumn id="15564" xr3:uid="{00000000-0010-0000-0000-0000CC3C0000}" name="Столбец15545" dataDxfId="824" dataCellStyle="Обычный 4"/>
    <tableColumn id="15565" xr3:uid="{00000000-0010-0000-0000-0000CD3C0000}" name="Столбец15546" dataDxfId="823" dataCellStyle="Обычный 4"/>
    <tableColumn id="15566" xr3:uid="{00000000-0010-0000-0000-0000CE3C0000}" name="Столбец15547" dataDxfId="822" dataCellStyle="Обычный 4"/>
    <tableColumn id="15567" xr3:uid="{00000000-0010-0000-0000-0000CF3C0000}" name="Столбец15548" dataDxfId="821" dataCellStyle="Обычный 4"/>
    <tableColumn id="15568" xr3:uid="{00000000-0010-0000-0000-0000D03C0000}" name="Столбец15549" dataDxfId="820" dataCellStyle="Обычный 4"/>
    <tableColumn id="15569" xr3:uid="{00000000-0010-0000-0000-0000D13C0000}" name="Столбец15550" dataDxfId="819" dataCellStyle="Обычный 4"/>
    <tableColumn id="15570" xr3:uid="{00000000-0010-0000-0000-0000D23C0000}" name="Столбец15551" dataDxfId="818" dataCellStyle="Обычный 4"/>
    <tableColumn id="15571" xr3:uid="{00000000-0010-0000-0000-0000D33C0000}" name="Столбец15552" dataDxfId="817" dataCellStyle="Обычный 4"/>
    <tableColumn id="15572" xr3:uid="{00000000-0010-0000-0000-0000D43C0000}" name="Столбец15553" dataDxfId="816" dataCellStyle="Обычный 4"/>
    <tableColumn id="15573" xr3:uid="{00000000-0010-0000-0000-0000D53C0000}" name="Столбец15554" dataDxfId="815" dataCellStyle="Обычный 4"/>
    <tableColumn id="15574" xr3:uid="{00000000-0010-0000-0000-0000D63C0000}" name="Столбец15555" dataDxfId="814" dataCellStyle="Обычный 4"/>
    <tableColumn id="15575" xr3:uid="{00000000-0010-0000-0000-0000D73C0000}" name="Столбец15556" dataDxfId="813" dataCellStyle="Обычный 4"/>
    <tableColumn id="15576" xr3:uid="{00000000-0010-0000-0000-0000D83C0000}" name="Столбец15557" dataDxfId="812" dataCellStyle="Обычный 4"/>
    <tableColumn id="15577" xr3:uid="{00000000-0010-0000-0000-0000D93C0000}" name="Столбец15558" dataDxfId="811" dataCellStyle="Обычный 4"/>
    <tableColumn id="15578" xr3:uid="{00000000-0010-0000-0000-0000DA3C0000}" name="Столбец15559" dataDxfId="810" dataCellStyle="Обычный 4"/>
    <tableColumn id="15579" xr3:uid="{00000000-0010-0000-0000-0000DB3C0000}" name="Столбец15560" dataDxfId="809" dataCellStyle="Обычный 4"/>
    <tableColumn id="15580" xr3:uid="{00000000-0010-0000-0000-0000DC3C0000}" name="Столбец15561" dataDxfId="808" dataCellStyle="Обычный 4"/>
    <tableColumn id="15581" xr3:uid="{00000000-0010-0000-0000-0000DD3C0000}" name="Столбец15562" dataDxfId="807" dataCellStyle="Обычный 4"/>
    <tableColumn id="15582" xr3:uid="{00000000-0010-0000-0000-0000DE3C0000}" name="Столбец15563" dataDxfId="806" dataCellStyle="Обычный 4"/>
    <tableColumn id="15583" xr3:uid="{00000000-0010-0000-0000-0000DF3C0000}" name="Столбец15564" dataDxfId="805" dataCellStyle="Обычный 4"/>
    <tableColumn id="15584" xr3:uid="{00000000-0010-0000-0000-0000E03C0000}" name="Столбец15565" dataDxfId="804" dataCellStyle="Обычный 4"/>
    <tableColumn id="15585" xr3:uid="{00000000-0010-0000-0000-0000E13C0000}" name="Столбец15566" dataDxfId="803" dataCellStyle="Обычный 4"/>
    <tableColumn id="15586" xr3:uid="{00000000-0010-0000-0000-0000E23C0000}" name="Столбец15567" dataDxfId="802" dataCellStyle="Обычный 4"/>
    <tableColumn id="15587" xr3:uid="{00000000-0010-0000-0000-0000E33C0000}" name="Столбец15568" dataDxfId="801" dataCellStyle="Обычный 4"/>
    <tableColumn id="15588" xr3:uid="{00000000-0010-0000-0000-0000E43C0000}" name="Столбец15569" dataDxfId="800" dataCellStyle="Обычный 4"/>
    <tableColumn id="15589" xr3:uid="{00000000-0010-0000-0000-0000E53C0000}" name="Столбец15570" dataDxfId="799" dataCellStyle="Обычный 4"/>
    <tableColumn id="15590" xr3:uid="{00000000-0010-0000-0000-0000E63C0000}" name="Столбец15571" dataDxfId="798" dataCellStyle="Обычный 4"/>
    <tableColumn id="15591" xr3:uid="{00000000-0010-0000-0000-0000E73C0000}" name="Столбец15572" dataDxfId="797" dataCellStyle="Обычный 4"/>
    <tableColumn id="15592" xr3:uid="{00000000-0010-0000-0000-0000E83C0000}" name="Столбец15573" dataDxfId="796" dataCellStyle="Обычный 4"/>
    <tableColumn id="15593" xr3:uid="{00000000-0010-0000-0000-0000E93C0000}" name="Столбец15574" dataDxfId="795" dataCellStyle="Обычный 4"/>
    <tableColumn id="15594" xr3:uid="{00000000-0010-0000-0000-0000EA3C0000}" name="Столбец15575" dataDxfId="794" dataCellStyle="Обычный 4"/>
    <tableColumn id="15595" xr3:uid="{00000000-0010-0000-0000-0000EB3C0000}" name="Столбец15576" dataDxfId="793" dataCellStyle="Обычный 4"/>
    <tableColumn id="15596" xr3:uid="{00000000-0010-0000-0000-0000EC3C0000}" name="Столбец15577" dataDxfId="792" dataCellStyle="Обычный 4"/>
    <tableColumn id="15597" xr3:uid="{00000000-0010-0000-0000-0000ED3C0000}" name="Столбец15578" dataDxfId="791" dataCellStyle="Обычный 4"/>
    <tableColumn id="15598" xr3:uid="{00000000-0010-0000-0000-0000EE3C0000}" name="Столбец15579" dataDxfId="790" dataCellStyle="Обычный 4"/>
    <tableColumn id="15599" xr3:uid="{00000000-0010-0000-0000-0000EF3C0000}" name="Столбец15580" dataDxfId="789" dataCellStyle="Обычный 4"/>
    <tableColumn id="15600" xr3:uid="{00000000-0010-0000-0000-0000F03C0000}" name="Столбец15581" dataDxfId="788" dataCellStyle="Обычный 4"/>
    <tableColumn id="15601" xr3:uid="{00000000-0010-0000-0000-0000F13C0000}" name="Столбец15582" dataDxfId="787" dataCellStyle="Обычный 4"/>
    <tableColumn id="15602" xr3:uid="{00000000-0010-0000-0000-0000F23C0000}" name="Столбец15583" dataDxfId="786" dataCellStyle="Обычный 4"/>
    <tableColumn id="15603" xr3:uid="{00000000-0010-0000-0000-0000F33C0000}" name="Столбец15584" dataDxfId="785" dataCellStyle="Обычный 4"/>
    <tableColumn id="15604" xr3:uid="{00000000-0010-0000-0000-0000F43C0000}" name="Столбец15585" dataDxfId="784" dataCellStyle="Обычный 4"/>
    <tableColumn id="15605" xr3:uid="{00000000-0010-0000-0000-0000F53C0000}" name="Столбец15586" dataDxfId="783" dataCellStyle="Обычный 4"/>
    <tableColumn id="15606" xr3:uid="{00000000-0010-0000-0000-0000F63C0000}" name="Столбец15587" dataDxfId="782" dataCellStyle="Обычный 4"/>
    <tableColumn id="15607" xr3:uid="{00000000-0010-0000-0000-0000F73C0000}" name="Столбец15588" dataDxfId="781" dataCellStyle="Обычный 4"/>
    <tableColumn id="15608" xr3:uid="{00000000-0010-0000-0000-0000F83C0000}" name="Столбец15589" dataDxfId="780" dataCellStyle="Обычный 4"/>
    <tableColumn id="15609" xr3:uid="{00000000-0010-0000-0000-0000F93C0000}" name="Столбец15590" dataDxfId="779" dataCellStyle="Обычный 4"/>
    <tableColumn id="15610" xr3:uid="{00000000-0010-0000-0000-0000FA3C0000}" name="Столбец15591" dataDxfId="778" dataCellStyle="Обычный 4"/>
    <tableColumn id="15611" xr3:uid="{00000000-0010-0000-0000-0000FB3C0000}" name="Столбец15592" dataDxfId="777" dataCellStyle="Обычный 4"/>
    <tableColumn id="15612" xr3:uid="{00000000-0010-0000-0000-0000FC3C0000}" name="Столбец15593" dataDxfId="776" dataCellStyle="Обычный 4"/>
    <tableColumn id="15613" xr3:uid="{00000000-0010-0000-0000-0000FD3C0000}" name="Столбец15594" dataDxfId="775" dataCellStyle="Обычный 4"/>
    <tableColumn id="15614" xr3:uid="{00000000-0010-0000-0000-0000FE3C0000}" name="Столбец15595" dataDxfId="774" dataCellStyle="Обычный 4"/>
    <tableColumn id="15615" xr3:uid="{00000000-0010-0000-0000-0000FF3C0000}" name="Столбец15596" dataDxfId="773" dataCellStyle="Обычный 4"/>
    <tableColumn id="15616" xr3:uid="{00000000-0010-0000-0000-0000003D0000}" name="Столбец15597" dataDxfId="772" dataCellStyle="Обычный 4"/>
    <tableColumn id="15617" xr3:uid="{00000000-0010-0000-0000-0000013D0000}" name="Столбец15598" dataDxfId="771" dataCellStyle="Обычный 4"/>
    <tableColumn id="15618" xr3:uid="{00000000-0010-0000-0000-0000023D0000}" name="Столбец15599" dataDxfId="770" dataCellStyle="Обычный 4"/>
    <tableColumn id="15619" xr3:uid="{00000000-0010-0000-0000-0000033D0000}" name="Столбец15600" dataDxfId="769" dataCellStyle="Обычный 4"/>
    <tableColumn id="15620" xr3:uid="{00000000-0010-0000-0000-0000043D0000}" name="Столбец15601" dataDxfId="768" dataCellStyle="Обычный 4"/>
    <tableColumn id="15621" xr3:uid="{00000000-0010-0000-0000-0000053D0000}" name="Столбец15602" dataDxfId="767" dataCellStyle="Обычный 4"/>
    <tableColumn id="15622" xr3:uid="{00000000-0010-0000-0000-0000063D0000}" name="Столбец15603" dataDxfId="766" dataCellStyle="Обычный 4"/>
    <tableColumn id="15623" xr3:uid="{00000000-0010-0000-0000-0000073D0000}" name="Столбец15604" dataDxfId="765" dataCellStyle="Обычный 4"/>
    <tableColumn id="15624" xr3:uid="{00000000-0010-0000-0000-0000083D0000}" name="Столбец15605" dataDxfId="764" dataCellStyle="Обычный 4"/>
    <tableColumn id="15625" xr3:uid="{00000000-0010-0000-0000-0000093D0000}" name="Столбец15606" dataDxfId="763" dataCellStyle="Обычный 4"/>
    <tableColumn id="15626" xr3:uid="{00000000-0010-0000-0000-00000A3D0000}" name="Столбец15607" dataDxfId="762" dataCellStyle="Обычный 4"/>
    <tableColumn id="15627" xr3:uid="{00000000-0010-0000-0000-00000B3D0000}" name="Столбец15608" dataDxfId="761" dataCellStyle="Обычный 4"/>
    <tableColumn id="15628" xr3:uid="{00000000-0010-0000-0000-00000C3D0000}" name="Столбец15609" dataDxfId="760" dataCellStyle="Обычный 4"/>
    <tableColumn id="15629" xr3:uid="{00000000-0010-0000-0000-00000D3D0000}" name="Столбец15610" dataDxfId="759" dataCellStyle="Обычный 4"/>
    <tableColumn id="15630" xr3:uid="{00000000-0010-0000-0000-00000E3D0000}" name="Столбец15611" dataDxfId="758" dataCellStyle="Обычный 4"/>
    <tableColumn id="15631" xr3:uid="{00000000-0010-0000-0000-00000F3D0000}" name="Столбец15612" dataDxfId="757" dataCellStyle="Обычный 4"/>
    <tableColumn id="15632" xr3:uid="{00000000-0010-0000-0000-0000103D0000}" name="Столбец15613" dataDxfId="756" dataCellStyle="Обычный 4"/>
    <tableColumn id="15633" xr3:uid="{00000000-0010-0000-0000-0000113D0000}" name="Столбец15614" dataDxfId="755" dataCellStyle="Обычный 4"/>
    <tableColumn id="15634" xr3:uid="{00000000-0010-0000-0000-0000123D0000}" name="Столбец15615" dataDxfId="754" dataCellStyle="Обычный 4"/>
    <tableColumn id="15635" xr3:uid="{00000000-0010-0000-0000-0000133D0000}" name="Столбец15616" dataDxfId="753" dataCellStyle="Обычный 4"/>
    <tableColumn id="15636" xr3:uid="{00000000-0010-0000-0000-0000143D0000}" name="Столбец15617" dataDxfId="752" dataCellStyle="Обычный 4"/>
    <tableColumn id="15637" xr3:uid="{00000000-0010-0000-0000-0000153D0000}" name="Столбец15618" dataDxfId="751" dataCellStyle="Обычный 4"/>
    <tableColumn id="15638" xr3:uid="{00000000-0010-0000-0000-0000163D0000}" name="Столбец15619" dataDxfId="750" dataCellStyle="Обычный 4"/>
    <tableColumn id="15639" xr3:uid="{00000000-0010-0000-0000-0000173D0000}" name="Столбец15620" dataDxfId="749" dataCellStyle="Обычный 4"/>
    <tableColumn id="15640" xr3:uid="{00000000-0010-0000-0000-0000183D0000}" name="Столбец15621" dataDxfId="748" dataCellStyle="Обычный 4"/>
    <tableColumn id="15641" xr3:uid="{00000000-0010-0000-0000-0000193D0000}" name="Столбец15622" dataDxfId="747" dataCellStyle="Обычный 4"/>
    <tableColumn id="15642" xr3:uid="{00000000-0010-0000-0000-00001A3D0000}" name="Столбец15623" dataDxfId="746" dataCellStyle="Обычный 4"/>
    <tableColumn id="15643" xr3:uid="{00000000-0010-0000-0000-00001B3D0000}" name="Столбец15624" dataDxfId="745" dataCellStyle="Обычный 4"/>
    <tableColumn id="15644" xr3:uid="{00000000-0010-0000-0000-00001C3D0000}" name="Столбец15625" dataDxfId="744" dataCellStyle="Обычный 4"/>
    <tableColumn id="15645" xr3:uid="{00000000-0010-0000-0000-00001D3D0000}" name="Столбец15626" dataDxfId="743" dataCellStyle="Обычный 4"/>
    <tableColumn id="15646" xr3:uid="{00000000-0010-0000-0000-00001E3D0000}" name="Столбец15627" dataDxfId="742" dataCellStyle="Обычный 4"/>
    <tableColumn id="15647" xr3:uid="{00000000-0010-0000-0000-00001F3D0000}" name="Столбец15628" dataDxfId="741" dataCellStyle="Обычный 4"/>
    <tableColumn id="15648" xr3:uid="{00000000-0010-0000-0000-0000203D0000}" name="Столбец15629" dataDxfId="740" dataCellStyle="Обычный 4"/>
    <tableColumn id="15649" xr3:uid="{00000000-0010-0000-0000-0000213D0000}" name="Столбец15630" dataDxfId="739" dataCellStyle="Обычный 4"/>
    <tableColumn id="15650" xr3:uid="{00000000-0010-0000-0000-0000223D0000}" name="Столбец15631" dataDxfId="738" dataCellStyle="Обычный 4"/>
    <tableColumn id="15651" xr3:uid="{00000000-0010-0000-0000-0000233D0000}" name="Столбец15632" dataDxfId="737" dataCellStyle="Обычный 4"/>
    <tableColumn id="15652" xr3:uid="{00000000-0010-0000-0000-0000243D0000}" name="Столбец15633" dataDxfId="736" dataCellStyle="Обычный 4"/>
    <tableColumn id="15653" xr3:uid="{00000000-0010-0000-0000-0000253D0000}" name="Столбец15634" dataDxfId="735" dataCellStyle="Обычный 4"/>
    <tableColumn id="15654" xr3:uid="{00000000-0010-0000-0000-0000263D0000}" name="Столбец15635" dataDxfId="734" dataCellStyle="Обычный 4"/>
    <tableColumn id="15655" xr3:uid="{00000000-0010-0000-0000-0000273D0000}" name="Столбец15636" dataDxfId="733" dataCellStyle="Обычный 4"/>
    <tableColumn id="15656" xr3:uid="{00000000-0010-0000-0000-0000283D0000}" name="Столбец15637" dataDxfId="732" dataCellStyle="Обычный 4"/>
    <tableColumn id="15657" xr3:uid="{00000000-0010-0000-0000-0000293D0000}" name="Столбец15638" dataDxfId="731" dataCellStyle="Обычный 4"/>
    <tableColumn id="15658" xr3:uid="{00000000-0010-0000-0000-00002A3D0000}" name="Столбец15639" dataDxfId="730" dataCellStyle="Обычный 4"/>
    <tableColumn id="15659" xr3:uid="{00000000-0010-0000-0000-00002B3D0000}" name="Столбец15640" dataDxfId="729" dataCellStyle="Обычный 4"/>
    <tableColumn id="15660" xr3:uid="{00000000-0010-0000-0000-00002C3D0000}" name="Столбец15641" dataDxfId="728" dataCellStyle="Обычный 4"/>
    <tableColumn id="15661" xr3:uid="{00000000-0010-0000-0000-00002D3D0000}" name="Столбец15642" dataDxfId="727" dataCellStyle="Обычный 4"/>
    <tableColumn id="15662" xr3:uid="{00000000-0010-0000-0000-00002E3D0000}" name="Столбец15643" dataDxfId="726" dataCellStyle="Обычный 4"/>
    <tableColumn id="15663" xr3:uid="{00000000-0010-0000-0000-00002F3D0000}" name="Столбец15644" dataDxfId="725" dataCellStyle="Обычный 4"/>
    <tableColumn id="15664" xr3:uid="{00000000-0010-0000-0000-0000303D0000}" name="Столбец15645" dataDxfId="724" dataCellStyle="Обычный 4"/>
    <tableColumn id="15665" xr3:uid="{00000000-0010-0000-0000-0000313D0000}" name="Столбец15646" dataDxfId="723" dataCellStyle="Обычный 4"/>
    <tableColumn id="15666" xr3:uid="{00000000-0010-0000-0000-0000323D0000}" name="Столбец15647" dataDxfId="722" dataCellStyle="Обычный 4"/>
    <tableColumn id="15667" xr3:uid="{00000000-0010-0000-0000-0000333D0000}" name="Столбец15648" dataDxfId="721" dataCellStyle="Обычный 4"/>
    <tableColumn id="15668" xr3:uid="{00000000-0010-0000-0000-0000343D0000}" name="Столбец15649" dataDxfId="720" dataCellStyle="Обычный 4"/>
    <tableColumn id="15669" xr3:uid="{00000000-0010-0000-0000-0000353D0000}" name="Столбец15650" dataDxfId="719" dataCellStyle="Обычный 4"/>
    <tableColumn id="15670" xr3:uid="{00000000-0010-0000-0000-0000363D0000}" name="Столбец15651" dataDxfId="718" dataCellStyle="Обычный 4"/>
    <tableColumn id="15671" xr3:uid="{00000000-0010-0000-0000-0000373D0000}" name="Столбец15652" dataDxfId="717" dataCellStyle="Обычный 4"/>
    <tableColumn id="15672" xr3:uid="{00000000-0010-0000-0000-0000383D0000}" name="Столбец15653" dataDxfId="716" dataCellStyle="Обычный 4"/>
    <tableColumn id="15673" xr3:uid="{00000000-0010-0000-0000-0000393D0000}" name="Столбец15654" dataDxfId="715" dataCellStyle="Обычный 4"/>
    <tableColumn id="15674" xr3:uid="{00000000-0010-0000-0000-00003A3D0000}" name="Столбец15655" dataDxfId="714" dataCellStyle="Обычный 4"/>
    <tableColumn id="15675" xr3:uid="{00000000-0010-0000-0000-00003B3D0000}" name="Столбец15656" dataDxfId="713" dataCellStyle="Обычный 4"/>
    <tableColumn id="15676" xr3:uid="{00000000-0010-0000-0000-00003C3D0000}" name="Столбец15657" dataDxfId="712" dataCellStyle="Обычный 4"/>
    <tableColumn id="15677" xr3:uid="{00000000-0010-0000-0000-00003D3D0000}" name="Столбец15658" dataDxfId="711" dataCellStyle="Обычный 4"/>
    <tableColumn id="15678" xr3:uid="{00000000-0010-0000-0000-00003E3D0000}" name="Столбец15659" dataDxfId="710" dataCellStyle="Обычный 4"/>
    <tableColumn id="15679" xr3:uid="{00000000-0010-0000-0000-00003F3D0000}" name="Столбец15660" dataDxfId="709" dataCellStyle="Обычный 4"/>
    <tableColumn id="15680" xr3:uid="{00000000-0010-0000-0000-0000403D0000}" name="Столбец15661" dataDxfId="708" dataCellStyle="Обычный 4"/>
    <tableColumn id="15681" xr3:uid="{00000000-0010-0000-0000-0000413D0000}" name="Столбец15662" dataDxfId="707" dataCellStyle="Обычный 4"/>
    <tableColumn id="15682" xr3:uid="{00000000-0010-0000-0000-0000423D0000}" name="Столбец15663" dataDxfId="706" dataCellStyle="Обычный 4"/>
    <tableColumn id="15683" xr3:uid="{00000000-0010-0000-0000-0000433D0000}" name="Столбец15664" dataDxfId="705" dataCellStyle="Обычный 4"/>
    <tableColumn id="15684" xr3:uid="{00000000-0010-0000-0000-0000443D0000}" name="Столбец15665" dataDxfId="704" dataCellStyle="Обычный 4"/>
    <tableColumn id="15685" xr3:uid="{00000000-0010-0000-0000-0000453D0000}" name="Столбец15666" dataDxfId="703" dataCellStyle="Обычный 4"/>
    <tableColumn id="15686" xr3:uid="{00000000-0010-0000-0000-0000463D0000}" name="Столбец15667" dataDxfId="702" dataCellStyle="Обычный 4"/>
    <tableColumn id="15687" xr3:uid="{00000000-0010-0000-0000-0000473D0000}" name="Столбец15668" dataDxfId="701" dataCellStyle="Обычный 4"/>
    <tableColumn id="15688" xr3:uid="{00000000-0010-0000-0000-0000483D0000}" name="Столбец15669" dataDxfId="700" dataCellStyle="Обычный 4"/>
    <tableColumn id="15689" xr3:uid="{00000000-0010-0000-0000-0000493D0000}" name="Столбец15670" dataDxfId="699" dataCellStyle="Обычный 4"/>
    <tableColumn id="15690" xr3:uid="{00000000-0010-0000-0000-00004A3D0000}" name="Столбец15671" dataDxfId="698" dataCellStyle="Обычный 4"/>
    <tableColumn id="15691" xr3:uid="{00000000-0010-0000-0000-00004B3D0000}" name="Столбец15672" dataDxfId="697" dataCellStyle="Обычный 4"/>
    <tableColumn id="15692" xr3:uid="{00000000-0010-0000-0000-00004C3D0000}" name="Столбец15673" dataDxfId="696" dataCellStyle="Обычный 4"/>
    <tableColumn id="15693" xr3:uid="{00000000-0010-0000-0000-00004D3D0000}" name="Столбец15674" dataDxfId="695" dataCellStyle="Обычный 4"/>
    <tableColumn id="15694" xr3:uid="{00000000-0010-0000-0000-00004E3D0000}" name="Столбец15675" dataDxfId="694" dataCellStyle="Обычный 4"/>
    <tableColumn id="15695" xr3:uid="{00000000-0010-0000-0000-00004F3D0000}" name="Столбец15676" dataDxfId="693" dataCellStyle="Обычный 4"/>
    <tableColumn id="15696" xr3:uid="{00000000-0010-0000-0000-0000503D0000}" name="Столбец15677" dataDxfId="692" dataCellStyle="Обычный 4"/>
    <tableColumn id="15697" xr3:uid="{00000000-0010-0000-0000-0000513D0000}" name="Столбец15678" dataDxfId="691" dataCellStyle="Обычный 4"/>
    <tableColumn id="15698" xr3:uid="{00000000-0010-0000-0000-0000523D0000}" name="Столбец15679" dataDxfId="690" dataCellStyle="Обычный 4"/>
    <tableColumn id="15699" xr3:uid="{00000000-0010-0000-0000-0000533D0000}" name="Столбец15680" dataDxfId="689" dataCellStyle="Обычный 4"/>
    <tableColumn id="15700" xr3:uid="{00000000-0010-0000-0000-0000543D0000}" name="Столбец15681" dataDxfId="688" dataCellStyle="Обычный 4"/>
    <tableColumn id="15701" xr3:uid="{00000000-0010-0000-0000-0000553D0000}" name="Столбец15682" dataDxfId="687" dataCellStyle="Обычный 4"/>
    <tableColumn id="15702" xr3:uid="{00000000-0010-0000-0000-0000563D0000}" name="Столбец15683" dataDxfId="686" dataCellStyle="Обычный 4"/>
    <tableColumn id="15703" xr3:uid="{00000000-0010-0000-0000-0000573D0000}" name="Столбец15684" dataDxfId="685" dataCellStyle="Обычный 4"/>
    <tableColumn id="15704" xr3:uid="{00000000-0010-0000-0000-0000583D0000}" name="Столбец15685" dataDxfId="684" dataCellStyle="Обычный 4"/>
    <tableColumn id="15705" xr3:uid="{00000000-0010-0000-0000-0000593D0000}" name="Столбец15686" dataDxfId="683" dataCellStyle="Обычный 4"/>
    <tableColumn id="15706" xr3:uid="{00000000-0010-0000-0000-00005A3D0000}" name="Столбец15687" dataDxfId="682" dataCellStyle="Обычный 4"/>
    <tableColumn id="15707" xr3:uid="{00000000-0010-0000-0000-00005B3D0000}" name="Столбец15688" dataDxfId="681" dataCellStyle="Обычный 4"/>
    <tableColumn id="15708" xr3:uid="{00000000-0010-0000-0000-00005C3D0000}" name="Столбец15689" dataDxfId="680" dataCellStyle="Обычный 4"/>
    <tableColumn id="15709" xr3:uid="{00000000-0010-0000-0000-00005D3D0000}" name="Столбец15690" dataDxfId="679" dataCellStyle="Обычный 4"/>
    <tableColumn id="15710" xr3:uid="{00000000-0010-0000-0000-00005E3D0000}" name="Столбец15691" dataDxfId="678" dataCellStyle="Обычный 4"/>
    <tableColumn id="15711" xr3:uid="{00000000-0010-0000-0000-00005F3D0000}" name="Столбец15692" dataDxfId="677" dataCellStyle="Обычный 4"/>
    <tableColumn id="15712" xr3:uid="{00000000-0010-0000-0000-0000603D0000}" name="Столбец15693" dataDxfId="676" dataCellStyle="Обычный 4"/>
    <tableColumn id="15713" xr3:uid="{00000000-0010-0000-0000-0000613D0000}" name="Столбец15694" dataDxfId="675" dataCellStyle="Обычный 4"/>
    <tableColumn id="15714" xr3:uid="{00000000-0010-0000-0000-0000623D0000}" name="Столбец15695" dataDxfId="674" dataCellStyle="Обычный 4"/>
    <tableColumn id="15715" xr3:uid="{00000000-0010-0000-0000-0000633D0000}" name="Столбец15696" dataDxfId="673" dataCellStyle="Обычный 4"/>
    <tableColumn id="15716" xr3:uid="{00000000-0010-0000-0000-0000643D0000}" name="Столбец15697" dataDxfId="672" dataCellStyle="Обычный 4"/>
    <tableColumn id="15717" xr3:uid="{00000000-0010-0000-0000-0000653D0000}" name="Столбец15698" dataDxfId="671" dataCellStyle="Обычный 4"/>
    <tableColumn id="15718" xr3:uid="{00000000-0010-0000-0000-0000663D0000}" name="Столбец15699" dataDxfId="670" dataCellStyle="Обычный 4"/>
    <tableColumn id="15719" xr3:uid="{00000000-0010-0000-0000-0000673D0000}" name="Столбец15700" dataDxfId="669" dataCellStyle="Обычный 4"/>
    <tableColumn id="15720" xr3:uid="{00000000-0010-0000-0000-0000683D0000}" name="Столбец15701" dataDxfId="668" dataCellStyle="Обычный 4"/>
    <tableColumn id="15721" xr3:uid="{00000000-0010-0000-0000-0000693D0000}" name="Столбец15702" dataDxfId="667" dataCellStyle="Обычный 4"/>
    <tableColumn id="15722" xr3:uid="{00000000-0010-0000-0000-00006A3D0000}" name="Столбец15703" dataDxfId="666" dataCellStyle="Обычный 4"/>
    <tableColumn id="15723" xr3:uid="{00000000-0010-0000-0000-00006B3D0000}" name="Столбец15704" dataDxfId="665" dataCellStyle="Обычный 4"/>
    <tableColumn id="15724" xr3:uid="{00000000-0010-0000-0000-00006C3D0000}" name="Столбец15705" dataDxfId="664" dataCellStyle="Обычный 4"/>
    <tableColumn id="15725" xr3:uid="{00000000-0010-0000-0000-00006D3D0000}" name="Столбец15706" dataDxfId="663" dataCellStyle="Обычный 4"/>
    <tableColumn id="15726" xr3:uid="{00000000-0010-0000-0000-00006E3D0000}" name="Столбец15707" dataDxfId="662" dataCellStyle="Обычный 4"/>
    <tableColumn id="15727" xr3:uid="{00000000-0010-0000-0000-00006F3D0000}" name="Столбец15708" dataDxfId="661" dataCellStyle="Обычный 4"/>
    <tableColumn id="15728" xr3:uid="{00000000-0010-0000-0000-0000703D0000}" name="Столбец15709" dataDxfId="660" dataCellStyle="Обычный 4"/>
    <tableColumn id="15729" xr3:uid="{00000000-0010-0000-0000-0000713D0000}" name="Столбец15710" dataDxfId="659" dataCellStyle="Обычный 4"/>
    <tableColumn id="15730" xr3:uid="{00000000-0010-0000-0000-0000723D0000}" name="Столбец15711" dataDxfId="658" dataCellStyle="Обычный 4"/>
    <tableColumn id="15731" xr3:uid="{00000000-0010-0000-0000-0000733D0000}" name="Столбец15712" dataDxfId="657" dataCellStyle="Обычный 4"/>
    <tableColumn id="15732" xr3:uid="{00000000-0010-0000-0000-0000743D0000}" name="Столбец15713" dataDxfId="656" dataCellStyle="Обычный 4"/>
    <tableColumn id="15733" xr3:uid="{00000000-0010-0000-0000-0000753D0000}" name="Столбец15714" dataDxfId="655" dataCellStyle="Обычный 4"/>
    <tableColumn id="15734" xr3:uid="{00000000-0010-0000-0000-0000763D0000}" name="Столбец15715" dataDxfId="654" dataCellStyle="Обычный 4"/>
    <tableColumn id="15735" xr3:uid="{00000000-0010-0000-0000-0000773D0000}" name="Столбец15716" dataDxfId="653" dataCellStyle="Обычный 4"/>
    <tableColumn id="15736" xr3:uid="{00000000-0010-0000-0000-0000783D0000}" name="Столбец15717" dataDxfId="652" dataCellStyle="Обычный 4"/>
    <tableColumn id="15737" xr3:uid="{00000000-0010-0000-0000-0000793D0000}" name="Столбец15718" dataDxfId="651" dataCellStyle="Обычный 4"/>
    <tableColumn id="15738" xr3:uid="{00000000-0010-0000-0000-00007A3D0000}" name="Столбец15719" dataDxfId="650" dataCellStyle="Обычный 4"/>
    <tableColumn id="15739" xr3:uid="{00000000-0010-0000-0000-00007B3D0000}" name="Столбец15720" dataDxfId="649" dataCellStyle="Обычный 4"/>
    <tableColumn id="15740" xr3:uid="{00000000-0010-0000-0000-00007C3D0000}" name="Столбец15721" dataDxfId="648" dataCellStyle="Обычный 4"/>
    <tableColumn id="15741" xr3:uid="{00000000-0010-0000-0000-00007D3D0000}" name="Столбец15722" dataDxfId="647" dataCellStyle="Обычный 4"/>
    <tableColumn id="15742" xr3:uid="{00000000-0010-0000-0000-00007E3D0000}" name="Столбец15723" dataDxfId="646" dataCellStyle="Обычный 4"/>
    <tableColumn id="15743" xr3:uid="{00000000-0010-0000-0000-00007F3D0000}" name="Столбец15724" dataDxfId="645" dataCellStyle="Обычный 4"/>
    <tableColumn id="15744" xr3:uid="{00000000-0010-0000-0000-0000803D0000}" name="Столбец15725" dataDxfId="644" dataCellStyle="Обычный 4"/>
    <tableColumn id="15745" xr3:uid="{00000000-0010-0000-0000-0000813D0000}" name="Столбец15726" dataDxfId="643" dataCellStyle="Обычный 4"/>
    <tableColumn id="15746" xr3:uid="{00000000-0010-0000-0000-0000823D0000}" name="Столбец15727" dataDxfId="642" dataCellStyle="Обычный 4"/>
    <tableColumn id="15747" xr3:uid="{00000000-0010-0000-0000-0000833D0000}" name="Столбец15728" dataDxfId="641" dataCellStyle="Обычный 4"/>
    <tableColumn id="15748" xr3:uid="{00000000-0010-0000-0000-0000843D0000}" name="Столбец15729" dataDxfId="640" dataCellStyle="Обычный 4"/>
    <tableColumn id="15749" xr3:uid="{00000000-0010-0000-0000-0000853D0000}" name="Столбец15730" dataDxfId="639" dataCellStyle="Обычный 4"/>
    <tableColumn id="15750" xr3:uid="{00000000-0010-0000-0000-0000863D0000}" name="Столбец15731" dataDxfId="638" dataCellStyle="Обычный 4"/>
    <tableColumn id="15751" xr3:uid="{00000000-0010-0000-0000-0000873D0000}" name="Столбец15732" dataDxfId="637" dataCellStyle="Обычный 4"/>
    <tableColumn id="15752" xr3:uid="{00000000-0010-0000-0000-0000883D0000}" name="Столбец15733" dataDxfId="636" dataCellStyle="Обычный 4"/>
    <tableColumn id="15753" xr3:uid="{00000000-0010-0000-0000-0000893D0000}" name="Столбец15734" dataDxfId="635" dataCellStyle="Обычный 4"/>
    <tableColumn id="15754" xr3:uid="{00000000-0010-0000-0000-00008A3D0000}" name="Столбец15735" dataDxfId="634" dataCellStyle="Обычный 4"/>
    <tableColumn id="15755" xr3:uid="{00000000-0010-0000-0000-00008B3D0000}" name="Столбец15736" dataDxfId="633" dataCellStyle="Обычный 4"/>
    <tableColumn id="15756" xr3:uid="{00000000-0010-0000-0000-00008C3D0000}" name="Столбец15737" dataDxfId="632" dataCellStyle="Обычный 4"/>
    <tableColumn id="15757" xr3:uid="{00000000-0010-0000-0000-00008D3D0000}" name="Столбец15738" dataDxfId="631" dataCellStyle="Обычный 4"/>
    <tableColumn id="15758" xr3:uid="{00000000-0010-0000-0000-00008E3D0000}" name="Столбец15739" dataDxfId="630" dataCellStyle="Обычный 4"/>
    <tableColumn id="15759" xr3:uid="{00000000-0010-0000-0000-00008F3D0000}" name="Столбец15740" dataDxfId="629" dataCellStyle="Обычный 4"/>
    <tableColumn id="15760" xr3:uid="{00000000-0010-0000-0000-0000903D0000}" name="Столбец15741" dataDxfId="628" dataCellStyle="Обычный 4"/>
    <tableColumn id="15761" xr3:uid="{00000000-0010-0000-0000-0000913D0000}" name="Столбец15742" dataDxfId="627" dataCellStyle="Обычный 4"/>
    <tableColumn id="15762" xr3:uid="{00000000-0010-0000-0000-0000923D0000}" name="Столбец15743" dataDxfId="626" dataCellStyle="Обычный 4"/>
    <tableColumn id="15763" xr3:uid="{00000000-0010-0000-0000-0000933D0000}" name="Столбец15744" dataDxfId="625" dataCellStyle="Обычный 4"/>
    <tableColumn id="15764" xr3:uid="{00000000-0010-0000-0000-0000943D0000}" name="Столбец15745" dataDxfId="624" dataCellStyle="Обычный 4"/>
    <tableColumn id="15765" xr3:uid="{00000000-0010-0000-0000-0000953D0000}" name="Столбец15746" dataDxfId="623" dataCellStyle="Обычный 4"/>
    <tableColumn id="15766" xr3:uid="{00000000-0010-0000-0000-0000963D0000}" name="Столбец15747" dataDxfId="622" dataCellStyle="Обычный 4"/>
    <tableColumn id="15767" xr3:uid="{00000000-0010-0000-0000-0000973D0000}" name="Столбец15748" dataDxfId="621" dataCellStyle="Обычный 4"/>
    <tableColumn id="15768" xr3:uid="{00000000-0010-0000-0000-0000983D0000}" name="Столбец15749" dataDxfId="620" dataCellStyle="Обычный 4"/>
    <tableColumn id="15769" xr3:uid="{00000000-0010-0000-0000-0000993D0000}" name="Столбец15750" dataDxfId="619" dataCellStyle="Обычный 4"/>
    <tableColumn id="15770" xr3:uid="{00000000-0010-0000-0000-00009A3D0000}" name="Столбец15751" dataDxfId="618" dataCellStyle="Обычный 4"/>
    <tableColumn id="15771" xr3:uid="{00000000-0010-0000-0000-00009B3D0000}" name="Столбец15752" dataDxfId="617" dataCellStyle="Обычный 4"/>
    <tableColumn id="15772" xr3:uid="{00000000-0010-0000-0000-00009C3D0000}" name="Столбец15753" dataDxfId="616" dataCellStyle="Обычный 4"/>
    <tableColumn id="15773" xr3:uid="{00000000-0010-0000-0000-00009D3D0000}" name="Столбец15754" dataDxfId="615" dataCellStyle="Обычный 4"/>
    <tableColumn id="15774" xr3:uid="{00000000-0010-0000-0000-00009E3D0000}" name="Столбец15755" dataDxfId="614" dataCellStyle="Обычный 4"/>
    <tableColumn id="15775" xr3:uid="{00000000-0010-0000-0000-00009F3D0000}" name="Столбец15756" dataDxfId="613" dataCellStyle="Обычный 4"/>
    <tableColumn id="15776" xr3:uid="{00000000-0010-0000-0000-0000A03D0000}" name="Столбец15757" dataDxfId="612" dataCellStyle="Обычный 4"/>
    <tableColumn id="15777" xr3:uid="{00000000-0010-0000-0000-0000A13D0000}" name="Столбец15758" dataDxfId="611" dataCellStyle="Обычный 4"/>
    <tableColumn id="15778" xr3:uid="{00000000-0010-0000-0000-0000A23D0000}" name="Столбец15759" dataDxfId="610" dataCellStyle="Обычный 4"/>
    <tableColumn id="15779" xr3:uid="{00000000-0010-0000-0000-0000A33D0000}" name="Столбец15760" dataDxfId="609" dataCellStyle="Обычный 4"/>
    <tableColumn id="15780" xr3:uid="{00000000-0010-0000-0000-0000A43D0000}" name="Столбец15761" dataDxfId="608" dataCellStyle="Обычный 4"/>
    <tableColumn id="15781" xr3:uid="{00000000-0010-0000-0000-0000A53D0000}" name="Столбец15762" dataDxfId="607" dataCellStyle="Обычный 4"/>
    <tableColumn id="15782" xr3:uid="{00000000-0010-0000-0000-0000A63D0000}" name="Столбец15763" dataDxfId="606" dataCellStyle="Обычный 4"/>
    <tableColumn id="15783" xr3:uid="{00000000-0010-0000-0000-0000A73D0000}" name="Столбец15764" dataDxfId="605" dataCellStyle="Обычный 4"/>
    <tableColumn id="15784" xr3:uid="{00000000-0010-0000-0000-0000A83D0000}" name="Столбец15765" dataDxfId="604" dataCellStyle="Обычный 4"/>
    <tableColumn id="15785" xr3:uid="{00000000-0010-0000-0000-0000A93D0000}" name="Столбец15766" dataDxfId="603" dataCellStyle="Обычный 4"/>
    <tableColumn id="15786" xr3:uid="{00000000-0010-0000-0000-0000AA3D0000}" name="Столбец15767" dataDxfId="602" dataCellStyle="Обычный 4"/>
    <tableColumn id="15787" xr3:uid="{00000000-0010-0000-0000-0000AB3D0000}" name="Столбец15768" dataDxfId="601" dataCellStyle="Обычный 4"/>
    <tableColumn id="15788" xr3:uid="{00000000-0010-0000-0000-0000AC3D0000}" name="Столбец15769" dataDxfId="600" dataCellStyle="Обычный 4"/>
    <tableColumn id="15789" xr3:uid="{00000000-0010-0000-0000-0000AD3D0000}" name="Столбец15770" dataDxfId="599" dataCellStyle="Обычный 4"/>
    <tableColumn id="15790" xr3:uid="{00000000-0010-0000-0000-0000AE3D0000}" name="Столбец15771" dataDxfId="598" dataCellStyle="Обычный 4"/>
    <tableColumn id="15791" xr3:uid="{00000000-0010-0000-0000-0000AF3D0000}" name="Столбец15772" dataDxfId="597" dataCellStyle="Обычный 4"/>
    <tableColumn id="15792" xr3:uid="{00000000-0010-0000-0000-0000B03D0000}" name="Столбец15773" dataDxfId="596" dataCellStyle="Обычный 4"/>
    <tableColumn id="15793" xr3:uid="{00000000-0010-0000-0000-0000B13D0000}" name="Столбец15774" dataDxfId="595" dataCellStyle="Обычный 4"/>
    <tableColumn id="15794" xr3:uid="{00000000-0010-0000-0000-0000B23D0000}" name="Столбец15775" dataDxfId="594" dataCellStyle="Обычный 4"/>
    <tableColumn id="15795" xr3:uid="{00000000-0010-0000-0000-0000B33D0000}" name="Столбец15776" dataDxfId="593" dataCellStyle="Обычный 4"/>
    <tableColumn id="15796" xr3:uid="{00000000-0010-0000-0000-0000B43D0000}" name="Столбец15777" dataDxfId="592" dataCellStyle="Обычный 4"/>
    <tableColumn id="15797" xr3:uid="{00000000-0010-0000-0000-0000B53D0000}" name="Столбец15778" dataDxfId="591" dataCellStyle="Обычный 4"/>
    <tableColumn id="15798" xr3:uid="{00000000-0010-0000-0000-0000B63D0000}" name="Столбец15779" dataDxfId="590" dataCellStyle="Обычный 4"/>
    <tableColumn id="15799" xr3:uid="{00000000-0010-0000-0000-0000B73D0000}" name="Столбец15780" dataDxfId="589" dataCellStyle="Обычный 4"/>
    <tableColumn id="15800" xr3:uid="{00000000-0010-0000-0000-0000B83D0000}" name="Столбец15781" dataDxfId="588" dataCellStyle="Обычный 4"/>
    <tableColumn id="15801" xr3:uid="{00000000-0010-0000-0000-0000B93D0000}" name="Столбец15782" dataDxfId="587" dataCellStyle="Обычный 4"/>
    <tableColumn id="15802" xr3:uid="{00000000-0010-0000-0000-0000BA3D0000}" name="Столбец15783" dataDxfId="586" dataCellStyle="Обычный 4"/>
    <tableColumn id="15803" xr3:uid="{00000000-0010-0000-0000-0000BB3D0000}" name="Столбец15784" dataDxfId="585" dataCellStyle="Обычный 4"/>
    <tableColumn id="15804" xr3:uid="{00000000-0010-0000-0000-0000BC3D0000}" name="Столбец15785" dataDxfId="584" dataCellStyle="Обычный 4"/>
    <tableColumn id="15805" xr3:uid="{00000000-0010-0000-0000-0000BD3D0000}" name="Столбец15786" dataDxfId="583" dataCellStyle="Обычный 4"/>
    <tableColumn id="15806" xr3:uid="{00000000-0010-0000-0000-0000BE3D0000}" name="Столбец15787" dataDxfId="582" dataCellStyle="Обычный 4"/>
    <tableColumn id="15807" xr3:uid="{00000000-0010-0000-0000-0000BF3D0000}" name="Столбец15788" dataDxfId="581" dataCellStyle="Обычный 4"/>
    <tableColumn id="15808" xr3:uid="{00000000-0010-0000-0000-0000C03D0000}" name="Столбец15789" dataDxfId="580" dataCellStyle="Обычный 4"/>
    <tableColumn id="15809" xr3:uid="{00000000-0010-0000-0000-0000C13D0000}" name="Столбец15790" dataDxfId="579" dataCellStyle="Обычный 4"/>
    <tableColumn id="15810" xr3:uid="{00000000-0010-0000-0000-0000C23D0000}" name="Столбец15791" dataDxfId="578" dataCellStyle="Обычный 4"/>
    <tableColumn id="15811" xr3:uid="{00000000-0010-0000-0000-0000C33D0000}" name="Столбец15792" dataDxfId="577" dataCellStyle="Обычный 4"/>
    <tableColumn id="15812" xr3:uid="{00000000-0010-0000-0000-0000C43D0000}" name="Столбец15793" dataDxfId="576" dataCellStyle="Обычный 4"/>
    <tableColumn id="15813" xr3:uid="{00000000-0010-0000-0000-0000C53D0000}" name="Столбец15794" dataDxfId="575" dataCellStyle="Обычный 4"/>
    <tableColumn id="15814" xr3:uid="{00000000-0010-0000-0000-0000C63D0000}" name="Столбец15795" dataDxfId="574" dataCellStyle="Обычный 4"/>
    <tableColumn id="15815" xr3:uid="{00000000-0010-0000-0000-0000C73D0000}" name="Столбец15796" dataDxfId="573" dataCellStyle="Обычный 4"/>
    <tableColumn id="15816" xr3:uid="{00000000-0010-0000-0000-0000C83D0000}" name="Столбец15797" dataDxfId="572" dataCellStyle="Обычный 4"/>
    <tableColumn id="15817" xr3:uid="{00000000-0010-0000-0000-0000C93D0000}" name="Столбец15798" dataDxfId="571" dataCellStyle="Обычный 4"/>
    <tableColumn id="15818" xr3:uid="{00000000-0010-0000-0000-0000CA3D0000}" name="Столбец15799" dataDxfId="570" dataCellStyle="Обычный 4"/>
    <tableColumn id="15819" xr3:uid="{00000000-0010-0000-0000-0000CB3D0000}" name="Столбец15800" dataDxfId="569" dataCellStyle="Обычный 4"/>
    <tableColumn id="15820" xr3:uid="{00000000-0010-0000-0000-0000CC3D0000}" name="Столбец15801" dataDxfId="568" dataCellStyle="Обычный 4"/>
    <tableColumn id="15821" xr3:uid="{00000000-0010-0000-0000-0000CD3D0000}" name="Столбец15802" dataDxfId="567" dataCellStyle="Обычный 4"/>
    <tableColumn id="15822" xr3:uid="{00000000-0010-0000-0000-0000CE3D0000}" name="Столбец15803" dataDxfId="566" dataCellStyle="Обычный 4"/>
    <tableColumn id="15823" xr3:uid="{00000000-0010-0000-0000-0000CF3D0000}" name="Столбец15804" dataDxfId="565" dataCellStyle="Обычный 4"/>
    <tableColumn id="15824" xr3:uid="{00000000-0010-0000-0000-0000D03D0000}" name="Столбец15805" dataDxfId="564" dataCellStyle="Обычный 4"/>
    <tableColumn id="15825" xr3:uid="{00000000-0010-0000-0000-0000D13D0000}" name="Столбец15806" dataDxfId="563" dataCellStyle="Обычный 4"/>
    <tableColumn id="15826" xr3:uid="{00000000-0010-0000-0000-0000D23D0000}" name="Столбец15807" dataDxfId="562" dataCellStyle="Обычный 4"/>
    <tableColumn id="15827" xr3:uid="{00000000-0010-0000-0000-0000D33D0000}" name="Столбец15808" dataDxfId="561" dataCellStyle="Обычный 4"/>
    <tableColumn id="15828" xr3:uid="{00000000-0010-0000-0000-0000D43D0000}" name="Столбец15809" dataDxfId="560" dataCellStyle="Обычный 4"/>
    <tableColumn id="15829" xr3:uid="{00000000-0010-0000-0000-0000D53D0000}" name="Столбец15810" dataDxfId="559" dataCellStyle="Обычный 4"/>
    <tableColumn id="15830" xr3:uid="{00000000-0010-0000-0000-0000D63D0000}" name="Столбец15811" dataDxfId="558" dataCellStyle="Обычный 4"/>
    <tableColumn id="15831" xr3:uid="{00000000-0010-0000-0000-0000D73D0000}" name="Столбец15812" dataDxfId="557" dataCellStyle="Обычный 4"/>
    <tableColumn id="15832" xr3:uid="{00000000-0010-0000-0000-0000D83D0000}" name="Столбец15813" dataDxfId="556" dataCellStyle="Обычный 4"/>
    <tableColumn id="15833" xr3:uid="{00000000-0010-0000-0000-0000D93D0000}" name="Столбец15814" dataDxfId="555" dataCellStyle="Обычный 4"/>
    <tableColumn id="15834" xr3:uid="{00000000-0010-0000-0000-0000DA3D0000}" name="Столбец15815" dataDxfId="554" dataCellStyle="Обычный 4"/>
    <tableColumn id="15835" xr3:uid="{00000000-0010-0000-0000-0000DB3D0000}" name="Столбец15816" dataDxfId="553" dataCellStyle="Обычный 4"/>
    <tableColumn id="15836" xr3:uid="{00000000-0010-0000-0000-0000DC3D0000}" name="Столбец15817" dataDxfId="552" dataCellStyle="Обычный 4"/>
    <tableColumn id="15837" xr3:uid="{00000000-0010-0000-0000-0000DD3D0000}" name="Столбец15818" dataDxfId="551" dataCellStyle="Обычный 4"/>
    <tableColumn id="15838" xr3:uid="{00000000-0010-0000-0000-0000DE3D0000}" name="Столбец15819" dataDxfId="550" dataCellStyle="Обычный 4"/>
    <tableColumn id="15839" xr3:uid="{00000000-0010-0000-0000-0000DF3D0000}" name="Столбец15820" dataDxfId="549" dataCellStyle="Обычный 4"/>
    <tableColumn id="15840" xr3:uid="{00000000-0010-0000-0000-0000E03D0000}" name="Столбец15821" dataDxfId="548" dataCellStyle="Обычный 4"/>
    <tableColumn id="15841" xr3:uid="{00000000-0010-0000-0000-0000E13D0000}" name="Столбец15822" dataDxfId="547" dataCellStyle="Обычный 4"/>
    <tableColumn id="15842" xr3:uid="{00000000-0010-0000-0000-0000E23D0000}" name="Столбец15823" dataDxfId="546" dataCellStyle="Обычный 4"/>
    <tableColumn id="15843" xr3:uid="{00000000-0010-0000-0000-0000E33D0000}" name="Столбец15824" dataDxfId="545" dataCellStyle="Обычный 4"/>
    <tableColumn id="15844" xr3:uid="{00000000-0010-0000-0000-0000E43D0000}" name="Столбец15825" dataDxfId="544" dataCellStyle="Обычный 4"/>
    <tableColumn id="15845" xr3:uid="{00000000-0010-0000-0000-0000E53D0000}" name="Столбец15826" dataDxfId="543" dataCellStyle="Обычный 4"/>
    <tableColumn id="15846" xr3:uid="{00000000-0010-0000-0000-0000E63D0000}" name="Столбец15827" dataDxfId="542" dataCellStyle="Обычный 4"/>
    <tableColumn id="15847" xr3:uid="{00000000-0010-0000-0000-0000E73D0000}" name="Столбец15828" dataDxfId="541" dataCellStyle="Обычный 4"/>
    <tableColumn id="15848" xr3:uid="{00000000-0010-0000-0000-0000E83D0000}" name="Столбец15829" dataDxfId="540" dataCellStyle="Обычный 4"/>
    <tableColumn id="15849" xr3:uid="{00000000-0010-0000-0000-0000E93D0000}" name="Столбец15830" dataDxfId="539" dataCellStyle="Обычный 4"/>
    <tableColumn id="15850" xr3:uid="{00000000-0010-0000-0000-0000EA3D0000}" name="Столбец15831" dataDxfId="538" dataCellStyle="Обычный 4"/>
    <tableColumn id="15851" xr3:uid="{00000000-0010-0000-0000-0000EB3D0000}" name="Столбец15832" dataDxfId="537" dataCellStyle="Обычный 4"/>
    <tableColumn id="15852" xr3:uid="{00000000-0010-0000-0000-0000EC3D0000}" name="Столбец15833" dataDxfId="536" dataCellStyle="Обычный 4"/>
    <tableColumn id="15853" xr3:uid="{00000000-0010-0000-0000-0000ED3D0000}" name="Столбец15834" dataDxfId="535" dataCellStyle="Обычный 4"/>
    <tableColumn id="15854" xr3:uid="{00000000-0010-0000-0000-0000EE3D0000}" name="Столбец15835" dataDxfId="534" dataCellStyle="Обычный 4"/>
    <tableColumn id="15855" xr3:uid="{00000000-0010-0000-0000-0000EF3D0000}" name="Столбец15836" dataDxfId="533" dataCellStyle="Обычный 4"/>
    <tableColumn id="15856" xr3:uid="{00000000-0010-0000-0000-0000F03D0000}" name="Столбец15837" dataDxfId="532" dataCellStyle="Обычный 4"/>
    <tableColumn id="15857" xr3:uid="{00000000-0010-0000-0000-0000F13D0000}" name="Столбец15838" dataDxfId="531" dataCellStyle="Обычный 4"/>
    <tableColumn id="15858" xr3:uid="{00000000-0010-0000-0000-0000F23D0000}" name="Столбец15839" dataDxfId="530" dataCellStyle="Обычный 4"/>
    <tableColumn id="15859" xr3:uid="{00000000-0010-0000-0000-0000F33D0000}" name="Столбец15840" dataDxfId="529" dataCellStyle="Обычный 4"/>
    <tableColumn id="15860" xr3:uid="{00000000-0010-0000-0000-0000F43D0000}" name="Столбец15841" dataDxfId="528" dataCellStyle="Обычный 4"/>
    <tableColumn id="15861" xr3:uid="{00000000-0010-0000-0000-0000F53D0000}" name="Столбец15842" dataDxfId="527" dataCellStyle="Обычный 4"/>
    <tableColumn id="15862" xr3:uid="{00000000-0010-0000-0000-0000F63D0000}" name="Столбец15843" dataDxfId="526" dataCellStyle="Обычный 4"/>
    <tableColumn id="15863" xr3:uid="{00000000-0010-0000-0000-0000F73D0000}" name="Столбец15844" dataDxfId="525" dataCellStyle="Обычный 4"/>
    <tableColumn id="15864" xr3:uid="{00000000-0010-0000-0000-0000F83D0000}" name="Столбец15845" dataDxfId="524" dataCellStyle="Обычный 4"/>
    <tableColumn id="15865" xr3:uid="{00000000-0010-0000-0000-0000F93D0000}" name="Столбец15846" dataDxfId="523" dataCellStyle="Обычный 4"/>
    <tableColumn id="15866" xr3:uid="{00000000-0010-0000-0000-0000FA3D0000}" name="Столбец15847" dataDxfId="522" dataCellStyle="Обычный 4"/>
    <tableColumn id="15867" xr3:uid="{00000000-0010-0000-0000-0000FB3D0000}" name="Столбец15848" dataDxfId="521" dataCellStyle="Обычный 4"/>
    <tableColumn id="15868" xr3:uid="{00000000-0010-0000-0000-0000FC3D0000}" name="Столбец15849" dataDxfId="520" dataCellStyle="Обычный 4"/>
    <tableColumn id="15869" xr3:uid="{00000000-0010-0000-0000-0000FD3D0000}" name="Столбец15850" dataDxfId="519" dataCellStyle="Обычный 4"/>
    <tableColumn id="15870" xr3:uid="{00000000-0010-0000-0000-0000FE3D0000}" name="Столбец15851" dataDxfId="518" dataCellStyle="Обычный 4"/>
    <tableColumn id="15871" xr3:uid="{00000000-0010-0000-0000-0000FF3D0000}" name="Столбец15852" dataDxfId="517" dataCellStyle="Обычный 4"/>
    <tableColumn id="15872" xr3:uid="{00000000-0010-0000-0000-0000003E0000}" name="Столбец15853" dataDxfId="516" dataCellStyle="Обычный 4"/>
    <tableColumn id="15873" xr3:uid="{00000000-0010-0000-0000-0000013E0000}" name="Столбец15854" dataDxfId="515" dataCellStyle="Обычный 4"/>
    <tableColumn id="15874" xr3:uid="{00000000-0010-0000-0000-0000023E0000}" name="Столбец15855" dataDxfId="514" dataCellStyle="Обычный 4"/>
    <tableColumn id="15875" xr3:uid="{00000000-0010-0000-0000-0000033E0000}" name="Столбец15856" dataDxfId="513" dataCellStyle="Обычный 4"/>
    <tableColumn id="15876" xr3:uid="{00000000-0010-0000-0000-0000043E0000}" name="Столбец15857" dataDxfId="512" dataCellStyle="Обычный 4"/>
    <tableColumn id="15877" xr3:uid="{00000000-0010-0000-0000-0000053E0000}" name="Столбец15858" dataDxfId="511" dataCellStyle="Обычный 4"/>
    <tableColumn id="15878" xr3:uid="{00000000-0010-0000-0000-0000063E0000}" name="Столбец15859" dataDxfId="510" dataCellStyle="Обычный 4"/>
    <tableColumn id="15879" xr3:uid="{00000000-0010-0000-0000-0000073E0000}" name="Столбец15860" dataDxfId="509" dataCellStyle="Обычный 4"/>
    <tableColumn id="15880" xr3:uid="{00000000-0010-0000-0000-0000083E0000}" name="Столбец15861" dataDxfId="508" dataCellStyle="Обычный 4"/>
    <tableColumn id="15881" xr3:uid="{00000000-0010-0000-0000-0000093E0000}" name="Столбец15862" dataDxfId="507" dataCellStyle="Обычный 4"/>
    <tableColumn id="15882" xr3:uid="{00000000-0010-0000-0000-00000A3E0000}" name="Столбец15863" dataDxfId="506" dataCellStyle="Обычный 4"/>
    <tableColumn id="15883" xr3:uid="{00000000-0010-0000-0000-00000B3E0000}" name="Столбец15864" dataDxfId="505" dataCellStyle="Обычный 4"/>
    <tableColumn id="15884" xr3:uid="{00000000-0010-0000-0000-00000C3E0000}" name="Столбец15865" dataDxfId="504" dataCellStyle="Обычный 4"/>
    <tableColumn id="15885" xr3:uid="{00000000-0010-0000-0000-00000D3E0000}" name="Столбец15866" dataDxfId="503" dataCellStyle="Обычный 4"/>
    <tableColumn id="15886" xr3:uid="{00000000-0010-0000-0000-00000E3E0000}" name="Столбец15867" dataDxfId="502" dataCellStyle="Обычный 4"/>
    <tableColumn id="15887" xr3:uid="{00000000-0010-0000-0000-00000F3E0000}" name="Столбец15868" dataDxfId="501" dataCellStyle="Обычный 4"/>
    <tableColumn id="15888" xr3:uid="{00000000-0010-0000-0000-0000103E0000}" name="Столбец15869" dataDxfId="500" dataCellStyle="Обычный 4"/>
    <tableColumn id="15889" xr3:uid="{00000000-0010-0000-0000-0000113E0000}" name="Столбец15870" dataDxfId="499" dataCellStyle="Обычный 4"/>
    <tableColumn id="15890" xr3:uid="{00000000-0010-0000-0000-0000123E0000}" name="Столбец15871" dataDxfId="498" dataCellStyle="Обычный 4"/>
    <tableColumn id="15891" xr3:uid="{00000000-0010-0000-0000-0000133E0000}" name="Столбец15872" dataDxfId="497" dataCellStyle="Обычный 4"/>
    <tableColumn id="15892" xr3:uid="{00000000-0010-0000-0000-0000143E0000}" name="Столбец15873" dataDxfId="496" dataCellStyle="Обычный 4"/>
    <tableColumn id="15893" xr3:uid="{00000000-0010-0000-0000-0000153E0000}" name="Столбец15874" dataDxfId="495" dataCellStyle="Обычный 4"/>
    <tableColumn id="15894" xr3:uid="{00000000-0010-0000-0000-0000163E0000}" name="Столбец15875" dataDxfId="494" dataCellStyle="Обычный 4"/>
    <tableColumn id="15895" xr3:uid="{00000000-0010-0000-0000-0000173E0000}" name="Столбец15876" dataDxfId="493" dataCellStyle="Обычный 4"/>
    <tableColumn id="15896" xr3:uid="{00000000-0010-0000-0000-0000183E0000}" name="Столбец15877" dataDxfId="492" dataCellStyle="Обычный 4"/>
    <tableColumn id="15897" xr3:uid="{00000000-0010-0000-0000-0000193E0000}" name="Столбец15878" dataDxfId="491" dataCellStyle="Обычный 4"/>
    <tableColumn id="15898" xr3:uid="{00000000-0010-0000-0000-00001A3E0000}" name="Столбец15879" dataDxfId="490" dataCellStyle="Обычный 4"/>
    <tableColumn id="15899" xr3:uid="{00000000-0010-0000-0000-00001B3E0000}" name="Столбец15880" dataDxfId="489" dataCellStyle="Обычный 4"/>
    <tableColumn id="15900" xr3:uid="{00000000-0010-0000-0000-00001C3E0000}" name="Столбец15881" dataDxfId="488" dataCellStyle="Обычный 4"/>
    <tableColumn id="15901" xr3:uid="{00000000-0010-0000-0000-00001D3E0000}" name="Столбец15882" dataDxfId="487" dataCellStyle="Обычный 4"/>
    <tableColumn id="15902" xr3:uid="{00000000-0010-0000-0000-00001E3E0000}" name="Столбец15883" dataDxfId="486" dataCellStyle="Обычный 4"/>
    <tableColumn id="15903" xr3:uid="{00000000-0010-0000-0000-00001F3E0000}" name="Столбец15884" dataDxfId="485" dataCellStyle="Обычный 4"/>
    <tableColumn id="15904" xr3:uid="{00000000-0010-0000-0000-0000203E0000}" name="Столбец15885" dataDxfId="484" dataCellStyle="Обычный 4"/>
    <tableColumn id="15905" xr3:uid="{00000000-0010-0000-0000-0000213E0000}" name="Столбец15886" dataDxfId="483" dataCellStyle="Обычный 4"/>
    <tableColumn id="15906" xr3:uid="{00000000-0010-0000-0000-0000223E0000}" name="Столбец15887" dataDxfId="482" dataCellStyle="Обычный 4"/>
    <tableColumn id="15907" xr3:uid="{00000000-0010-0000-0000-0000233E0000}" name="Столбец15888" dataDxfId="481" dataCellStyle="Обычный 4"/>
    <tableColumn id="15908" xr3:uid="{00000000-0010-0000-0000-0000243E0000}" name="Столбец15889" dataDxfId="480" dataCellStyle="Обычный 4"/>
    <tableColumn id="15909" xr3:uid="{00000000-0010-0000-0000-0000253E0000}" name="Столбец15890" dataDxfId="479" dataCellStyle="Обычный 4"/>
    <tableColumn id="15910" xr3:uid="{00000000-0010-0000-0000-0000263E0000}" name="Столбец15891" dataDxfId="478" dataCellStyle="Обычный 4"/>
    <tableColumn id="15911" xr3:uid="{00000000-0010-0000-0000-0000273E0000}" name="Столбец15892" dataDxfId="477" dataCellStyle="Обычный 4"/>
    <tableColumn id="15912" xr3:uid="{00000000-0010-0000-0000-0000283E0000}" name="Столбец15893" dataDxfId="476" dataCellStyle="Обычный 4"/>
    <tableColumn id="15913" xr3:uid="{00000000-0010-0000-0000-0000293E0000}" name="Столбец15894" dataDxfId="475" dataCellStyle="Обычный 4"/>
    <tableColumn id="15914" xr3:uid="{00000000-0010-0000-0000-00002A3E0000}" name="Столбец15895" dataDxfId="474" dataCellStyle="Обычный 4"/>
    <tableColumn id="15915" xr3:uid="{00000000-0010-0000-0000-00002B3E0000}" name="Столбец15896" dataDxfId="473" dataCellStyle="Обычный 4"/>
    <tableColumn id="15916" xr3:uid="{00000000-0010-0000-0000-00002C3E0000}" name="Столбец15897" dataDxfId="472" dataCellStyle="Обычный 4"/>
    <tableColumn id="15917" xr3:uid="{00000000-0010-0000-0000-00002D3E0000}" name="Столбец15898" dataDxfId="471" dataCellStyle="Обычный 4"/>
    <tableColumn id="15918" xr3:uid="{00000000-0010-0000-0000-00002E3E0000}" name="Столбец15899" dataDxfId="470" dataCellStyle="Обычный 4"/>
    <tableColumn id="15919" xr3:uid="{00000000-0010-0000-0000-00002F3E0000}" name="Столбец15900" dataDxfId="469" dataCellStyle="Обычный 4"/>
    <tableColumn id="15920" xr3:uid="{00000000-0010-0000-0000-0000303E0000}" name="Столбец15901" dataDxfId="468" dataCellStyle="Обычный 4"/>
    <tableColumn id="15921" xr3:uid="{00000000-0010-0000-0000-0000313E0000}" name="Столбец15902" dataDxfId="467" dataCellStyle="Обычный 4"/>
    <tableColumn id="15922" xr3:uid="{00000000-0010-0000-0000-0000323E0000}" name="Столбец15903" dataDxfId="466" dataCellStyle="Обычный 4"/>
    <tableColumn id="15923" xr3:uid="{00000000-0010-0000-0000-0000333E0000}" name="Столбец15904" dataDxfId="465" dataCellStyle="Обычный 4"/>
    <tableColumn id="15924" xr3:uid="{00000000-0010-0000-0000-0000343E0000}" name="Столбец15905" dataDxfId="464" dataCellStyle="Обычный 4"/>
    <tableColumn id="15925" xr3:uid="{00000000-0010-0000-0000-0000353E0000}" name="Столбец15906" dataDxfId="463" dataCellStyle="Обычный 4"/>
    <tableColumn id="15926" xr3:uid="{00000000-0010-0000-0000-0000363E0000}" name="Столбец15907" dataDxfId="462" dataCellStyle="Обычный 4"/>
    <tableColumn id="15927" xr3:uid="{00000000-0010-0000-0000-0000373E0000}" name="Столбец15908" dataDxfId="461" dataCellStyle="Обычный 4"/>
    <tableColumn id="15928" xr3:uid="{00000000-0010-0000-0000-0000383E0000}" name="Столбец15909" dataDxfId="460" dataCellStyle="Обычный 4"/>
    <tableColumn id="15929" xr3:uid="{00000000-0010-0000-0000-0000393E0000}" name="Столбец15910" dataDxfId="459" dataCellStyle="Обычный 4"/>
    <tableColumn id="15930" xr3:uid="{00000000-0010-0000-0000-00003A3E0000}" name="Столбец15911" dataDxfId="458" dataCellStyle="Обычный 4"/>
    <tableColumn id="15931" xr3:uid="{00000000-0010-0000-0000-00003B3E0000}" name="Столбец15912" dataDxfId="457" dataCellStyle="Обычный 4"/>
    <tableColumn id="15932" xr3:uid="{00000000-0010-0000-0000-00003C3E0000}" name="Столбец15913" dataDxfId="456" dataCellStyle="Обычный 4"/>
    <tableColumn id="15933" xr3:uid="{00000000-0010-0000-0000-00003D3E0000}" name="Столбец15914" dataDxfId="455" dataCellStyle="Обычный 4"/>
    <tableColumn id="15934" xr3:uid="{00000000-0010-0000-0000-00003E3E0000}" name="Столбец15915" dataDxfId="454" dataCellStyle="Обычный 4"/>
    <tableColumn id="15935" xr3:uid="{00000000-0010-0000-0000-00003F3E0000}" name="Столбец15916" dataDxfId="453" dataCellStyle="Обычный 4"/>
    <tableColumn id="15936" xr3:uid="{00000000-0010-0000-0000-0000403E0000}" name="Столбец15917" dataDxfId="452" dataCellStyle="Обычный 4"/>
    <tableColumn id="15937" xr3:uid="{00000000-0010-0000-0000-0000413E0000}" name="Столбец15918" dataDxfId="451" dataCellStyle="Обычный 4"/>
    <tableColumn id="15938" xr3:uid="{00000000-0010-0000-0000-0000423E0000}" name="Столбец15919" dataDxfId="450" dataCellStyle="Обычный 4"/>
    <tableColumn id="15939" xr3:uid="{00000000-0010-0000-0000-0000433E0000}" name="Столбец15920" dataDxfId="449" dataCellStyle="Обычный 4"/>
    <tableColumn id="15940" xr3:uid="{00000000-0010-0000-0000-0000443E0000}" name="Столбец15921" dataDxfId="448" dataCellStyle="Обычный 4"/>
    <tableColumn id="15941" xr3:uid="{00000000-0010-0000-0000-0000453E0000}" name="Столбец15922" dataDxfId="447" dataCellStyle="Обычный 4"/>
    <tableColumn id="15942" xr3:uid="{00000000-0010-0000-0000-0000463E0000}" name="Столбец15923" dataDxfId="446" dataCellStyle="Обычный 4"/>
    <tableColumn id="15943" xr3:uid="{00000000-0010-0000-0000-0000473E0000}" name="Столбец15924" dataDxfId="445" dataCellStyle="Обычный 4"/>
    <tableColumn id="15944" xr3:uid="{00000000-0010-0000-0000-0000483E0000}" name="Столбец15925" dataDxfId="444" dataCellStyle="Обычный 4"/>
    <tableColumn id="15945" xr3:uid="{00000000-0010-0000-0000-0000493E0000}" name="Столбец15926" dataDxfId="443" dataCellStyle="Обычный 4"/>
    <tableColumn id="15946" xr3:uid="{00000000-0010-0000-0000-00004A3E0000}" name="Столбец15927" dataDxfId="442" dataCellStyle="Обычный 4"/>
    <tableColumn id="15947" xr3:uid="{00000000-0010-0000-0000-00004B3E0000}" name="Столбец15928" dataDxfId="441" dataCellStyle="Обычный 4"/>
    <tableColumn id="15948" xr3:uid="{00000000-0010-0000-0000-00004C3E0000}" name="Столбец15929" dataDxfId="440" dataCellStyle="Обычный 4"/>
    <tableColumn id="15949" xr3:uid="{00000000-0010-0000-0000-00004D3E0000}" name="Столбец15930" dataDxfId="439" dataCellStyle="Обычный 4"/>
    <tableColumn id="15950" xr3:uid="{00000000-0010-0000-0000-00004E3E0000}" name="Столбец15931" dataDxfId="438" dataCellStyle="Обычный 4"/>
    <tableColumn id="15951" xr3:uid="{00000000-0010-0000-0000-00004F3E0000}" name="Столбец15932" dataDxfId="437" dataCellStyle="Обычный 4"/>
    <tableColumn id="15952" xr3:uid="{00000000-0010-0000-0000-0000503E0000}" name="Столбец15933" dataDxfId="436" dataCellStyle="Обычный 4"/>
    <tableColumn id="15953" xr3:uid="{00000000-0010-0000-0000-0000513E0000}" name="Столбец15934" dataDxfId="435" dataCellStyle="Обычный 4"/>
    <tableColumn id="15954" xr3:uid="{00000000-0010-0000-0000-0000523E0000}" name="Столбец15935" dataDxfId="434" dataCellStyle="Обычный 4"/>
    <tableColumn id="15955" xr3:uid="{00000000-0010-0000-0000-0000533E0000}" name="Столбец15936" dataDxfId="433" dataCellStyle="Обычный 4"/>
    <tableColumn id="15956" xr3:uid="{00000000-0010-0000-0000-0000543E0000}" name="Столбец15937" dataDxfId="432" dataCellStyle="Обычный 4"/>
    <tableColumn id="15957" xr3:uid="{00000000-0010-0000-0000-0000553E0000}" name="Столбец15938" dataDxfId="431" dataCellStyle="Обычный 4"/>
    <tableColumn id="15958" xr3:uid="{00000000-0010-0000-0000-0000563E0000}" name="Столбец15939" dataDxfId="430" dataCellStyle="Обычный 4"/>
    <tableColumn id="15959" xr3:uid="{00000000-0010-0000-0000-0000573E0000}" name="Столбец15940" dataDxfId="429" dataCellStyle="Обычный 4"/>
    <tableColumn id="15960" xr3:uid="{00000000-0010-0000-0000-0000583E0000}" name="Столбец15941" dataDxfId="428" dataCellStyle="Обычный 4"/>
    <tableColumn id="15961" xr3:uid="{00000000-0010-0000-0000-0000593E0000}" name="Столбец15942" dataDxfId="427" dataCellStyle="Обычный 4"/>
    <tableColumn id="15962" xr3:uid="{00000000-0010-0000-0000-00005A3E0000}" name="Столбец15943" dataDxfId="426" dataCellStyle="Обычный 4"/>
    <tableColumn id="15963" xr3:uid="{00000000-0010-0000-0000-00005B3E0000}" name="Столбец15944" dataDxfId="425" dataCellStyle="Обычный 4"/>
    <tableColumn id="15964" xr3:uid="{00000000-0010-0000-0000-00005C3E0000}" name="Столбец15945" dataDxfId="424" dataCellStyle="Обычный 4"/>
    <tableColumn id="15965" xr3:uid="{00000000-0010-0000-0000-00005D3E0000}" name="Столбец15946" dataDxfId="423" dataCellStyle="Обычный 4"/>
    <tableColumn id="15966" xr3:uid="{00000000-0010-0000-0000-00005E3E0000}" name="Столбец15947" dataDxfId="422" dataCellStyle="Обычный 4"/>
    <tableColumn id="15967" xr3:uid="{00000000-0010-0000-0000-00005F3E0000}" name="Столбец15948" dataDxfId="421" dataCellStyle="Обычный 4"/>
    <tableColumn id="15968" xr3:uid="{00000000-0010-0000-0000-0000603E0000}" name="Столбец15949" dataDxfId="420" dataCellStyle="Обычный 4"/>
    <tableColumn id="15969" xr3:uid="{00000000-0010-0000-0000-0000613E0000}" name="Столбец15950" dataDxfId="419" dataCellStyle="Обычный 4"/>
    <tableColumn id="15970" xr3:uid="{00000000-0010-0000-0000-0000623E0000}" name="Столбец15951" dataDxfId="418" dataCellStyle="Обычный 4"/>
    <tableColumn id="15971" xr3:uid="{00000000-0010-0000-0000-0000633E0000}" name="Столбец15952" dataDxfId="417" dataCellStyle="Обычный 4"/>
    <tableColumn id="15972" xr3:uid="{00000000-0010-0000-0000-0000643E0000}" name="Столбец15953" dataDxfId="416" dataCellStyle="Обычный 4"/>
    <tableColumn id="15973" xr3:uid="{00000000-0010-0000-0000-0000653E0000}" name="Столбец15954" dataDxfId="415" dataCellStyle="Обычный 4"/>
    <tableColumn id="15974" xr3:uid="{00000000-0010-0000-0000-0000663E0000}" name="Столбец15955" dataDxfId="414" dataCellStyle="Обычный 4"/>
    <tableColumn id="15975" xr3:uid="{00000000-0010-0000-0000-0000673E0000}" name="Столбец15956" dataDxfId="413" dataCellStyle="Обычный 4"/>
    <tableColumn id="15976" xr3:uid="{00000000-0010-0000-0000-0000683E0000}" name="Столбец15957" dataDxfId="412" dataCellStyle="Обычный 4"/>
    <tableColumn id="15977" xr3:uid="{00000000-0010-0000-0000-0000693E0000}" name="Столбец15958" dataDxfId="411" dataCellStyle="Обычный 4"/>
    <tableColumn id="15978" xr3:uid="{00000000-0010-0000-0000-00006A3E0000}" name="Столбец15959" dataDxfId="410" dataCellStyle="Обычный 4"/>
    <tableColumn id="15979" xr3:uid="{00000000-0010-0000-0000-00006B3E0000}" name="Столбец15960" dataDxfId="409" dataCellStyle="Обычный 4"/>
    <tableColumn id="15980" xr3:uid="{00000000-0010-0000-0000-00006C3E0000}" name="Столбец15961" dataDxfId="408" dataCellStyle="Обычный 4"/>
    <tableColumn id="15981" xr3:uid="{00000000-0010-0000-0000-00006D3E0000}" name="Столбец15962" dataDxfId="407" dataCellStyle="Обычный 4"/>
    <tableColumn id="15982" xr3:uid="{00000000-0010-0000-0000-00006E3E0000}" name="Столбец15963" dataDxfId="406" dataCellStyle="Обычный 4"/>
    <tableColumn id="15983" xr3:uid="{00000000-0010-0000-0000-00006F3E0000}" name="Столбец15964" dataDxfId="405" dataCellStyle="Обычный 4"/>
    <tableColumn id="15984" xr3:uid="{00000000-0010-0000-0000-0000703E0000}" name="Столбец15965" dataDxfId="404" dataCellStyle="Обычный 4"/>
    <tableColumn id="15985" xr3:uid="{00000000-0010-0000-0000-0000713E0000}" name="Столбец15966" dataDxfId="403" dataCellStyle="Обычный 4"/>
    <tableColumn id="15986" xr3:uid="{00000000-0010-0000-0000-0000723E0000}" name="Столбец15967" dataDxfId="402" dataCellStyle="Обычный 4"/>
    <tableColumn id="15987" xr3:uid="{00000000-0010-0000-0000-0000733E0000}" name="Столбец15968" dataDxfId="401" dataCellStyle="Обычный 4"/>
    <tableColumn id="15988" xr3:uid="{00000000-0010-0000-0000-0000743E0000}" name="Столбец15969" dataDxfId="400" dataCellStyle="Обычный 4"/>
    <tableColumn id="15989" xr3:uid="{00000000-0010-0000-0000-0000753E0000}" name="Столбец15970" dataDxfId="399" dataCellStyle="Обычный 4"/>
    <tableColumn id="15990" xr3:uid="{00000000-0010-0000-0000-0000763E0000}" name="Столбец15971" dataDxfId="398" dataCellStyle="Обычный 4"/>
    <tableColumn id="15991" xr3:uid="{00000000-0010-0000-0000-0000773E0000}" name="Столбец15972" dataDxfId="397" dataCellStyle="Обычный 4"/>
    <tableColumn id="15992" xr3:uid="{00000000-0010-0000-0000-0000783E0000}" name="Столбец15973" dataDxfId="396" dataCellStyle="Обычный 4"/>
    <tableColumn id="15993" xr3:uid="{00000000-0010-0000-0000-0000793E0000}" name="Столбец15974" dataDxfId="395" dataCellStyle="Обычный 4"/>
    <tableColumn id="15994" xr3:uid="{00000000-0010-0000-0000-00007A3E0000}" name="Столбец15975" dataDxfId="394" dataCellStyle="Обычный 4"/>
    <tableColumn id="15995" xr3:uid="{00000000-0010-0000-0000-00007B3E0000}" name="Столбец15976" dataDxfId="393" dataCellStyle="Обычный 4"/>
    <tableColumn id="15996" xr3:uid="{00000000-0010-0000-0000-00007C3E0000}" name="Столбец15977" dataDxfId="392" dataCellStyle="Обычный 4"/>
    <tableColumn id="15997" xr3:uid="{00000000-0010-0000-0000-00007D3E0000}" name="Столбец15978" dataDxfId="391" dataCellStyle="Обычный 4"/>
    <tableColumn id="15998" xr3:uid="{00000000-0010-0000-0000-00007E3E0000}" name="Столбец15979" dataDxfId="390" dataCellStyle="Обычный 4"/>
    <tableColumn id="15999" xr3:uid="{00000000-0010-0000-0000-00007F3E0000}" name="Столбец15980" dataDxfId="389" dataCellStyle="Обычный 4"/>
    <tableColumn id="16000" xr3:uid="{00000000-0010-0000-0000-0000803E0000}" name="Столбец15981" dataDxfId="388" dataCellStyle="Обычный 4"/>
    <tableColumn id="16001" xr3:uid="{00000000-0010-0000-0000-0000813E0000}" name="Столбец15982" dataDxfId="387" dataCellStyle="Обычный 4"/>
    <tableColumn id="16002" xr3:uid="{00000000-0010-0000-0000-0000823E0000}" name="Столбец15983" dataDxfId="386" dataCellStyle="Обычный 4"/>
    <tableColumn id="16003" xr3:uid="{00000000-0010-0000-0000-0000833E0000}" name="Столбец15984" dataDxfId="385" dataCellStyle="Обычный 4"/>
    <tableColumn id="16004" xr3:uid="{00000000-0010-0000-0000-0000843E0000}" name="Столбец15985" dataDxfId="384" dataCellStyle="Обычный 4"/>
    <tableColumn id="16005" xr3:uid="{00000000-0010-0000-0000-0000853E0000}" name="Столбец15986" dataDxfId="383" dataCellStyle="Обычный 4"/>
    <tableColumn id="16006" xr3:uid="{00000000-0010-0000-0000-0000863E0000}" name="Столбец15987" dataDxfId="382" dataCellStyle="Обычный 4"/>
    <tableColumn id="16007" xr3:uid="{00000000-0010-0000-0000-0000873E0000}" name="Столбец15988" dataDxfId="381" dataCellStyle="Обычный 4"/>
    <tableColumn id="16008" xr3:uid="{00000000-0010-0000-0000-0000883E0000}" name="Столбец15989" dataDxfId="380" dataCellStyle="Обычный 4"/>
    <tableColumn id="16009" xr3:uid="{00000000-0010-0000-0000-0000893E0000}" name="Столбец15990" dataDxfId="379" dataCellStyle="Обычный 4"/>
    <tableColumn id="16010" xr3:uid="{00000000-0010-0000-0000-00008A3E0000}" name="Столбец15991" dataDxfId="378" dataCellStyle="Обычный 4"/>
    <tableColumn id="16011" xr3:uid="{00000000-0010-0000-0000-00008B3E0000}" name="Столбец15992" dataDxfId="377" dataCellStyle="Обычный 4"/>
    <tableColumn id="16012" xr3:uid="{00000000-0010-0000-0000-00008C3E0000}" name="Столбец15993" dataDxfId="376" dataCellStyle="Обычный 4"/>
    <tableColumn id="16013" xr3:uid="{00000000-0010-0000-0000-00008D3E0000}" name="Столбец15994" dataDxfId="375" dataCellStyle="Обычный 4"/>
    <tableColumn id="16014" xr3:uid="{00000000-0010-0000-0000-00008E3E0000}" name="Столбец15995" dataDxfId="374" dataCellStyle="Обычный 4"/>
    <tableColumn id="16015" xr3:uid="{00000000-0010-0000-0000-00008F3E0000}" name="Столбец15996" dataDxfId="373" dataCellStyle="Обычный 4"/>
    <tableColumn id="16016" xr3:uid="{00000000-0010-0000-0000-0000903E0000}" name="Столбец15997" dataDxfId="372" dataCellStyle="Обычный 4"/>
    <tableColumn id="16017" xr3:uid="{00000000-0010-0000-0000-0000913E0000}" name="Столбец15998" dataDxfId="371" dataCellStyle="Обычный 4"/>
    <tableColumn id="16018" xr3:uid="{00000000-0010-0000-0000-0000923E0000}" name="Столбец15999" dataDxfId="370" dataCellStyle="Обычный 4"/>
    <tableColumn id="16019" xr3:uid="{00000000-0010-0000-0000-0000933E0000}" name="Столбец16000" dataDxfId="369" dataCellStyle="Обычный 4"/>
    <tableColumn id="16020" xr3:uid="{00000000-0010-0000-0000-0000943E0000}" name="Столбец16001" dataDxfId="368" dataCellStyle="Обычный 4"/>
    <tableColumn id="16021" xr3:uid="{00000000-0010-0000-0000-0000953E0000}" name="Столбец16002" dataDxfId="367" dataCellStyle="Обычный 4"/>
    <tableColumn id="16022" xr3:uid="{00000000-0010-0000-0000-0000963E0000}" name="Столбец16003" dataDxfId="366" dataCellStyle="Обычный 4"/>
    <tableColumn id="16023" xr3:uid="{00000000-0010-0000-0000-0000973E0000}" name="Столбец16004" dataDxfId="365" dataCellStyle="Обычный 4"/>
    <tableColumn id="16024" xr3:uid="{00000000-0010-0000-0000-0000983E0000}" name="Столбец16005" dataDxfId="364" dataCellStyle="Обычный 4"/>
    <tableColumn id="16025" xr3:uid="{00000000-0010-0000-0000-0000993E0000}" name="Столбец16006" dataDxfId="363" dataCellStyle="Обычный 4"/>
    <tableColumn id="16026" xr3:uid="{00000000-0010-0000-0000-00009A3E0000}" name="Столбец16007" dataDxfId="362" dataCellStyle="Обычный 4"/>
    <tableColumn id="16027" xr3:uid="{00000000-0010-0000-0000-00009B3E0000}" name="Столбец16008" dataDxfId="361" dataCellStyle="Обычный 4"/>
    <tableColumn id="16028" xr3:uid="{00000000-0010-0000-0000-00009C3E0000}" name="Столбец16009" dataDxfId="360" dataCellStyle="Обычный 4"/>
    <tableColumn id="16029" xr3:uid="{00000000-0010-0000-0000-00009D3E0000}" name="Столбец16010" dataDxfId="359" dataCellStyle="Обычный 4"/>
    <tableColumn id="16030" xr3:uid="{00000000-0010-0000-0000-00009E3E0000}" name="Столбец16011" dataDxfId="358" dataCellStyle="Обычный 4"/>
    <tableColumn id="16031" xr3:uid="{00000000-0010-0000-0000-00009F3E0000}" name="Столбец16012" dataDxfId="357" dataCellStyle="Обычный 4"/>
    <tableColumn id="16032" xr3:uid="{00000000-0010-0000-0000-0000A03E0000}" name="Столбец16013" dataDxfId="356" dataCellStyle="Обычный 4"/>
    <tableColumn id="16033" xr3:uid="{00000000-0010-0000-0000-0000A13E0000}" name="Столбец16014" dataDxfId="355" dataCellStyle="Обычный 4"/>
    <tableColumn id="16034" xr3:uid="{00000000-0010-0000-0000-0000A23E0000}" name="Столбец16015" dataDxfId="354" dataCellStyle="Обычный 4"/>
    <tableColumn id="16035" xr3:uid="{00000000-0010-0000-0000-0000A33E0000}" name="Столбец16016" dataDxfId="353" dataCellStyle="Обычный 4"/>
    <tableColumn id="16036" xr3:uid="{00000000-0010-0000-0000-0000A43E0000}" name="Столбец16017" dataDxfId="352" dataCellStyle="Обычный 4"/>
    <tableColumn id="16037" xr3:uid="{00000000-0010-0000-0000-0000A53E0000}" name="Столбец16018" dataDxfId="351" dataCellStyle="Обычный 4"/>
    <tableColumn id="16038" xr3:uid="{00000000-0010-0000-0000-0000A63E0000}" name="Столбец16019" dataDxfId="350" dataCellStyle="Обычный 4"/>
    <tableColumn id="16039" xr3:uid="{00000000-0010-0000-0000-0000A73E0000}" name="Столбец16020" dataDxfId="349" dataCellStyle="Обычный 4"/>
    <tableColumn id="16040" xr3:uid="{00000000-0010-0000-0000-0000A83E0000}" name="Столбец16021" dataDxfId="348" dataCellStyle="Обычный 4"/>
    <tableColumn id="16041" xr3:uid="{00000000-0010-0000-0000-0000A93E0000}" name="Столбец16022" dataDxfId="347" dataCellStyle="Обычный 4"/>
    <tableColumn id="16042" xr3:uid="{00000000-0010-0000-0000-0000AA3E0000}" name="Столбец16023" dataDxfId="346" dataCellStyle="Обычный 4"/>
    <tableColumn id="16043" xr3:uid="{00000000-0010-0000-0000-0000AB3E0000}" name="Столбец16024" dataDxfId="345" dataCellStyle="Обычный 4"/>
    <tableColumn id="16044" xr3:uid="{00000000-0010-0000-0000-0000AC3E0000}" name="Столбец16025" dataDxfId="344" dataCellStyle="Обычный 4"/>
    <tableColumn id="16045" xr3:uid="{00000000-0010-0000-0000-0000AD3E0000}" name="Столбец16026" dataDxfId="343" dataCellStyle="Обычный 4"/>
    <tableColumn id="16046" xr3:uid="{00000000-0010-0000-0000-0000AE3E0000}" name="Столбец16027" dataDxfId="342" dataCellStyle="Обычный 4"/>
    <tableColumn id="16047" xr3:uid="{00000000-0010-0000-0000-0000AF3E0000}" name="Столбец16028" dataDxfId="341" dataCellStyle="Обычный 4"/>
    <tableColumn id="16048" xr3:uid="{00000000-0010-0000-0000-0000B03E0000}" name="Столбец16029" dataDxfId="340" dataCellStyle="Обычный 4"/>
    <tableColumn id="16049" xr3:uid="{00000000-0010-0000-0000-0000B13E0000}" name="Столбец16030" dataDxfId="339" dataCellStyle="Обычный 4"/>
    <tableColumn id="16050" xr3:uid="{00000000-0010-0000-0000-0000B23E0000}" name="Столбец16031" dataDxfId="338" dataCellStyle="Обычный 4"/>
    <tableColumn id="16051" xr3:uid="{00000000-0010-0000-0000-0000B33E0000}" name="Столбец16032" dataDxfId="337" dataCellStyle="Обычный 4"/>
    <tableColumn id="16052" xr3:uid="{00000000-0010-0000-0000-0000B43E0000}" name="Столбец16033" dataDxfId="336" dataCellStyle="Обычный 4"/>
    <tableColumn id="16053" xr3:uid="{00000000-0010-0000-0000-0000B53E0000}" name="Столбец16034" dataDxfId="335" dataCellStyle="Обычный 4"/>
    <tableColumn id="16054" xr3:uid="{00000000-0010-0000-0000-0000B63E0000}" name="Столбец16035" dataDxfId="334" dataCellStyle="Обычный 4"/>
    <tableColumn id="16055" xr3:uid="{00000000-0010-0000-0000-0000B73E0000}" name="Столбец16036" dataDxfId="333" dataCellStyle="Обычный 4"/>
    <tableColumn id="16056" xr3:uid="{00000000-0010-0000-0000-0000B83E0000}" name="Столбец16037" dataDxfId="332" dataCellStyle="Обычный 4"/>
    <tableColumn id="16057" xr3:uid="{00000000-0010-0000-0000-0000B93E0000}" name="Столбец16038" dataDxfId="331" dataCellStyle="Обычный 4"/>
    <tableColumn id="16058" xr3:uid="{00000000-0010-0000-0000-0000BA3E0000}" name="Столбец16039" dataDxfId="330" dataCellStyle="Обычный 4"/>
    <tableColumn id="16059" xr3:uid="{00000000-0010-0000-0000-0000BB3E0000}" name="Столбец16040" dataDxfId="329" dataCellStyle="Обычный 4"/>
    <tableColumn id="16060" xr3:uid="{00000000-0010-0000-0000-0000BC3E0000}" name="Столбец16041" dataDxfId="328" dataCellStyle="Обычный 4"/>
    <tableColumn id="16061" xr3:uid="{00000000-0010-0000-0000-0000BD3E0000}" name="Столбец16042" dataDxfId="327" dataCellStyle="Обычный 4"/>
    <tableColumn id="16062" xr3:uid="{00000000-0010-0000-0000-0000BE3E0000}" name="Столбец16043" dataDxfId="326" dataCellStyle="Обычный 4"/>
    <tableColumn id="16063" xr3:uid="{00000000-0010-0000-0000-0000BF3E0000}" name="Столбец16044" dataDxfId="325" dataCellStyle="Обычный 4"/>
    <tableColumn id="16064" xr3:uid="{00000000-0010-0000-0000-0000C03E0000}" name="Столбец16045" dataDxfId="324" dataCellStyle="Обычный 4"/>
    <tableColumn id="16065" xr3:uid="{00000000-0010-0000-0000-0000C13E0000}" name="Столбец16046" dataDxfId="323" dataCellStyle="Обычный 4"/>
    <tableColumn id="16066" xr3:uid="{00000000-0010-0000-0000-0000C23E0000}" name="Столбец16047" dataDxfId="322" dataCellStyle="Обычный 4"/>
    <tableColumn id="16067" xr3:uid="{00000000-0010-0000-0000-0000C33E0000}" name="Столбец16048" dataDxfId="321" dataCellStyle="Обычный 4"/>
    <tableColumn id="16068" xr3:uid="{00000000-0010-0000-0000-0000C43E0000}" name="Столбец16049" dataDxfId="320" dataCellStyle="Обычный 4"/>
    <tableColumn id="16069" xr3:uid="{00000000-0010-0000-0000-0000C53E0000}" name="Столбец16050" dataDxfId="319" dataCellStyle="Обычный 4"/>
    <tableColumn id="16070" xr3:uid="{00000000-0010-0000-0000-0000C63E0000}" name="Столбец16051" dataDxfId="318" dataCellStyle="Обычный 4"/>
    <tableColumn id="16071" xr3:uid="{00000000-0010-0000-0000-0000C73E0000}" name="Столбец16052" dataDxfId="317" dataCellStyle="Обычный 4"/>
    <tableColumn id="16072" xr3:uid="{00000000-0010-0000-0000-0000C83E0000}" name="Столбец16053" dataDxfId="316" dataCellStyle="Обычный 4"/>
    <tableColumn id="16073" xr3:uid="{00000000-0010-0000-0000-0000C93E0000}" name="Столбец16054" dataDxfId="315" dataCellStyle="Обычный 4"/>
    <tableColumn id="16074" xr3:uid="{00000000-0010-0000-0000-0000CA3E0000}" name="Столбец16055" dataDxfId="314" dataCellStyle="Обычный 4"/>
    <tableColumn id="16075" xr3:uid="{00000000-0010-0000-0000-0000CB3E0000}" name="Столбец16056" dataDxfId="313" dataCellStyle="Обычный 4"/>
    <tableColumn id="16076" xr3:uid="{00000000-0010-0000-0000-0000CC3E0000}" name="Столбец16057" dataDxfId="312" dataCellStyle="Обычный 4"/>
    <tableColumn id="16077" xr3:uid="{00000000-0010-0000-0000-0000CD3E0000}" name="Столбец16058" dataDxfId="311" dataCellStyle="Обычный 4"/>
    <tableColumn id="16078" xr3:uid="{00000000-0010-0000-0000-0000CE3E0000}" name="Столбец16059" dataDxfId="310" dataCellStyle="Обычный 4"/>
    <tableColumn id="16079" xr3:uid="{00000000-0010-0000-0000-0000CF3E0000}" name="Столбец16060" dataDxfId="309" dataCellStyle="Обычный 4"/>
    <tableColumn id="16080" xr3:uid="{00000000-0010-0000-0000-0000D03E0000}" name="Столбец16061" dataDxfId="308" dataCellStyle="Обычный 4"/>
    <tableColumn id="16081" xr3:uid="{00000000-0010-0000-0000-0000D13E0000}" name="Столбец16062" dataDxfId="307" dataCellStyle="Обычный 4"/>
    <tableColumn id="16082" xr3:uid="{00000000-0010-0000-0000-0000D23E0000}" name="Столбец16063" dataDxfId="306" dataCellStyle="Обычный 4"/>
    <tableColumn id="16083" xr3:uid="{00000000-0010-0000-0000-0000D33E0000}" name="Столбец16064" dataDxfId="305" dataCellStyle="Обычный 4"/>
    <tableColumn id="16084" xr3:uid="{00000000-0010-0000-0000-0000D43E0000}" name="Столбец16065" dataDxfId="304" dataCellStyle="Обычный 4"/>
    <tableColumn id="16085" xr3:uid="{00000000-0010-0000-0000-0000D53E0000}" name="Столбец16066" dataDxfId="303" dataCellStyle="Обычный 4"/>
    <tableColumn id="16086" xr3:uid="{00000000-0010-0000-0000-0000D63E0000}" name="Столбец16067" dataDxfId="302" dataCellStyle="Обычный 4"/>
    <tableColumn id="16087" xr3:uid="{00000000-0010-0000-0000-0000D73E0000}" name="Столбец16068" dataDxfId="301" dataCellStyle="Обычный 4"/>
    <tableColumn id="16088" xr3:uid="{00000000-0010-0000-0000-0000D83E0000}" name="Столбец16069" dataDxfId="300" dataCellStyle="Обычный 4"/>
    <tableColumn id="16089" xr3:uid="{00000000-0010-0000-0000-0000D93E0000}" name="Столбец16070" dataDxfId="299" dataCellStyle="Обычный 4"/>
    <tableColumn id="16090" xr3:uid="{00000000-0010-0000-0000-0000DA3E0000}" name="Столбец16071" dataDxfId="298" dataCellStyle="Обычный 4"/>
    <tableColumn id="16091" xr3:uid="{00000000-0010-0000-0000-0000DB3E0000}" name="Столбец16072" dataDxfId="297" dataCellStyle="Обычный 4"/>
    <tableColumn id="16092" xr3:uid="{00000000-0010-0000-0000-0000DC3E0000}" name="Столбец16073" dataDxfId="296" dataCellStyle="Обычный 4"/>
    <tableColumn id="16093" xr3:uid="{00000000-0010-0000-0000-0000DD3E0000}" name="Столбец16074" dataDxfId="295" dataCellStyle="Обычный 4"/>
    <tableColumn id="16094" xr3:uid="{00000000-0010-0000-0000-0000DE3E0000}" name="Столбец16075" dataDxfId="294" dataCellStyle="Обычный 4"/>
    <tableColumn id="16095" xr3:uid="{00000000-0010-0000-0000-0000DF3E0000}" name="Столбец16076" dataDxfId="293" dataCellStyle="Обычный 4"/>
    <tableColumn id="16096" xr3:uid="{00000000-0010-0000-0000-0000E03E0000}" name="Столбец16077" dataDxfId="292" dataCellStyle="Обычный 4"/>
    <tableColumn id="16097" xr3:uid="{00000000-0010-0000-0000-0000E13E0000}" name="Столбец16078" dataDxfId="291" dataCellStyle="Обычный 4"/>
    <tableColumn id="16098" xr3:uid="{00000000-0010-0000-0000-0000E23E0000}" name="Столбец16079" dataDxfId="290" dataCellStyle="Обычный 4"/>
    <tableColumn id="16099" xr3:uid="{00000000-0010-0000-0000-0000E33E0000}" name="Столбец16080" dataDxfId="289" dataCellStyle="Обычный 4"/>
    <tableColumn id="16100" xr3:uid="{00000000-0010-0000-0000-0000E43E0000}" name="Столбец16081" dataDxfId="288" dataCellStyle="Обычный 4"/>
    <tableColumn id="16101" xr3:uid="{00000000-0010-0000-0000-0000E53E0000}" name="Столбец16082" dataDxfId="287" dataCellStyle="Обычный 4"/>
    <tableColumn id="16102" xr3:uid="{00000000-0010-0000-0000-0000E63E0000}" name="Столбец16083" dataDxfId="286" dataCellStyle="Обычный 4"/>
    <tableColumn id="16103" xr3:uid="{00000000-0010-0000-0000-0000E73E0000}" name="Столбец16084" dataDxfId="285" dataCellStyle="Обычный 4"/>
    <tableColumn id="16104" xr3:uid="{00000000-0010-0000-0000-0000E83E0000}" name="Столбец16085" dataDxfId="284" dataCellStyle="Обычный 4"/>
    <tableColumn id="16105" xr3:uid="{00000000-0010-0000-0000-0000E93E0000}" name="Столбец16086" dataDxfId="283" dataCellStyle="Обычный 4"/>
    <tableColumn id="16106" xr3:uid="{00000000-0010-0000-0000-0000EA3E0000}" name="Столбец16087" dataDxfId="282" dataCellStyle="Обычный 4"/>
    <tableColumn id="16107" xr3:uid="{00000000-0010-0000-0000-0000EB3E0000}" name="Столбец16088" dataDxfId="281" dataCellStyle="Обычный 4"/>
    <tableColumn id="16108" xr3:uid="{00000000-0010-0000-0000-0000EC3E0000}" name="Столбец16089" dataDxfId="280" dataCellStyle="Обычный 4"/>
    <tableColumn id="16109" xr3:uid="{00000000-0010-0000-0000-0000ED3E0000}" name="Столбец16090" dataDxfId="279" dataCellStyle="Обычный 4"/>
    <tableColumn id="16110" xr3:uid="{00000000-0010-0000-0000-0000EE3E0000}" name="Столбец16091" dataDxfId="278" dataCellStyle="Обычный 4"/>
    <tableColumn id="16111" xr3:uid="{00000000-0010-0000-0000-0000EF3E0000}" name="Столбец16092" dataDxfId="277" dataCellStyle="Обычный 4"/>
    <tableColumn id="16112" xr3:uid="{00000000-0010-0000-0000-0000F03E0000}" name="Столбец16093" dataDxfId="276" dataCellStyle="Обычный 4"/>
    <tableColumn id="16113" xr3:uid="{00000000-0010-0000-0000-0000F13E0000}" name="Столбец16094" dataDxfId="275" dataCellStyle="Обычный 4"/>
    <tableColumn id="16114" xr3:uid="{00000000-0010-0000-0000-0000F23E0000}" name="Столбец16095" dataDxfId="274" dataCellStyle="Обычный 4"/>
    <tableColumn id="16115" xr3:uid="{00000000-0010-0000-0000-0000F33E0000}" name="Столбец16096" dataDxfId="273" dataCellStyle="Обычный 4"/>
    <tableColumn id="16116" xr3:uid="{00000000-0010-0000-0000-0000F43E0000}" name="Столбец16097" dataDxfId="272" dataCellStyle="Обычный 4"/>
    <tableColumn id="16117" xr3:uid="{00000000-0010-0000-0000-0000F53E0000}" name="Столбец16098" dataDxfId="271" dataCellStyle="Обычный 4"/>
    <tableColumn id="16118" xr3:uid="{00000000-0010-0000-0000-0000F63E0000}" name="Столбец16099" dataDxfId="270" dataCellStyle="Обычный 4"/>
    <tableColumn id="16119" xr3:uid="{00000000-0010-0000-0000-0000F73E0000}" name="Столбец16100" dataDxfId="269" dataCellStyle="Обычный 4"/>
    <tableColumn id="16120" xr3:uid="{00000000-0010-0000-0000-0000F83E0000}" name="Столбец16101" dataDxfId="268" dataCellStyle="Обычный 4"/>
    <tableColumn id="16121" xr3:uid="{00000000-0010-0000-0000-0000F93E0000}" name="Столбец16102" dataDxfId="267" dataCellStyle="Обычный 4"/>
    <tableColumn id="16122" xr3:uid="{00000000-0010-0000-0000-0000FA3E0000}" name="Столбец16103" dataDxfId="266" dataCellStyle="Обычный 4"/>
    <tableColumn id="16123" xr3:uid="{00000000-0010-0000-0000-0000FB3E0000}" name="Столбец16104" dataDxfId="265" dataCellStyle="Обычный 4"/>
    <tableColumn id="16124" xr3:uid="{00000000-0010-0000-0000-0000FC3E0000}" name="Столбец16105" dataDxfId="264" dataCellStyle="Обычный 4"/>
    <tableColumn id="16125" xr3:uid="{00000000-0010-0000-0000-0000FD3E0000}" name="Столбец16106" dataDxfId="263" dataCellStyle="Обычный 4"/>
    <tableColumn id="16126" xr3:uid="{00000000-0010-0000-0000-0000FE3E0000}" name="Столбец16107" dataDxfId="262" dataCellStyle="Обычный 4"/>
    <tableColumn id="16127" xr3:uid="{00000000-0010-0000-0000-0000FF3E0000}" name="Столбец16108" dataDxfId="261" dataCellStyle="Обычный 4"/>
    <tableColumn id="16128" xr3:uid="{00000000-0010-0000-0000-0000003F0000}" name="Столбец16109" dataDxfId="260" dataCellStyle="Обычный 4"/>
    <tableColumn id="16129" xr3:uid="{00000000-0010-0000-0000-0000013F0000}" name="Столбец16110" dataDxfId="259" dataCellStyle="Обычный 4"/>
    <tableColumn id="16130" xr3:uid="{00000000-0010-0000-0000-0000023F0000}" name="Столбец16111" dataDxfId="258" dataCellStyle="Обычный 4"/>
    <tableColumn id="16131" xr3:uid="{00000000-0010-0000-0000-0000033F0000}" name="Столбец16112" dataDxfId="257" dataCellStyle="Обычный 4"/>
    <tableColumn id="16132" xr3:uid="{00000000-0010-0000-0000-0000043F0000}" name="Столбец16113" dataDxfId="256" dataCellStyle="Обычный 4"/>
    <tableColumn id="16133" xr3:uid="{00000000-0010-0000-0000-0000053F0000}" name="Столбец16114" dataDxfId="255" dataCellStyle="Обычный 4"/>
    <tableColumn id="16134" xr3:uid="{00000000-0010-0000-0000-0000063F0000}" name="Столбец16115" dataDxfId="254" dataCellStyle="Обычный 4"/>
    <tableColumn id="16135" xr3:uid="{00000000-0010-0000-0000-0000073F0000}" name="Столбец16116" dataDxfId="253" dataCellStyle="Обычный 4"/>
    <tableColumn id="16136" xr3:uid="{00000000-0010-0000-0000-0000083F0000}" name="Столбец16117" dataDxfId="252" dataCellStyle="Обычный 4"/>
    <tableColumn id="16137" xr3:uid="{00000000-0010-0000-0000-0000093F0000}" name="Столбец16118" dataDxfId="251" dataCellStyle="Обычный 4"/>
    <tableColumn id="16138" xr3:uid="{00000000-0010-0000-0000-00000A3F0000}" name="Столбец16119" dataDxfId="250" dataCellStyle="Обычный 4"/>
    <tableColumn id="16139" xr3:uid="{00000000-0010-0000-0000-00000B3F0000}" name="Столбец16120" dataDxfId="249" dataCellStyle="Обычный 4"/>
    <tableColumn id="16140" xr3:uid="{00000000-0010-0000-0000-00000C3F0000}" name="Столбец16121" dataDxfId="248" dataCellStyle="Обычный 4"/>
    <tableColumn id="16141" xr3:uid="{00000000-0010-0000-0000-00000D3F0000}" name="Столбец16122" dataDxfId="247" dataCellStyle="Обычный 4"/>
    <tableColumn id="16142" xr3:uid="{00000000-0010-0000-0000-00000E3F0000}" name="Столбец16123" dataDxfId="246" dataCellStyle="Обычный 4"/>
    <tableColumn id="16143" xr3:uid="{00000000-0010-0000-0000-00000F3F0000}" name="Столбец16124" dataDxfId="245" dataCellStyle="Обычный 4"/>
    <tableColumn id="16144" xr3:uid="{00000000-0010-0000-0000-0000103F0000}" name="Столбец16125" dataDxfId="244" dataCellStyle="Обычный 4"/>
    <tableColumn id="16145" xr3:uid="{00000000-0010-0000-0000-0000113F0000}" name="Столбец16126" dataDxfId="243" dataCellStyle="Обычный 4"/>
    <tableColumn id="16146" xr3:uid="{00000000-0010-0000-0000-0000123F0000}" name="Столбец16127" dataDxfId="242" dataCellStyle="Обычный 4"/>
    <tableColumn id="16147" xr3:uid="{00000000-0010-0000-0000-0000133F0000}" name="Столбец16128" dataDxfId="241" dataCellStyle="Обычный 4"/>
    <tableColumn id="16148" xr3:uid="{00000000-0010-0000-0000-0000143F0000}" name="Столбец16129" dataDxfId="240" dataCellStyle="Обычный 4"/>
    <tableColumn id="16149" xr3:uid="{00000000-0010-0000-0000-0000153F0000}" name="Столбец16130" dataDxfId="239" dataCellStyle="Обычный 4"/>
    <tableColumn id="16150" xr3:uid="{00000000-0010-0000-0000-0000163F0000}" name="Столбец16131" dataDxfId="238" dataCellStyle="Обычный 4"/>
    <tableColumn id="16151" xr3:uid="{00000000-0010-0000-0000-0000173F0000}" name="Столбец16132" dataDxfId="237" dataCellStyle="Обычный 4"/>
    <tableColumn id="16152" xr3:uid="{00000000-0010-0000-0000-0000183F0000}" name="Столбец16133" dataDxfId="236" dataCellStyle="Обычный 4"/>
    <tableColumn id="16153" xr3:uid="{00000000-0010-0000-0000-0000193F0000}" name="Столбец16134" dataDxfId="235" dataCellStyle="Обычный 4"/>
    <tableColumn id="16154" xr3:uid="{00000000-0010-0000-0000-00001A3F0000}" name="Столбец16135" dataDxfId="234" dataCellStyle="Обычный 4"/>
    <tableColumn id="16155" xr3:uid="{00000000-0010-0000-0000-00001B3F0000}" name="Столбец16136" dataDxfId="233" dataCellStyle="Обычный 4"/>
    <tableColumn id="16156" xr3:uid="{00000000-0010-0000-0000-00001C3F0000}" name="Столбец16137" dataDxfId="232" dataCellStyle="Обычный 4"/>
    <tableColumn id="16157" xr3:uid="{00000000-0010-0000-0000-00001D3F0000}" name="Столбец16138" dataDxfId="231" dataCellStyle="Обычный 4"/>
    <tableColumn id="16158" xr3:uid="{00000000-0010-0000-0000-00001E3F0000}" name="Столбец16139" dataDxfId="230" dataCellStyle="Обычный 4"/>
    <tableColumn id="16159" xr3:uid="{00000000-0010-0000-0000-00001F3F0000}" name="Столбец16140" dataDxfId="229" dataCellStyle="Обычный 4"/>
    <tableColumn id="16160" xr3:uid="{00000000-0010-0000-0000-0000203F0000}" name="Столбец16141" dataDxfId="228" dataCellStyle="Обычный 4"/>
    <tableColumn id="16161" xr3:uid="{00000000-0010-0000-0000-0000213F0000}" name="Столбец16142" dataDxfId="227" dataCellStyle="Обычный 4"/>
    <tableColumn id="16162" xr3:uid="{00000000-0010-0000-0000-0000223F0000}" name="Столбец16143" dataDxfId="226" dataCellStyle="Обычный 4"/>
    <tableColumn id="16163" xr3:uid="{00000000-0010-0000-0000-0000233F0000}" name="Столбец16144" dataDxfId="225" dataCellStyle="Обычный 4"/>
    <tableColumn id="16164" xr3:uid="{00000000-0010-0000-0000-0000243F0000}" name="Столбец16145" dataDxfId="224" dataCellStyle="Обычный 4"/>
    <tableColumn id="16165" xr3:uid="{00000000-0010-0000-0000-0000253F0000}" name="Столбец16146" dataDxfId="223" dataCellStyle="Обычный 4"/>
    <tableColumn id="16166" xr3:uid="{00000000-0010-0000-0000-0000263F0000}" name="Столбец16147" dataDxfId="222" dataCellStyle="Обычный 4"/>
    <tableColumn id="16167" xr3:uid="{00000000-0010-0000-0000-0000273F0000}" name="Столбец16148" dataDxfId="221" dataCellStyle="Обычный 4"/>
    <tableColumn id="16168" xr3:uid="{00000000-0010-0000-0000-0000283F0000}" name="Столбец16149" dataDxfId="220" dataCellStyle="Обычный 4"/>
    <tableColumn id="16169" xr3:uid="{00000000-0010-0000-0000-0000293F0000}" name="Столбец16150" dataDxfId="219" dataCellStyle="Обычный 4"/>
    <tableColumn id="16170" xr3:uid="{00000000-0010-0000-0000-00002A3F0000}" name="Столбец16151" dataDxfId="218" dataCellStyle="Обычный 4"/>
    <tableColumn id="16171" xr3:uid="{00000000-0010-0000-0000-00002B3F0000}" name="Столбец16152" dataDxfId="217" dataCellStyle="Обычный 4"/>
    <tableColumn id="16172" xr3:uid="{00000000-0010-0000-0000-00002C3F0000}" name="Столбец16153" dataDxfId="216" dataCellStyle="Обычный 4"/>
    <tableColumn id="16173" xr3:uid="{00000000-0010-0000-0000-00002D3F0000}" name="Столбец16154" dataDxfId="215" dataCellStyle="Обычный 4"/>
    <tableColumn id="16174" xr3:uid="{00000000-0010-0000-0000-00002E3F0000}" name="Столбец16155" dataDxfId="214" dataCellStyle="Обычный 4"/>
    <tableColumn id="16175" xr3:uid="{00000000-0010-0000-0000-00002F3F0000}" name="Столбец16156" dataDxfId="213" dataCellStyle="Обычный 4"/>
    <tableColumn id="16176" xr3:uid="{00000000-0010-0000-0000-0000303F0000}" name="Столбец16157" dataDxfId="212" dataCellStyle="Обычный 4"/>
    <tableColumn id="16177" xr3:uid="{00000000-0010-0000-0000-0000313F0000}" name="Столбец16158" dataDxfId="211" dataCellStyle="Обычный 4"/>
    <tableColumn id="16178" xr3:uid="{00000000-0010-0000-0000-0000323F0000}" name="Столбец16159" dataDxfId="210" dataCellStyle="Обычный 4"/>
    <tableColumn id="16179" xr3:uid="{00000000-0010-0000-0000-0000333F0000}" name="Столбец16160" dataDxfId="209" dataCellStyle="Обычный 4"/>
    <tableColumn id="16180" xr3:uid="{00000000-0010-0000-0000-0000343F0000}" name="Столбец16161" dataDxfId="208" dataCellStyle="Обычный 4"/>
    <tableColumn id="16181" xr3:uid="{00000000-0010-0000-0000-0000353F0000}" name="Столбец16162" dataDxfId="207" dataCellStyle="Обычный 4"/>
    <tableColumn id="16182" xr3:uid="{00000000-0010-0000-0000-0000363F0000}" name="Столбец16163" dataDxfId="206" dataCellStyle="Обычный 4"/>
    <tableColumn id="16183" xr3:uid="{00000000-0010-0000-0000-0000373F0000}" name="Столбец16164" dataDxfId="205" dataCellStyle="Обычный 4"/>
    <tableColumn id="16184" xr3:uid="{00000000-0010-0000-0000-0000383F0000}" name="Столбец16165" dataDxfId="204" dataCellStyle="Обычный 4"/>
    <tableColumn id="16185" xr3:uid="{00000000-0010-0000-0000-0000393F0000}" name="Столбец16166" dataDxfId="203" dataCellStyle="Обычный 4"/>
    <tableColumn id="16186" xr3:uid="{00000000-0010-0000-0000-00003A3F0000}" name="Столбец16167" dataDxfId="202" dataCellStyle="Обычный 4"/>
    <tableColumn id="16187" xr3:uid="{00000000-0010-0000-0000-00003B3F0000}" name="Столбец16168" dataDxfId="201" dataCellStyle="Обычный 4"/>
    <tableColumn id="16188" xr3:uid="{00000000-0010-0000-0000-00003C3F0000}" name="Столбец16169" dataDxfId="200" dataCellStyle="Обычный 4"/>
    <tableColumn id="16189" xr3:uid="{00000000-0010-0000-0000-00003D3F0000}" name="Столбец16170" dataDxfId="199" dataCellStyle="Обычный 4"/>
    <tableColumn id="16190" xr3:uid="{00000000-0010-0000-0000-00003E3F0000}" name="Столбец16171" dataDxfId="198" dataCellStyle="Обычный 4"/>
    <tableColumn id="16191" xr3:uid="{00000000-0010-0000-0000-00003F3F0000}" name="Столбец16172" dataDxfId="197" dataCellStyle="Обычный 4"/>
    <tableColumn id="16192" xr3:uid="{00000000-0010-0000-0000-0000403F0000}" name="Столбец16173" dataDxfId="196" dataCellStyle="Обычный 4"/>
    <tableColumn id="16193" xr3:uid="{00000000-0010-0000-0000-0000413F0000}" name="Столбец16174" dataDxfId="195" dataCellStyle="Обычный 4"/>
    <tableColumn id="16194" xr3:uid="{00000000-0010-0000-0000-0000423F0000}" name="Столбец16175" dataDxfId="194" dataCellStyle="Обычный 4"/>
    <tableColumn id="16195" xr3:uid="{00000000-0010-0000-0000-0000433F0000}" name="Столбец16176" dataDxfId="193" dataCellStyle="Обычный 4"/>
    <tableColumn id="16196" xr3:uid="{00000000-0010-0000-0000-0000443F0000}" name="Столбец16177" dataDxfId="192" dataCellStyle="Обычный 4"/>
    <tableColumn id="16197" xr3:uid="{00000000-0010-0000-0000-0000453F0000}" name="Столбец16178" dataDxfId="191" dataCellStyle="Обычный 4"/>
    <tableColumn id="16198" xr3:uid="{00000000-0010-0000-0000-0000463F0000}" name="Столбец16179" dataDxfId="190" dataCellStyle="Обычный 4"/>
    <tableColumn id="16199" xr3:uid="{00000000-0010-0000-0000-0000473F0000}" name="Столбец16180" dataDxfId="189" dataCellStyle="Обычный 4"/>
    <tableColumn id="16200" xr3:uid="{00000000-0010-0000-0000-0000483F0000}" name="Столбец16181" dataDxfId="188" dataCellStyle="Обычный 4"/>
    <tableColumn id="16201" xr3:uid="{00000000-0010-0000-0000-0000493F0000}" name="Столбец16182" dataDxfId="187" dataCellStyle="Обычный 4"/>
    <tableColumn id="16202" xr3:uid="{00000000-0010-0000-0000-00004A3F0000}" name="Столбец16183" dataDxfId="186" dataCellStyle="Обычный 4"/>
    <tableColumn id="16203" xr3:uid="{00000000-0010-0000-0000-00004B3F0000}" name="Столбец16184" dataDxfId="185" dataCellStyle="Обычный 4"/>
    <tableColumn id="16204" xr3:uid="{00000000-0010-0000-0000-00004C3F0000}" name="Столбец16185" dataDxfId="184" dataCellStyle="Обычный 4"/>
    <tableColumn id="16205" xr3:uid="{00000000-0010-0000-0000-00004D3F0000}" name="Столбец16186" dataDxfId="183" dataCellStyle="Обычный 4"/>
    <tableColumn id="16206" xr3:uid="{00000000-0010-0000-0000-00004E3F0000}" name="Столбец16187" dataDxfId="182" dataCellStyle="Обычный 4"/>
    <tableColumn id="16207" xr3:uid="{00000000-0010-0000-0000-00004F3F0000}" name="Столбец16188" dataDxfId="181" dataCellStyle="Обычный 4"/>
    <tableColumn id="16208" xr3:uid="{00000000-0010-0000-0000-0000503F0000}" name="Столбец16189" dataDxfId="180" dataCellStyle="Обычный 4"/>
    <tableColumn id="16209" xr3:uid="{00000000-0010-0000-0000-0000513F0000}" name="Столбец16190" dataDxfId="179" dataCellStyle="Обычный 4"/>
    <tableColumn id="16210" xr3:uid="{00000000-0010-0000-0000-0000523F0000}" name="Столбец16191" dataDxfId="178" dataCellStyle="Обычный 4"/>
    <tableColumn id="16211" xr3:uid="{00000000-0010-0000-0000-0000533F0000}" name="Столбец16192" dataDxfId="177" dataCellStyle="Обычный 4"/>
    <tableColumn id="16212" xr3:uid="{00000000-0010-0000-0000-0000543F0000}" name="Столбец16193" dataDxfId="176" dataCellStyle="Обычный 4"/>
    <tableColumn id="16213" xr3:uid="{00000000-0010-0000-0000-0000553F0000}" name="Столбец16194" dataDxfId="175" dataCellStyle="Обычный 4"/>
    <tableColumn id="16214" xr3:uid="{00000000-0010-0000-0000-0000563F0000}" name="Столбец16195" dataDxfId="174" dataCellStyle="Обычный 4"/>
    <tableColumn id="16215" xr3:uid="{00000000-0010-0000-0000-0000573F0000}" name="Столбец16196" dataDxfId="173" dataCellStyle="Обычный 4"/>
    <tableColumn id="16216" xr3:uid="{00000000-0010-0000-0000-0000583F0000}" name="Столбец16197" dataDxfId="172" dataCellStyle="Обычный 4"/>
    <tableColumn id="16217" xr3:uid="{00000000-0010-0000-0000-0000593F0000}" name="Столбец16198" dataDxfId="171" dataCellStyle="Обычный 4"/>
    <tableColumn id="16218" xr3:uid="{00000000-0010-0000-0000-00005A3F0000}" name="Столбец16199" dataDxfId="170" dataCellStyle="Обычный 4"/>
    <tableColumn id="16219" xr3:uid="{00000000-0010-0000-0000-00005B3F0000}" name="Столбец16200" dataDxfId="169" dataCellStyle="Обычный 4"/>
    <tableColumn id="16220" xr3:uid="{00000000-0010-0000-0000-00005C3F0000}" name="Столбец16201" dataDxfId="168" dataCellStyle="Обычный 4"/>
    <tableColumn id="16221" xr3:uid="{00000000-0010-0000-0000-00005D3F0000}" name="Столбец16202" dataDxfId="167" dataCellStyle="Обычный 4"/>
    <tableColumn id="16222" xr3:uid="{00000000-0010-0000-0000-00005E3F0000}" name="Столбец16203" dataDxfId="166" dataCellStyle="Обычный 4"/>
    <tableColumn id="16223" xr3:uid="{00000000-0010-0000-0000-00005F3F0000}" name="Столбец16204" dataDxfId="165" dataCellStyle="Обычный 4"/>
    <tableColumn id="16224" xr3:uid="{00000000-0010-0000-0000-0000603F0000}" name="Столбец16205" dataDxfId="164" dataCellStyle="Обычный 4"/>
    <tableColumn id="16225" xr3:uid="{00000000-0010-0000-0000-0000613F0000}" name="Столбец16206" dataDxfId="163" dataCellStyle="Обычный 4"/>
    <tableColumn id="16226" xr3:uid="{00000000-0010-0000-0000-0000623F0000}" name="Столбец16207" dataDxfId="162" dataCellStyle="Обычный 4"/>
    <tableColumn id="16227" xr3:uid="{00000000-0010-0000-0000-0000633F0000}" name="Столбец16208" dataDxfId="161" dataCellStyle="Обычный 4"/>
    <tableColumn id="16228" xr3:uid="{00000000-0010-0000-0000-0000643F0000}" name="Столбец16209" dataDxfId="160" dataCellStyle="Обычный 4"/>
    <tableColumn id="16229" xr3:uid="{00000000-0010-0000-0000-0000653F0000}" name="Столбец16210" dataDxfId="159" dataCellStyle="Обычный 4"/>
    <tableColumn id="16230" xr3:uid="{00000000-0010-0000-0000-0000663F0000}" name="Столбец16211" dataDxfId="158" dataCellStyle="Обычный 4"/>
    <tableColumn id="16231" xr3:uid="{00000000-0010-0000-0000-0000673F0000}" name="Столбец16212" dataDxfId="157" dataCellStyle="Обычный 4"/>
    <tableColumn id="16232" xr3:uid="{00000000-0010-0000-0000-0000683F0000}" name="Столбец16213" dataDxfId="156" dataCellStyle="Обычный 4"/>
    <tableColumn id="16233" xr3:uid="{00000000-0010-0000-0000-0000693F0000}" name="Столбец16214" dataDxfId="155" dataCellStyle="Обычный 4"/>
    <tableColumn id="16234" xr3:uid="{00000000-0010-0000-0000-00006A3F0000}" name="Столбец16215" dataDxfId="154" dataCellStyle="Обычный 4"/>
    <tableColumn id="16235" xr3:uid="{00000000-0010-0000-0000-00006B3F0000}" name="Столбец16216" dataDxfId="153" dataCellStyle="Обычный 4"/>
    <tableColumn id="16236" xr3:uid="{00000000-0010-0000-0000-00006C3F0000}" name="Столбец16217" dataDxfId="152" dataCellStyle="Обычный 4"/>
    <tableColumn id="16237" xr3:uid="{00000000-0010-0000-0000-00006D3F0000}" name="Столбец16218" dataDxfId="151" dataCellStyle="Обычный 4"/>
    <tableColumn id="16238" xr3:uid="{00000000-0010-0000-0000-00006E3F0000}" name="Столбец16219" dataDxfId="150" dataCellStyle="Обычный 4"/>
    <tableColumn id="16239" xr3:uid="{00000000-0010-0000-0000-00006F3F0000}" name="Столбец16220" dataDxfId="149" dataCellStyle="Обычный 4"/>
    <tableColumn id="16240" xr3:uid="{00000000-0010-0000-0000-0000703F0000}" name="Столбец16221" dataDxfId="148" dataCellStyle="Обычный 4"/>
    <tableColumn id="16241" xr3:uid="{00000000-0010-0000-0000-0000713F0000}" name="Столбец16222" dataDxfId="147" dataCellStyle="Обычный 4"/>
    <tableColumn id="16242" xr3:uid="{00000000-0010-0000-0000-0000723F0000}" name="Столбец16223" dataDxfId="146" dataCellStyle="Обычный 4"/>
    <tableColumn id="16243" xr3:uid="{00000000-0010-0000-0000-0000733F0000}" name="Столбец16224" dataDxfId="145" dataCellStyle="Обычный 4"/>
    <tableColumn id="16244" xr3:uid="{00000000-0010-0000-0000-0000743F0000}" name="Столбец16225" dataDxfId="144" dataCellStyle="Обычный 4"/>
    <tableColumn id="16245" xr3:uid="{00000000-0010-0000-0000-0000753F0000}" name="Столбец16226" dataDxfId="143" dataCellStyle="Обычный 4"/>
    <tableColumn id="16246" xr3:uid="{00000000-0010-0000-0000-0000763F0000}" name="Столбец16227" dataDxfId="142" dataCellStyle="Обычный 4"/>
    <tableColumn id="16247" xr3:uid="{00000000-0010-0000-0000-0000773F0000}" name="Столбец16228" dataDxfId="141" dataCellStyle="Обычный 4"/>
    <tableColumn id="16248" xr3:uid="{00000000-0010-0000-0000-0000783F0000}" name="Столбец16229" dataDxfId="140" dataCellStyle="Обычный 4"/>
    <tableColumn id="16249" xr3:uid="{00000000-0010-0000-0000-0000793F0000}" name="Столбец16230" dataDxfId="139" dataCellStyle="Обычный 4"/>
    <tableColumn id="16250" xr3:uid="{00000000-0010-0000-0000-00007A3F0000}" name="Столбец16231" dataDxfId="138" dataCellStyle="Обычный 4"/>
    <tableColumn id="16251" xr3:uid="{00000000-0010-0000-0000-00007B3F0000}" name="Столбец16232" dataDxfId="137" dataCellStyle="Обычный 4"/>
    <tableColumn id="16252" xr3:uid="{00000000-0010-0000-0000-00007C3F0000}" name="Столбец16233" dataDxfId="136" dataCellStyle="Обычный 4"/>
    <tableColumn id="16253" xr3:uid="{00000000-0010-0000-0000-00007D3F0000}" name="Столбец16234" dataDxfId="135" dataCellStyle="Обычный 4"/>
    <tableColumn id="16254" xr3:uid="{00000000-0010-0000-0000-00007E3F0000}" name="Столбец16235" dataDxfId="134" dataCellStyle="Обычный 4"/>
    <tableColumn id="16255" xr3:uid="{00000000-0010-0000-0000-00007F3F0000}" name="Столбец16236" dataDxfId="133" dataCellStyle="Обычный 4"/>
    <tableColumn id="16256" xr3:uid="{00000000-0010-0000-0000-0000803F0000}" name="Столбец16237" dataDxfId="132" dataCellStyle="Обычный 4"/>
    <tableColumn id="16257" xr3:uid="{00000000-0010-0000-0000-0000813F0000}" name="Столбец16238" dataDxfId="131" dataCellStyle="Обычный 4"/>
    <tableColumn id="16258" xr3:uid="{00000000-0010-0000-0000-0000823F0000}" name="Столбец16239" dataDxfId="130" dataCellStyle="Обычный 4"/>
    <tableColumn id="16259" xr3:uid="{00000000-0010-0000-0000-0000833F0000}" name="Столбец16240" dataDxfId="129" dataCellStyle="Обычный 4"/>
    <tableColumn id="16260" xr3:uid="{00000000-0010-0000-0000-0000843F0000}" name="Столбец16241" dataDxfId="128" dataCellStyle="Обычный 4"/>
    <tableColumn id="16261" xr3:uid="{00000000-0010-0000-0000-0000853F0000}" name="Столбец16242" dataDxfId="127" dataCellStyle="Обычный 4"/>
    <tableColumn id="16262" xr3:uid="{00000000-0010-0000-0000-0000863F0000}" name="Столбец16243" dataDxfId="126" dataCellStyle="Обычный 4"/>
    <tableColumn id="16263" xr3:uid="{00000000-0010-0000-0000-0000873F0000}" name="Столбец16244" dataDxfId="125" dataCellStyle="Обычный 4"/>
    <tableColumn id="16264" xr3:uid="{00000000-0010-0000-0000-0000883F0000}" name="Столбец16245" dataDxfId="124" dataCellStyle="Обычный 4"/>
    <tableColumn id="16265" xr3:uid="{00000000-0010-0000-0000-0000893F0000}" name="Столбец16246" dataDxfId="123" dataCellStyle="Обычный 4"/>
    <tableColumn id="16266" xr3:uid="{00000000-0010-0000-0000-00008A3F0000}" name="Столбец16247" dataDxfId="122" dataCellStyle="Обычный 4"/>
    <tableColumn id="16267" xr3:uid="{00000000-0010-0000-0000-00008B3F0000}" name="Столбец16248" dataDxfId="121" dataCellStyle="Обычный 4"/>
    <tableColumn id="16268" xr3:uid="{00000000-0010-0000-0000-00008C3F0000}" name="Столбец16249" dataDxfId="120" dataCellStyle="Обычный 4"/>
    <tableColumn id="16269" xr3:uid="{00000000-0010-0000-0000-00008D3F0000}" name="Столбец16250" dataDxfId="119" dataCellStyle="Обычный 4"/>
    <tableColumn id="16270" xr3:uid="{00000000-0010-0000-0000-00008E3F0000}" name="Столбец16251" dataDxfId="118" dataCellStyle="Обычный 4"/>
    <tableColumn id="16271" xr3:uid="{00000000-0010-0000-0000-00008F3F0000}" name="Столбец16252" dataDxfId="117" dataCellStyle="Обычный 4"/>
    <tableColumn id="16272" xr3:uid="{00000000-0010-0000-0000-0000903F0000}" name="Столбец16253" dataDxfId="116" dataCellStyle="Обычный 4"/>
    <tableColumn id="16273" xr3:uid="{00000000-0010-0000-0000-0000913F0000}" name="Столбец16254" dataDxfId="115" dataCellStyle="Обычный 4"/>
    <tableColumn id="16274" xr3:uid="{00000000-0010-0000-0000-0000923F0000}" name="Столбец16255" dataDxfId="114" dataCellStyle="Обычный 4"/>
    <tableColumn id="16275" xr3:uid="{00000000-0010-0000-0000-0000933F0000}" name="Столбец16256" dataDxfId="113" dataCellStyle="Обычный 4"/>
    <tableColumn id="16276" xr3:uid="{00000000-0010-0000-0000-0000943F0000}" name="Столбец16257" dataDxfId="112" dataCellStyle="Обычный 4"/>
    <tableColumn id="16277" xr3:uid="{00000000-0010-0000-0000-0000953F0000}" name="Столбец16258" dataDxfId="111" dataCellStyle="Обычный 4"/>
    <tableColumn id="16278" xr3:uid="{00000000-0010-0000-0000-0000963F0000}" name="Столбец16259" dataDxfId="110" dataCellStyle="Обычный 4"/>
    <tableColumn id="16279" xr3:uid="{00000000-0010-0000-0000-0000973F0000}" name="Столбец16260" dataDxfId="109" dataCellStyle="Обычный 4"/>
    <tableColumn id="16280" xr3:uid="{00000000-0010-0000-0000-0000983F0000}" name="Столбец16261" dataDxfId="108" dataCellStyle="Обычный 4"/>
    <tableColumn id="16281" xr3:uid="{00000000-0010-0000-0000-0000993F0000}" name="Столбец16262" dataDxfId="107" dataCellStyle="Обычный 4"/>
    <tableColumn id="16282" xr3:uid="{00000000-0010-0000-0000-00009A3F0000}" name="Столбец16263" dataDxfId="106" dataCellStyle="Обычный 4"/>
    <tableColumn id="16283" xr3:uid="{00000000-0010-0000-0000-00009B3F0000}" name="Столбец16264" dataDxfId="105" dataCellStyle="Обычный 4"/>
    <tableColumn id="16284" xr3:uid="{00000000-0010-0000-0000-00009C3F0000}" name="Столбец16265" dataDxfId="104" dataCellStyle="Обычный 4"/>
    <tableColumn id="16285" xr3:uid="{00000000-0010-0000-0000-00009D3F0000}" name="Столбец16266" dataDxfId="103" dataCellStyle="Обычный 4"/>
    <tableColumn id="16286" xr3:uid="{00000000-0010-0000-0000-00009E3F0000}" name="Столбец16267" dataDxfId="102" dataCellStyle="Обычный 4"/>
    <tableColumn id="16287" xr3:uid="{00000000-0010-0000-0000-00009F3F0000}" name="Столбец16268" dataDxfId="101" dataCellStyle="Обычный 4"/>
    <tableColumn id="16288" xr3:uid="{00000000-0010-0000-0000-0000A03F0000}" name="Столбец16269" dataDxfId="100" dataCellStyle="Обычный 4"/>
    <tableColumn id="16289" xr3:uid="{00000000-0010-0000-0000-0000A13F0000}" name="Столбец16270" dataDxfId="99" dataCellStyle="Обычный 4"/>
    <tableColumn id="16290" xr3:uid="{00000000-0010-0000-0000-0000A23F0000}" name="Столбец16271" dataDxfId="98" dataCellStyle="Обычный 4"/>
    <tableColumn id="16291" xr3:uid="{00000000-0010-0000-0000-0000A33F0000}" name="Столбец16272" dataDxfId="97" dataCellStyle="Обычный 4"/>
    <tableColumn id="16292" xr3:uid="{00000000-0010-0000-0000-0000A43F0000}" name="Столбец16273" dataDxfId="96" dataCellStyle="Обычный 4"/>
    <tableColumn id="16293" xr3:uid="{00000000-0010-0000-0000-0000A53F0000}" name="Столбец16274" dataDxfId="95" dataCellStyle="Обычный 4"/>
    <tableColumn id="16294" xr3:uid="{00000000-0010-0000-0000-0000A63F0000}" name="Столбец16275" dataDxfId="94" dataCellStyle="Обычный 4"/>
    <tableColumn id="16295" xr3:uid="{00000000-0010-0000-0000-0000A73F0000}" name="Столбец16276" dataDxfId="93" dataCellStyle="Обычный 4"/>
    <tableColumn id="16296" xr3:uid="{00000000-0010-0000-0000-0000A83F0000}" name="Столбец16277" dataDxfId="92" dataCellStyle="Обычный 4"/>
    <tableColumn id="16297" xr3:uid="{00000000-0010-0000-0000-0000A93F0000}" name="Столбец16278" dataDxfId="91" dataCellStyle="Обычный 4"/>
    <tableColumn id="16298" xr3:uid="{00000000-0010-0000-0000-0000AA3F0000}" name="Столбец16279" dataDxfId="90" dataCellStyle="Обычный 4"/>
    <tableColumn id="16299" xr3:uid="{00000000-0010-0000-0000-0000AB3F0000}" name="Столбец16280" dataDxfId="89" dataCellStyle="Обычный 4"/>
    <tableColumn id="16300" xr3:uid="{00000000-0010-0000-0000-0000AC3F0000}" name="Столбец16281" dataDxfId="88" dataCellStyle="Обычный 4"/>
    <tableColumn id="16301" xr3:uid="{00000000-0010-0000-0000-0000AD3F0000}" name="Столбец16282" dataDxfId="87" dataCellStyle="Обычный 4"/>
    <tableColumn id="16302" xr3:uid="{00000000-0010-0000-0000-0000AE3F0000}" name="Столбец16283" dataDxfId="86" dataCellStyle="Обычный 4"/>
    <tableColumn id="16303" xr3:uid="{00000000-0010-0000-0000-0000AF3F0000}" name="Столбец16284" dataDxfId="85" dataCellStyle="Обычный 4"/>
    <tableColumn id="16304" xr3:uid="{00000000-0010-0000-0000-0000B03F0000}" name="Столбец16285" dataDxfId="84" dataCellStyle="Обычный 4"/>
    <tableColumn id="16305" xr3:uid="{00000000-0010-0000-0000-0000B13F0000}" name="Столбец16286" dataDxfId="83" dataCellStyle="Обычный 4"/>
    <tableColumn id="16306" xr3:uid="{00000000-0010-0000-0000-0000B23F0000}" name="Столбец16287" dataDxfId="82" dataCellStyle="Обычный 4"/>
    <tableColumn id="16307" xr3:uid="{00000000-0010-0000-0000-0000B33F0000}" name="Столбец16288" dataDxfId="81" dataCellStyle="Обычный 4"/>
    <tableColumn id="16308" xr3:uid="{00000000-0010-0000-0000-0000B43F0000}" name="Столбец16289" dataDxfId="80" dataCellStyle="Обычный 4"/>
    <tableColumn id="16309" xr3:uid="{00000000-0010-0000-0000-0000B53F0000}" name="Столбец16290" dataDxfId="79" dataCellStyle="Обычный 4"/>
    <tableColumn id="16310" xr3:uid="{00000000-0010-0000-0000-0000B63F0000}" name="Столбец16291" dataDxfId="78" dataCellStyle="Обычный 4"/>
    <tableColumn id="16311" xr3:uid="{00000000-0010-0000-0000-0000B73F0000}" name="Столбец16292" dataDxfId="77" dataCellStyle="Обычный 4"/>
    <tableColumn id="16312" xr3:uid="{00000000-0010-0000-0000-0000B83F0000}" name="Столбец16293" dataDxfId="76" dataCellStyle="Обычный 4"/>
    <tableColumn id="16313" xr3:uid="{00000000-0010-0000-0000-0000B93F0000}" name="Столбец16294" dataDxfId="75" dataCellStyle="Обычный 4"/>
    <tableColumn id="16314" xr3:uid="{00000000-0010-0000-0000-0000BA3F0000}" name="Столбец16295" dataDxfId="74" dataCellStyle="Обычный 4"/>
    <tableColumn id="16315" xr3:uid="{00000000-0010-0000-0000-0000BB3F0000}" name="Столбец16296" dataDxfId="73" dataCellStyle="Обычный 4"/>
    <tableColumn id="16316" xr3:uid="{00000000-0010-0000-0000-0000BC3F0000}" name="Столбец16297" dataDxfId="72" dataCellStyle="Обычный 4"/>
    <tableColumn id="16317" xr3:uid="{00000000-0010-0000-0000-0000BD3F0000}" name="Столбец16298" dataDxfId="71" dataCellStyle="Обычный 4"/>
    <tableColumn id="16318" xr3:uid="{00000000-0010-0000-0000-0000BE3F0000}" name="Столбец16299" dataDxfId="70" dataCellStyle="Обычный 4"/>
    <tableColumn id="16319" xr3:uid="{00000000-0010-0000-0000-0000BF3F0000}" name="Столбец16300" dataDxfId="69" dataCellStyle="Обычный 4"/>
    <tableColumn id="16320" xr3:uid="{00000000-0010-0000-0000-0000C03F0000}" name="Столбец16301" dataDxfId="68" dataCellStyle="Обычный 4"/>
    <tableColumn id="16321" xr3:uid="{00000000-0010-0000-0000-0000C13F0000}" name="Столбец16302" dataDxfId="67" dataCellStyle="Обычный 4"/>
    <tableColumn id="16322" xr3:uid="{00000000-0010-0000-0000-0000C23F0000}" name="Столбец16303" dataDxfId="66" dataCellStyle="Обычный 4"/>
    <tableColumn id="16323" xr3:uid="{00000000-0010-0000-0000-0000C33F0000}" name="Столбец16304" dataDxfId="65" dataCellStyle="Обычный 4"/>
    <tableColumn id="16324" xr3:uid="{00000000-0010-0000-0000-0000C43F0000}" name="Столбец16305" dataDxfId="64" dataCellStyle="Обычный 4"/>
    <tableColumn id="16325" xr3:uid="{00000000-0010-0000-0000-0000C53F0000}" name="Столбец16306" dataDxfId="63" dataCellStyle="Обычный 4"/>
    <tableColumn id="16326" xr3:uid="{00000000-0010-0000-0000-0000C63F0000}" name="Столбец16307" dataDxfId="62" dataCellStyle="Обычный 4"/>
    <tableColumn id="16327" xr3:uid="{00000000-0010-0000-0000-0000C73F0000}" name="Столбец16308" dataDxfId="61" dataCellStyle="Обычный 4"/>
    <tableColumn id="16328" xr3:uid="{00000000-0010-0000-0000-0000C83F0000}" name="Столбец16309" dataDxfId="60" dataCellStyle="Обычный 4"/>
    <tableColumn id="16329" xr3:uid="{00000000-0010-0000-0000-0000C93F0000}" name="Столбец16310" dataDxfId="59" dataCellStyle="Обычный 4"/>
    <tableColumn id="16330" xr3:uid="{00000000-0010-0000-0000-0000CA3F0000}" name="Столбец16311" dataDxfId="58" dataCellStyle="Обычный 4"/>
    <tableColumn id="16331" xr3:uid="{00000000-0010-0000-0000-0000CB3F0000}" name="Столбец16312" dataDxfId="57" dataCellStyle="Обычный 4"/>
    <tableColumn id="16332" xr3:uid="{00000000-0010-0000-0000-0000CC3F0000}" name="Столбец16313" dataDxfId="56" dataCellStyle="Обычный 4"/>
    <tableColumn id="16333" xr3:uid="{00000000-0010-0000-0000-0000CD3F0000}" name="Столбец16314" dataDxfId="55" dataCellStyle="Обычный 4"/>
    <tableColumn id="16334" xr3:uid="{00000000-0010-0000-0000-0000CE3F0000}" name="Столбец16315" dataDxfId="54" dataCellStyle="Обычный 4"/>
    <tableColumn id="16335" xr3:uid="{00000000-0010-0000-0000-0000CF3F0000}" name="Столбец16316" dataDxfId="53" dataCellStyle="Обычный 4"/>
    <tableColumn id="16336" xr3:uid="{00000000-0010-0000-0000-0000D03F0000}" name="Столбец16317" dataDxfId="52" dataCellStyle="Обычный 4"/>
    <tableColumn id="16337" xr3:uid="{00000000-0010-0000-0000-0000D13F0000}" name="Столбец16318" dataDxfId="51" dataCellStyle="Обычный 4"/>
    <tableColumn id="16338" xr3:uid="{00000000-0010-0000-0000-0000D23F0000}" name="Столбец16319" dataDxfId="50" dataCellStyle="Обычный 4"/>
    <tableColumn id="16339" xr3:uid="{00000000-0010-0000-0000-0000D33F0000}" name="Столбец16320" dataDxfId="49" dataCellStyle="Обычный 4"/>
    <tableColumn id="16340" xr3:uid="{00000000-0010-0000-0000-0000D43F0000}" name="Столбец16321" dataDxfId="48" dataCellStyle="Обычный 4"/>
    <tableColumn id="16341" xr3:uid="{00000000-0010-0000-0000-0000D53F0000}" name="Столбец16322" dataDxfId="47" dataCellStyle="Обычный 4"/>
    <tableColumn id="16342" xr3:uid="{00000000-0010-0000-0000-0000D63F0000}" name="Столбец16323" dataDxfId="46" dataCellStyle="Обычный 4"/>
    <tableColumn id="16343" xr3:uid="{00000000-0010-0000-0000-0000D73F0000}" name="Столбец16324" dataDxfId="45" dataCellStyle="Обычный 4"/>
    <tableColumn id="16344" xr3:uid="{00000000-0010-0000-0000-0000D83F0000}" name="Столбец16325" dataDxfId="44" dataCellStyle="Обычный 4"/>
    <tableColumn id="16345" xr3:uid="{00000000-0010-0000-0000-0000D93F0000}" name="Столбец16326" dataDxfId="43" dataCellStyle="Обычный 4"/>
    <tableColumn id="16346" xr3:uid="{00000000-0010-0000-0000-0000DA3F0000}" name="Столбец16327" dataDxfId="42" dataCellStyle="Обычный 4"/>
    <tableColumn id="16347" xr3:uid="{00000000-0010-0000-0000-0000DB3F0000}" name="Столбец16328" dataDxfId="41" dataCellStyle="Обычный 4"/>
    <tableColumn id="16348" xr3:uid="{00000000-0010-0000-0000-0000DC3F0000}" name="Столбец16329" dataDxfId="40" dataCellStyle="Обычный 4"/>
    <tableColumn id="16349" xr3:uid="{00000000-0010-0000-0000-0000DD3F0000}" name="Столбец16330" dataDxfId="39" dataCellStyle="Обычный 4"/>
    <tableColumn id="16350" xr3:uid="{00000000-0010-0000-0000-0000DE3F0000}" name="Столбец16331" dataDxfId="38" dataCellStyle="Обычный 4"/>
    <tableColumn id="16351" xr3:uid="{00000000-0010-0000-0000-0000DF3F0000}" name="Столбец16332" dataDxfId="37" dataCellStyle="Обычный 4"/>
    <tableColumn id="16352" xr3:uid="{00000000-0010-0000-0000-0000E03F0000}" name="Столбец16333" dataDxfId="36" dataCellStyle="Обычный 4"/>
    <tableColumn id="16353" xr3:uid="{00000000-0010-0000-0000-0000E13F0000}" name="Столбец16334" dataDxfId="35" dataCellStyle="Обычный 4"/>
    <tableColumn id="16354" xr3:uid="{00000000-0010-0000-0000-0000E23F0000}" name="Столбец16335" dataDxfId="34" dataCellStyle="Обычный 4"/>
    <tableColumn id="16355" xr3:uid="{00000000-0010-0000-0000-0000E33F0000}" name="Столбец16336" dataDxfId="33" dataCellStyle="Обычный 4"/>
    <tableColumn id="16356" xr3:uid="{00000000-0010-0000-0000-0000E43F0000}" name="Столбец16337" dataDxfId="32" dataCellStyle="Обычный 4"/>
    <tableColumn id="16357" xr3:uid="{00000000-0010-0000-0000-0000E53F0000}" name="Столбец16338" dataDxfId="31" dataCellStyle="Обычный 4"/>
    <tableColumn id="16358" xr3:uid="{00000000-0010-0000-0000-0000E63F0000}" name="Столбец16339" dataDxfId="30" dataCellStyle="Обычный 4"/>
    <tableColumn id="16359" xr3:uid="{00000000-0010-0000-0000-0000E73F0000}" name="Столбец16340" dataDxfId="29" dataCellStyle="Обычный 4"/>
    <tableColumn id="16360" xr3:uid="{00000000-0010-0000-0000-0000E83F0000}" name="Столбец16341" dataDxfId="28" dataCellStyle="Обычный 4"/>
    <tableColumn id="16361" xr3:uid="{00000000-0010-0000-0000-0000E93F0000}" name="Столбец16342" dataDxfId="27" dataCellStyle="Обычный 4"/>
    <tableColumn id="16362" xr3:uid="{00000000-0010-0000-0000-0000EA3F0000}" name="Столбец16343" dataDxfId="26" dataCellStyle="Обычный 4"/>
    <tableColumn id="16363" xr3:uid="{00000000-0010-0000-0000-0000EB3F0000}" name="Столбец16344" dataDxfId="25" dataCellStyle="Обычный 4"/>
    <tableColumn id="16364" xr3:uid="{00000000-0010-0000-0000-0000EC3F0000}" name="Столбец16345" dataDxfId="24" dataCellStyle="Обычный 4"/>
    <tableColumn id="16365" xr3:uid="{00000000-0010-0000-0000-0000ED3F0000}" name="Столбец16346" dataDxfId="23" dataCellStyle="Обычный 4"/>
    <tableColumn id="16366" xr3:uid="{00000000-0010-0000-0000-0000EE3F0000}" name="Столбец16347" dataDxfId="22" dataCellStyle="Обычный 4"/>
    <tableColumn id="16367" xr3:uid="{00000000-0010-0000-0000-0000EF3F0000}" name="Столбец16348" dataDxfId="21" dataCellStyle="Обычный 4"/>
    <tableColumn id="16368" xr3:uid="{00000000-0010-0000-0000-0000F03F0000}" name="Столбец16349" dataDxfId="20" dataCellStyle="Обычный 4"/>
    <tableColumn id="16369" xr3:uid="{00000000-0010-0000-0000-0000F13F0000}" name="Столбец16350" dataDxfId="19" dataCellStyle="Обычный 4"/>
    <tableColumn id="16370" xr3:uid="{00000000-0010-0000-0000-0000F23F0000}" name="Столбец16351" dataDxfId="18" dataCellStyle="Обычный 4"/>
    <tableColumn id="16371" xr3:uid="{00000000-0010-0000-0000-0000F33F0000}" name="Столбец16352" dataDxfId="17" dataCellStyle="Обычный 4"/>
    <tableColumn id="16372" xr3:uid="{00000000-0010-0000-0000-0000F43F0000}" name="Столбец16353" dataDxfId="16" dataCellStyle="Обычный 4"/>
    <tableColumn id="16373" xr3:uid="{00000000-0010-0000-0000-0000F53F0000}" name="Столбец16354" dataDxfId="15" dataCellStyle="Обычный 4"/>
    <tableColumn id="16374" xr3:uid="{00000000-0010-0000-0000-0000F63F0000}" name="Столбец16355" dataDxfId="14" dataCellStyle="Обычный 4"/>
    <tableColumn id="16375" xr3:uid="{00000000-0010-0000-0000-0000F73F0000}" name="Столбец16356" dataDxfId="13" dataCellStyle="Обычный 4"/>
    <tableColumn id="16376" xr3:uid="{00000000-0010-0000-0000-0000F83F0000}" name="Столбец16357" dataDxfId="12" dataCellStyle="Обычный 4"/>
    <tableColumn id="16377" xr3:uid="{00000000-0010-0000-0000-0000F93F0000}" name="Столбец16358" dataDxfId="11" dataCellStyle="Обычный 4"/>
    <tableColumn id="16378" xr3:uid="{00000000-0010-0000-0000-0000FA3F0000}" name="Столбец16359" dataDxfId="10" dataCellStyle="Обычный 4"/>
    <tableColumn id="16379" xr3:uid="{00000000-0010-0000-0000-0000FB3F0000}" name="Столбец16360" dataDxfId="9" dataCellStyle="Обычный 4"/>
    <tableColumn id="16380" xr3:uid="{00000000-0010-0000-0000-0000FC3F0000}" name="Столбец16361" dataDxfId="8" dataCellStyle="Обычный 4"/>
    <tableColumn id="16381" xr3:uid="{00000000-0010-0000-0000-0000FD3F0000}" name="Столбец16362" dataDxfId="7" dataCellStyle="Обычный 4"/>
    <tableColumn id="16382" xr3:uid="{00000000-0010-0000-0000-0000FE3F0000}" name="Столбец16363" dataDxfId="6" dataCellStyle="Обычный 4"/>
    <tableColumn id="16383" xr3:uid="{00000000-0010-0000-0000-0000FF3F0000}" name="Столбец16364" dataDxfId="5" dataCellStyle="Обычный 4"/>
    <tableColumn id="16384" xr3:uid="{00000000-0010-0000-0000-000000400000}" name="Столбец16365" dataDxfId="4" dataCellStyle="Обычный 4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P40"/>
  <sheetViews>
    <sheetView tabSelected="1" zoomScaleNormal="100" workbookViewId="0">
      <selection activeCell="G30" sqref="G30"/>
    </sheetView>
  </sheetViews>
  <sheetFormatPr defaultRowHeight="12.75" x14ac:dyDescent="0.2"/>
  <cols>
    <col min="1" max="1" width="9.140625" style="46"/>
    <col min="2" max="2" width="13.5703125" style="46" customWidth="1"/>
    <col min="3" max="14" width="14.28515625" style="46" customWidth="1"/>
    <col min="15" max="16" width="11.42578125" style="46" customWidth="1"/>
    <col min="17" max="16384" width="9.140625" style="46"/>
  </cols>
  <sheetData>
    <row r="1" spans="1:16" ht="13.5" thickBot="1" x14ac:dyDescent="0.25">
      <c r="A1" s="51" t="s">
        <v>173</v>
      </c>
      <c r="C1" s="100"/>
      <c r="D1" s="101"/>
      <c r="E1" s="100"/>
      <c r="F1" s="101"/>
      <c r="G1" s="100"/>
      <c r="H1" s="101"/>
      <c r="I1" s="100"/>
      <c r="J1" s="101"/>
      <c r="K1" s="100"/>
      <c r="L1" s="101"/>
      <c r="M1" s="106"/>
      <c r="N1" s="107"/>
    </row>
    <row r="2" spans="1:16" ht="13.5" thickBot="1" x14ac:dyDescent="0.25">
      <c r="A2" s="52">
        <f>Таблица1[[#This Row],[Столбец1]]</f>
        <v>5523.1219999999994</v>
      </c>
      <c r="B2" s="45"/>
      <c r="C2" s="102" t="s">
        <v>16684</v>
      </c>
      <c r="D2" s="103"/>
      <c r="E2" s="102" t="s">
        <v>16685</v>
      </c>
      <c r="F2" s="103"/>
      <c r="G2" s="102" t="s">
        <v>16686</v>
      </c>
      <c r="H2" s="103"/>
      <c r="I2" s="102" t="s">
        <v>16689</v>
      </c>
      <c r="J2" s="103"/>
      <c r="K2" s="102" t="s">
        <v>16687</v>
      </c>
      <c r="L2" s="103"/>
      <c r="M2" s="102" t="s">
        <v>16688</v>
      </c>
      <c r="N2" s="103"/>
    </row>
    <row r="3" spans="1:16" ht="13.5" thickBot="1" x14ac:dyDescent="0.25">
      <c r="A3" s="53"/>
      <c r="B3" s="54" t="s">
        <v>173</v>
      </c>
      <c r="C3" s="55" t="s">
        <v>173</v>
      </c>
      <c r="D3" s="56" t="s">
        <v>177</v>
      </c>
      <c r="E3" s="55" t="s">
        <v>173</v>
      </c>
      <c r="F3" s="56" t="s">
        <v>177</v>
      </c>
      <c r="G3" s="55" t="s">
        <v>173</v>
      </c>
      <c r="H3" s="56" t="s">
        <v>177</v>
      </c>
      <c r="I3" s="55" t="s">
        <v>173</v>
      </c>
      <c r="J3" s="56" t="s">
        <v>177</v>
      </c>
      <c r="K3" s="55" t="s">
        <v>173</v>
      </c>
      <c r="L3" s="56" t="s">
        <v>177</v>
      </c>
      <c r="M3" s="55" t="s">
        <v>173</v>
      </c>
      <c r="N3" s="56" t="s">
        <v>177</v>
      </c>
    </row>
    <row r="4" spans="1:16" ht="13.5" thickBot="1" x14ac:dyDescent="0.25">
      <c r="A4" s="155" t="s">
        <v>16683</v>
      </c>
      <c r="B4" s="73">
        <f>SUM(C4:N4)</f>
        <v>5523.1219999999985</v>
      </c>
      <c r="C4" s="72">
        <f>SUM(Метраж!C2:P2)</f>
        <v>403.35999999999996</v>
      </c>
      <c r="D4" s="56"/>
      <c r="E4" s="72">
        <f>SUM(Метраж!Q2:AY2)</f>
        <v>1042.7889999999998</v>
      </c>
      <c r="F4" s="56"/>
      <c r="G4" s="72">
        <f>SUM(Метраж!AZ2:CN2)</f>
        <v>1011.1859999999997</v>
      </c>
      <c r="H4" s="56"/>
      <c r="I4" s="72">
        <f>SUM(Метраж!CO2:EA2)</f>
        <v>996.42199999999968</v>
      </c>
      <c r="J4" s="56"/>
      <c r="K4" s="72">
        <f>SUM(Метраж!EB2:FS2)</f>
        <v>1064.7090000000001</v>
      </c>
      <c r="L4" s="56"/>
      <c r="M4" s="72">
        <f>SUM(Метраж!FT2:HO2)</f>
        <v>1004.6559999999996</v>
      </c>
      <c r="N4" s="56"/>
    </row>
    <row r="5" spans="1:16" ht="13.5" thickBot="1" x14ac:dyDescent="0.25">
      <c r="A5" s="57"/>
      <c r="B5" s="154">
        <f>SUM(C5:N5)</f>
        <v>5523.1219999999994</v>
      </c>
      <c r="C5" s="94">
        <f>C14</f>
        <v>400</v>
      </c>
      <c r="D5" s="58"/>
      <c r="E5" s="94">
        <f>D14</f>
        <v>1000</v>
      </c>
      <c r="F5" s="58"/>
      <c r="G5" s="94">
        <f>E14</f>
        <v>1057</v>
      </c>
      <c r="H5" s="58"/>
      <c r="I5" s="94">
        <f>F14</f>
        <v>1000</v>
      </c>
      <c r="J5" s="58"/>
      <c r="K5" s="94">
        <f>G14</f>
        <v>1000</v>
      </c>
      <c r="L5" s="58"/>
      <c r="M5" s="94">
        <f>H14</f>
        <v>1066.1219999999994</v>
      </c>
      <c r="N5" s="58"/>
    </row>
    <row r="8" spans="1:16" x14ac:dyDescent="0.2">
      <c r="K8" s="86"/>
      <c r="L8" s="44"/>
      <c r="M8" s="44"/>
      <c r="N8" s="44"/>
      <c r="O8" s="44"/>
      <c r="P8" s="44"/>
    </row>
    <row r="9" spans="1:16" ht="13.5" thickBot="1" x14ac:dyDescent="0.25">
      <c r="A9" s="83" t="s">
        <v>16681</v>
      </c>
      <c r="B9" s="84"/>
      <c r="C9" s="85"/>
      <c r="D9" s="95">
        <f>A2</f>
        <v>5523.1219999999994</v>
      </c>
      <c r="E9" s="88" t="s">
        <v>16465</v>
      </c>
      <c r="F9" s="97" t="s">
        <v>58</v>
      </c>
      <c r="G9" s="153">
        <f>D9-C14-D14-E14-F14-G14-H14</f>
        <v>0</v>
      </c>
      <c r="K9" s="86"/>
      <c r="L9" s="44"/>
      <c r="M9" s="44"/>
      <c r="N9" s="44"/>
      <c r="O9" s="44"/>
      <c r="P9" s="44"/>
    </row>
    <row r="10" spans="1:16" ht="13.5" thickTop="1" x14ac:dyDescent="0.2">
      <c r="A10" s="59" t="s">
        <v>178</v>
      </c>
      <c r="B10" s="60"/>
      <c r="C10" s="152" t="s">
        <v>179</v>
      </c>
      <c r="D10" s="152" t="s">
        <v>180</v>
      </c>
      <c r="E10" s="152" t="s">
        <v>181</v>
      </c>
      <c r="F10" s="152" t="s">
        <v>16381</v>
      </c>
      <c r="G10" s="152" t="s">
        <v>16461</v>
      </c>
      <c r="H10" s="152" t="s">
        <v>16493</v>
      </c>
      <c r="K10" s="86"/>
      <c r="L10" s="44"/>
      <c r="M10" s="44"/>
      <c r="N10" s="44"/>
      <c r="O10" s="44"/>
      <c r="P10" s="44"/>
    </row>
    <row r="11" spans="1:16" x14ac:dyDescent="0.2">
      <c r="A11" s="59" t="s">
        <v>182</v>
      </c>
      <c r="B11" s="60"/>
      <c r="C11" s="61" t="s">
        <v>16382</v>
      </c>
      <c r="D11" s="61" t="s">
        <v>16383</v>
      </c>
      <c r="E11" s="61" t="s">
        <v>16384</v>
      </c>
      <c r="F11" s="61" t="s">
        <v>16463</v>
      </c>
      <c r="G11" s="61" t="s">
        <v>16464</v>
      </c>
      <c r="H11" s="61" t="s">
        <v>16680</v>
      </c>
      <c r="K11" s="86"/>
      <c r="L11" s="44"/>
      <c r="M11" s="44"/>
      <c r="N11" s="44"/>
      <c r="O11" s="44"/>
      <c r="P11" s="44"/>
    </row>
    <row r="12" spans="1:16" x14ac:dyDescent="0.2">
      <c r="A12" s="104" t="s">
        <v>183</v>
      </c>
      <c r="B12" s="87" t="s">
        <v>184</v>
      </c>
      <c r="C12" s="62" t="s">
        <v>185</v>
      </c>
      <c r="D12" s="62" t="s">
        <v>186</v>
      </c>
      <c r="E12" s="62" t="s">
        <v>187</v>
      </c>
      <c r="F12" s="62" t="s">
        <v>191</v>
      </c>
      <c r="G12" s="62" t="s">
        <v>16385</v>
      </c>
      <c r="H12" s="62" t="s">
        <v>16462</v>
      </c>
      <c r="K12" s="86"/>
      <c r="L12" s="44"/>
      <c r="M12" s="44"/>
      <c r="N12" s="44"/>
      <c r="O12" s="44"/>
      <c r="P12" s="44"/>
    </row>
    <row r="13" spans="1:16" x14ac:dyDescent="0.2">
      <c r="A13" s="105"/>
      <c r="B13" s="87" t="s">
        <v>188</v>
      </c>
      <c r="C13" s="62" t="s">
        <v>189</v>
      </c>
      <c r="D13" s="62" t="s">
        <v>190</v>
      </c>
      <c r="E13" s="62" t="s">
        <v>191</v>
      </c>
      <c r="F13" s="62" t="s">
        <v>16385</v>
      </c>
      <c r="G13" s="62" t="s">
        <v>16462</v>
      </c>
      <c r="H13" s="62" t="s">
        <v>186</v>
      </c>
      <c r="K13" s="86"/>
      <c r="L13" s="44"/>
      <c r="M13" s="44"/>
      <c r="N13" s="44"/>
      <c r="O13" s="44"/>
      <c r="P13" s="44"/>
    </row>
    <row r="14" spans="1:16" s="45" customFormat="1" x14ac:dyDescent="0.2">
      <c r="A14" s="63" t="s">
        <v>173</v>
      </c>
      <c r="B14" s="96">
        <f>SUM(C14:H14)</f>
        <v>5523.1219999999994</v>
      </c>
      <c r="C14" s="61">
        <v>400</v>
      </c>
      <c r="D14" s="61">
        <v>1000</v>
      </c>
      <c r="E14" s="61">
        <v>1057</v>
      </c>
      <c r="F14" s="61">
        <v>1000</v>
      </c>
      <c r="G14" s="61">
        <v>1000</v>
      </c>
      <c r="H14" s="61">
        <f>D9-C14-D14-E14-F14-G14</f>
        <v>1066.1219999999994</v>
      </c>
      <c r="I14" s="46"/>
      <c r="J14" s="46"/>
      <c r="K14" s="86"/>
      <c r="L14" s="64"/>
      <c r="M14" s="64"/>
      <c r="N14" s="64"/>
      <c r="O14" s="64"/>
      <c r="P14" s="64"/>
    </row>
    <row r="15" spans="1:16" x14ac:dyDescent="0.2">
      <c r="B15" s="66"/>
      <c r="G15" s="65"/>
      <c r="K15" s="86"/>
    </row>
    <row r="16" spans="1:16" x14ac:dyDescent="0.2">
      <c r="B16" s="66"/>
      <c r="G16" s="65"/>
      <c r="K16" s="86"/>
    </row>
    <row r="17" spans="2:11" x14ac:dyDescent="0.2">
      <c r="B17" s="66"/>
      <c r="K17" s="86"/>
    </row>
    <row r="18" spans="2:11" x14ac:dyDescent="0.2">
      <c r="B18" s="66"/>
      <c r="C18" s="98"/>
      <c r="D18" s="99"/>
      <c r="K18" s="86"/>
    </row>
    <row r="19" spans="2:11" x14ac:dyDescent="0.2">
      <c r="B19" s="66"/>
      <c r="K19" s="86"/>
    </row>
    <row r="20" spans="2:11" x14ac:dyDescent="0.2">
      <c r="B20" s="66"/>
      <c r="K20" s="86"/>
    </row>
    <row r="21" spans="2:11" x14ac:dyDescent="0.2">
      <c r="B21" s="66"/>
      <c r="K21" s="86"/>
    </row>
    <row r="22" spans="2:11" x14ac:dyDescent="0.2">
      <c r="B22" s="66"/>
      <c r="K22" s="86"/>
    </row>
    <row r="23" spans="2:11" x14ac:dyDescent="0.2">
      <c r="B23" s="66"/>
    </row>
    <row r="24" spans="2:11" x14ac:dyDescent="0.2">
      <c r="B24" s="66"/>
    </row>
    <row r="25" spans="2:11" x14ac:dyDescent="0.2">
      <c r="B25" s="66"/>
    </row>
    <row r="26" spans="2:11" x14ac:dyDescent="0.2">
      <c r="B26" s="66"/>
    </row>
    <row r="27" spans="2:11" x14ac:dyDescent="0.2">
      <c r="B27" s="66"/>
    </row>
    <row r="28" spans="2:11" x14ac:dyDescent="0.2">
      <c r="B28" s="66"/>
    </row>
    <row r="29" spans="2:11" x14ac:dyDescent="0.2">
      <c r="B29" s="66"/>
    </row>
    <row r="30" spans="2:11" x14ac:dyDescent="0.2">
      <c r="B30" s="66"/>
    </row>
    <row r="31" spans="2:11" x14ac:dyDescent="0.2">
      <c r="B31" s="66"/>
    </row>
    <row r="32" spans="2:11" x14ac:dyDescent="0.2">
      <c r="B32" s="66"/>
    </row>
    <row r="33" spans="2:2" x14ac:dyDescent="0.2">
      <c r="B33" s="66"/>
    </row>
    <row r="34" spans="2:2" x14ac:dyDescent="0.2">
      <c r="B34" s="66"/>
    </row>
    <row r="35" spans="2:2" x14ac:dyDescent="0.2">
      <c r="B35" s="66"/>
    </row>
    <row r="36" spans="2:2" x14ac:dyDescent="0.2">
      <c r="B36" s="66"/>
    </row>
    <row r="37" spans="2:2" x14ac:dyDescent="0.2">
      <c r="B37" s="66"/>
    </row>
    <row r="38" spans="2:2" x14ac:dyDescent="0.2">
      <c r="B38" s="66"/>
    </row>
    <row r="39" spans="2:2" x14ac:dyDescent="0.2">
      <c r="B39" s="66"/>
    </row>
    <row r="40" spans="2:2" x14ac:dyDescent="0.2">
      <c r="B40" s="66"/>
    </row>
  </sheetData>
  <mergeCells count="8">
    <mergeCell ref="E2:F2"/>
    <mergeCell ref="M2:N2"/>
    <mergeCell ref="M1:N1"/>
    <mergeCell ref="C2:D2"/>
    <mergeCell ref="G2:H2"/>
    <mergeCell ref="I2:J2"/>
    <mergeCell ref="A12:A13"/>
    <mergeCell ref="K2:L2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XFD51"/>
  <sheetViews>
    <sheetView zoomScale="70" zoomScaleNormal="70" workbookViewId="0">
      <selection activeCell="W47" sqref="W47"/>
    </sheetView>
  </sheetViews>
  <sheetFormatPr defaultRowHeight="12.75" x14ac:dyDescent="0.2"/>
  <cols>
    <col min="1" max="1" width="16.28515625" style="141" customWidth="1"/>
    <col min="2" max="2" width="18.42578125" style="141" customWidth="1"/>
    <col min="3" max="3" width="8.7109375" style="141" customWidth="1"/>
    <col min="4" max="5" width="9.85546875" style="141" customWidth="1"/>
    <col min="6" max="6" width="9.140625" style="141" customWidth="1"/>
    <col min="7" max="8" width="10.140625" style="141" customWidth="1"/>
    <col min="9" max="9" width="9.140625" style="141" customWidth="1"/>
    <col min="10" max="10" width="10.140625" style="141" customWidth="1"/>
    <col min="11" max="11" width="9.42578125" style="141" customWidth="1"/>
    <col min="12" max="14" width="10.42578125" style="141" customWidth="1"/>
    <col min="15" max="15" width="11.42578125" style="141" customWidth="1"/>
    <col min="16" max="16" width="9.42578125" style="148" customWidth="1"/>
    <col min="17" max="17" width="11.42578125" style="141" customWidth="1"/>
    <col min="18" max="19" width="9.140625" style="141" customWidth="1"/>
    <col min="20" max="20" width="9" style="141" customWidth="1"/>
    <col min="21" max="21" width="11" style="141" customWidth="1"/>
    <col min="22" max="22" width="9" style="141" customWidth="1"/>
    <col min="23" max="23" width="11" style="141" customWidth="1"/>
    <col min="24" max="24" width="9.140625" style="141" customWidth="1"/>
    <col min="25" max="27" width="11.28515625" style="141" customWidth="1"/>
    <col min="28" max="29" width="9.140625" style="141" customWidth="1"/>
    <col min="30" max="30" width="11.28515625" style="141" customWidth="1"/>
    <col min="31" max="32" width="9.42578125" style="141" customWidth="1"/>
    <col min="33" max="34" width="11.42578125" style="141" customWidth="1"/>
    <col min="35" max="35" width="9.42578125" style="141" customWidth="1"/>
    <col min="36" max="37" width="11.42578125" style="141" customWidth="1"/>
    <col min="38" max="38" width="9.42578125" style="141" customWidth="1"/>
    <col min="39" max="40" width="11.42578125" style="141" customWidth="1"/>
    <col min="41" max="41" width="9.42578125" style="141" customWidth="1"/>
    <col min="42" max="43" width="11.42578125" style="141" customWidth="1"/>
    <col min="44" max="44" width="9.42578125" style="141" customWidth="1"/>
    <col min="45" max="49" width="11.42578125" style="141" customWidth="1"/>
    <col min="50" max="50" width="12.7109375" style="141" customWidth="1"/>
    <col min="51" max="51" width="12.7109375" style="148" customWidth="1"/>
    <col min="52" max="118" width="12.7109375" style="141" customWidth="1"/>
    <col min="119" max="130" width="13.7109375" style="141" customWidth="1"/>
    <col min="131" max="131" width="13.7109375" style="148" customWidth="1"/>
    <col min="132" max="174" width="13.7109375" style="141" customWidth="1"/>
    <col min="175" max="175" width="13.7109375" style="148" customWidth="1"/>
    <col min="176" max="1018" width="13.7109375" style="141" customWidth="1"/>
    <col min="1019" max="10018" width="14.7109375" style="141" customWidth="1"/>
    <col min="10019" max="16384" width="15.7109375" style="141" customWidth="1"/>
  </cols>
  <sheetData>
    <row r="1" spans="1:16384" s="141" customFormat="1" ht="13.5" customHeight="1" x14ac:dyDescent="0.2">
      <c r="A1" s="141" t="s">
        <v>192</v>
      </c>
      <c r="B1" s="142" t="s">
        <v>171</v>
      </c>
      <c r="C1" s="47" t="s">
        <v>16494</v>
      </c>
      <c r="D1" s="47" t="s">
        <v>16495</v>
      </c>
      <c r="E1" s="47" t="s">
        <v>16496</v>
      </c>
      <c r="F1" s="47" t="s">
        <v>16497</v>
      </c>
      <c r="G1" s="47" t="s">
        <v>16498</v>
      </c>
      <c r="H1" s="47" t="s">
        <v>16499</v>
      </c>
      <c r="I1" s="47" t="s">
        <v>16500</v>
      </c>
      <c r="J1" s="47" t="s">
        <v>16501</v>
      </c>
      <c r="K1" s="47" t="s">
        <v>16502</v>
      </c>
      <c r="L1" s="47" t="s">
        <v>77</v>
      </c>
      <c r="M1" s="47" t="s">
        <v>82</v>
      </c>
      <c r="N1" s="47" t="s">
        <v>16418</v>
      </c>
      <c r="O1" s="47" t="s">
        <v>16503</v>
      </c>
      <c r="P1" s="80" t="s">
        <v>16504</v>
      </c>
      <c r="Q1" s="47" t="s">
        <v>16420</v>
      </c>
      <c r="R1" s="47" t="s">
        <v>16467</v>
      </c>
      <c r="S1" s="47" t="s">
        <v>16448</v>
      </c>
      <c r="T1" s="47" t="s">
        <v>16430</v>
      </c>
      <c r="U1" s="47" t="s">
        <v>16395</v>
      </c>
      <c r="V1" s="47" t="s">
        <v>16447</v>
      </c>
      <c r="W1" s="47" t="s">
        <v>16446</v>
      </c>
      <c r="X1" s="47" t="s">
        <v>16469</v>
      </c>
      <c r="Y1" s="47" t="s">
        <v>16416</v>
      </c>
      <c r="Z1" s="47" t="s">
        <v>16505</v>
      </c>
      <c r="AA1" s="47" t="s">
        <v>16445</v>
      </c>
      <c r="AB1" s="47" t="s">
        <v>16444</v>
      </c>
      <c r="AC1" s="47" t="s">
        <v>16429</v>
      </c>
      <c r="AD1" s="47" t="s">
        <v>16506</v>
      </c>
      <c r="AE1" s="47" t="s">
        <v>16507</v>
      </c>
      <c r="AF1" s="47" t="s">
        <v>16508</v>
      </c>
      <c r="AG1" s="47" t="s">
        <v>16509</v>
      </c>
      <c r="AH1" s="47" t="s">
        <v>16510</v>
      </c>
      <c r="AI1" s="47" t="s">
        <v>16511</v>
      </c>
      <c r="AJ1" s="47" t="s">
        <v>16512</v>
      </c>
      <c r="AK1" s="47" t="s">
        <v>16513</v>
      </c>
      <c r="AL1" s="47" t="s">
        <v>16514</v>
      </c>
      <c r="AM1" s="47" t="s">
        <v>16515</v>
      </c>
      <c r="AN1" s="47" t="s">
        <v>16516</v>
      </c>
      <c r="AO1" s="47" t="s">
        <v>16517</v>
      </c>
      <c r="AP1" s="47" t="s">
        <v>16518</v>
      </c>
      <c r="AQ1" s="47" t="s">
        <v>16519</v>
      </c>
      <c r="AR1" s="47" t="s">
        <v>16520</v>
      </c>
      <c r="AS1" s="47" t="s">
        <v>16521</v>
      </c>
      <c r="AT1" s="47" t="s">
        <v>16522</v>
      </c>
      <c r="AU1" s="47" t="s">
        <v>16523</v>
      </c>
      <c r="AV1" s="47" t="s">
        <v>16524</v>
      </c>
      <c r="AW1" s="47" t="s">
        <v>16525</v>
      </c>
      <c r="AX1" s="47" t="s">
        <v>16526</v>
      </c>
      <c r="AY1" s="80" t="s">
        <v>16527</v>
      </c>
      <c r="AZ1" s="47" t="s">
        <v>16528</v>
      </c>
      <c r="BA1" s="47" t="s">
        <v>16529</v>
      </c>
      <c r="BB1" s="47" t="s">
        <v>16530</v>
      </c>
      <c r="BC1" s="47" t="s">
        <v>16531</v>
      </c>
      <c r="BD1" s="47" t="s">
        <v>16532</v>
      </c>
      <c r="BE1" s="47" t="s">
        <v>16533</v>
      </c>
      <c r="BF1" s="47" t="s">
        <v>16534</v>
      </c>
      <c r="BG1" s="47" t="s">
        <v>16535</v>
      </c>
      <c r="BH1" s="47" t="s">
        <v>16536</v>
      </c>
      <c r="BI1" s="47" t="s">
        <v>16537</v>
      </c>
      <c r="BJ1" s="47" t="s">
        <v>16538</v>
      </c>
      <c r="BK1" s="47" t="s">
        <v>16539</v>
      </c>
      <c r="BL1" s="47" t="s">
        <v>16540</v>
      </c>
      <c r="BM1" s="47" t="s">
        <v>16541</v>
      </c>
      <c r="BN1" s="47" t="s">
        <v>16542</v>
      </c>
      <c r="BO1" s="47" t="s">
        <v>16543</v>
      </c>
      <c r="BP1" s="47" t="s">
        <v>16544</v>
      </c>
      <c r="BQ1" s="47" t="s">
        <v>16545</v>
      </c>
      <c r="BR1" s="47" t="s">
        <v>16546</v>
      </c>
      <c r="BS1" s="47" t="s">
        <v>16547</v>
      </c>
      <c r="BT1" s="47" t="s">
        <v>16548</v>
      </c>
      <c r="BU1" s="47" t="s">
        <v>16549</v>
      </c>
      <c r="BV1" s="47" t="s">
        <v>16550</v>
      </c>
      <c r="BW1" s="47" t="s">
        <v>16551</v>
      </c>
      <c r="BX1" s="47" t="s">
        <v>16552</v>
      </c>
      <c r="BY1" s="47" t="s">
        <v>16553</v>
      </c>
      <c r="BZ1" s="47" t="s">
        <v>16554</v>
      </c>
      <c r="CA1" s="47" t="s">
        <v>16555</v>
      </c>
      <c r="CB1" s="47" t="s">
        <v>16556</v>
      </c>
      <c r="CC1" s="47" t="s">
        <v>16557</v>
      </c>
      <c r="CD1" s="47" t="s">
        <v>16558</v>
      </c>
      <c r="CE1" s="47" t="s">
        <v>16559</v>
      </c>
      <c r="CF1" s="47" t="s">
        <v>16560</v>
      </c>
      <c r="CG1" s="47" t="s">
        <v>16561</v>
      </c>
      <c r="CH1" s="47" t="s">
        <v>16562</v>
      </c>
      <c r="CI1" s="47" t="s">
        <v>16563</v>
      </c>
      <c r="CJ1" s="47" t="s">
        <v>16564</v>
      </c>
      <c r="CK1" s="47" t="s">
        <v>16565</v>
      </c>
      <c r="CL1" s="47" t="s">
        <v>16566</v>
      </c>
      <c r="CM1" s="47" t="s">
        <v>16567</v>
      </c>
      <c r="CN1" s="47" t="s">
        <v>16568</v>
      </c>
      <c r="CO1" s="47" t="s">
        <v>16569</v>
      </c>
      <c r="CP1" s="47" t="s">
        <v>16570</v>
      </c>
      <c r="CQ1" s="47" t="s">
        <v>16571</v>
      </c>
      <c r="CR1" s="47" t="s">
        <v>16572</v>
      </c>
      <c r="CS1" s="47" t="s">
        <v>16573</v>
      </c>
      <c r="CT1" s="47" t="s">
        <v>16574</v>
      </c>
      <c r="CU1" s="47" t="s">
        <v>16575</v>
      </c>
      <c r="CV1" s="47" t="s">
        <v>16576</v>
      </c>
      <c r="CW1" s="47" t="s">
        <v>16577</v>
      </c>
      <c r="CX1" s="47" t="s">
        <v>16578</v>
      </c>
      <c r="CY1" s="47" t="s">
        <v>16579</v>
      </c>
      <c r="CZ1" s="47" t="s">
        <v>16580</v>
      </c>
      <c r="DA1" s="47" t="s">
        <v>16581</v>
      </c>
      <c r="DB1" s="47" t="s">
        <v>16582</v>
      </c>
      <c r="DC1" s="47" t="s">
        <v>16583</v>
      </c>
      <c r="DD1" s="47" t="s">
        <v>16584</v>
      </c>
      <c r="DE1" s="47" t="s">
        <v>16585</v>
      </c>
      <c r="DF1" s="47" t="s">
        <v>16586</v>
      </c>
      <c r="DG1" s="70" t="s">
        <v>16587</v>
      </c>
      <c r="DH1" s="70" t="s">
        <v>16588</v>
      </c>
      <c r="DI1" s="70" t="s">
        <v>16589</v>
      </c>
      <c r="DJ1" s="70" t="s">
        <v>16590</v>
      </c>
      <c r="DK1" s="70" t="s">
        <v>16591</v>
      </c>
      <c r="DL1" s="70" t="s">
        <v>16592</v>
      </c>
      <c r="DM1" s="70" t="s">
        <v>16593</v>
      </c>
      <c r="DN1" s="70" t="s">
        <v>16594</v>
      </c>
      <c r="DO1" s="70" t="s">
        <v>16595</v>
      </c>
      <c r="DP1" s="70" t="s">
        <v>16596</v>
      </c>
      <c r="DQ1" s="70" t="s">
        <v>16597</v>
      </c>
      <c r="DR1" s="70" t="s">
        <v>16598</v>
      </c>
      <c r="DS1" s="70" t="s">
        <v>16599</v>
      </c>
      <c r="DT1" s="70" t="s">
        <v>16600</v>
      </c>
      <c r="DU1" s="70" t="s">
        <v>16601</v>
      </c>
      <c r="DV1" s="70" t="s">
        <v>16602</v>
      </c>
      <c r="DW1" s="70" t="s">
        <v>16603</v>
      </c>
      <c r="DX1" s="70" t="s">
        <v>16604</v>
      </c>
      <c r="DY1" s="70" t="s">
        <v>16605</v>
      </c>
      <c r="DZ1" s="70" t="s">
        <v>16606</v>
      </c>
      <c r="EA1" s="80" t="s">
        <v>16607</v>
      </c>
      <c r="EB1" s="70" t="s">
        <v>16608</v>
      </c>
      <c r="EC1" s="70" t="s">
        <v>16609</v>
      </c>
      <c r="ED1" s="70" t="s">
        <v>16610</v>
      </c>
      <c r="EE1" s="70" t="s">
        <v>16611</v>
      </c>
      <c r="EF1" s="70" t="s">
        <v>16612</v>
      </c>
      <c r="EG1" s="70" t="s">
        <v>16613</v>
      </c>
      <c r="EH1" s="70" t="s">
        <v>16614</v>
      </c>
      <c r="EI1" s="70" t="s">
        <v>16615</v>
      </c>
      <c r="EJ1" s="70" t="s">
        <v>16616</v>
      </c>
      <c r="EK1" s="70" t="s">
        <v>16617</v>
      </c>
      <c r="EL1" s="70" t="s">
        <v>16618</v>
      </c>
      <c r="EM1" s="70" t="s">
        <v>16619</v>
      </c>
      <c r="EN1" s="70" t="s">
        <v>16620</v>
      </c>
      <c r="EO1" s="70" t="s">
        <v>16621</v>
      </c>
      <c r="EP1" s="70" t="s">
        <v>16622</v>
      </c>
      <c r="EQ1" s="70" t="s">
        <v>16623</v>
      </c>
      <c r="ER1" s="70" t="s">
        <v>16624</v>
      </c>
      <c r="ES1" s="70" t="s">
        <v>16625</v>
      </c>
      <c r="ET1" s="70" t="s">
        <v>16626</v>
      </c>
      <c r="EU1" s="70" t="s">
        <v>16627</v>
      </c>
      <c r="EV1" s="70" t="s">
        <v>16628</v>
      </c>
      <c r="EW1" s="70" t="s">
        <v>16629</v>
      </c>
      <c r="EX1" s="70" t="s">
        <v>16630</v>
      </c>
      <c r="EY1" s="70" t="s">
        <v>16631</v>
      </c>
      <c r="EZ1" s="70" t="s">
        <v>16632</v>
      </c>
      <c r="FA1" s="70" t="s">
        <v>16633</v>
      </c>
      <c r="FB1" s="70" t="s">
        <v>16634</v>
      </c>
      <c r="FC1" s="70" t="s">
        <v>16635</v>
      </c>
      <c r="FD1" s="70" t="s">
        <v>16636</v>
      </c>
      <c r="FE1" s="70" t="s">
        <v>16637</v>
      </c>
      <c r="FF1" s="70" t="s">
        <v>16638</v>
      </c>
      <c r="FG1" s="70" t="s">
        <v>16639</v>
      </c>
      <c r="FH1" s="70" t="s">
        <v>16640</v>
      </c>
      <c r="FI1" s="70" t="s">
        <v>16641</v>
      </c>
      <c r="FJ1" s="70" t="s">
        <v>16642</v>
      </c>
      <c r="FK1" s="70" t="s">
        <v>16643</v>
      </c>
      <c r="FL1" s="70" t="s">
        <v>16644</v>
      </c>
      <c r="FM1" s="70" t="s">
        <v>16645</v>
      </c>
      <c r="FN1" s="70" t="s">
        <v>16646</v>
      </c>
      <c r="FO1" s="70" t="s">
        <v>16647</v>
      </c>
      <c r="FP1" s="70" t="s">
        <v>16648</v>
      </c>
      <c r="FQ1" s="70" t="s">
        <v>16649</v>
      </c>
      <c r="FR1" s="70" t="s">
        <v>16650</v>
      </c>
      <c r="FS1" s="80" t="s">
        <v>16651</v>
      </c>
      <c r="FT1" s="70" t="s">
        <v>16652</v>
      </c>
      <c r="FU1" s="70" t="s">
        <v>16653</v>
      </c>
      <c r="FV1" s="70" t="s">
        <v>16654</v>
      </c>
      <c r="FW1" s="70" t="s">
        <v>16655</v>
      </c>
      <c r="FX1" s="70" t="s">
        <v>16656</v>
      </c>
      <c r="FY1" s="70" t="s">
        <v>16657</v>
      </c>
      <c r="FZ1" s="70" t="s">
        <v>16658</v>
      </c>
      <c r="GA1" s="70" t="s">
        <v>16659</v>
      </c>
      <c r="GB1" s="70" t="s">
        <v>16660</v>
      </c>
      <c r="GC1" s="70" t="s">
        <v>16661</v>
      </c>
      <c r="GD1" s="70" t="s">
        <v>16662</v>
      </c>
      <c r="GE1" s="70" t="s">
        <v>16663</v>
      </c>
      <c r="GF1" s="70" t="s">
        <v>16664</v>
      </c>
      <c r="GG1" s="70" t="s">
        <v>16665</v>
      </c>
      <c r="GH1" s="70" t="s">
        <v>16666</v>
      </c>
      <c r="GI1" s="70" t="s">
        <v>16667</v>
      </c>
      <c r="GJ1" s="70" t="s">
        <v>16668</v>
      </c>
      <c r="GK1" s="70" t="s">
        <v>16669</v>
      </c>
      <c r="GL1" s="70" t="s">
        <v>16670</v>
      </c>
      <c r="GM1" s="70" t="s">
        <v>16671</v>
      </c>
      <c r="GN1" s="141" t="s">
        <v>193</v>
      </c>
      <c r="GO1" s="141" t="s">
        <v>194</v>
      </c>
      <c r="GP1" s="141" t="s">
        <v>195</v>
      </c>
      <c r="GQ1" s="141" t="s">
        <v>196</v>
      </c>
      <c r="GR1" s="141" t="s">
        <v>197</v>
      </c>
      <c r="GS1" s="141" t="s">
        <v>198</v>
      </c>
      <c r="GT1" s="141" t="s">
        <v>199</v>
      </c>
      <c r="GU1" s="141" t="s">
        <v>200</v>
      </c>
      <c r="GV1" s="141" t="s">
        <v>201</v>
      </c>
      <c r="GW1" s="141" t="s">
        <v>202</v>
      </c>
      <c r="GX1" s="141" t="s">
        <v>203</v>
      </c>
      <c r="GY1" s="141" t="s">
        <v>204</v>
      </c>
      <c r="GZ1" s="141" t="s">
        <v>205</v>
      </c>
      <c r="HA1" s="141" t="s">
        <v>206</v>
      </c>
      <c r="HB1" s="141" t="s">
        <v>207</v>
      </c>
      <c r="HC1" s="141" t="s">
        <v>208</v>
      </c>
      <c r="HD1" s="141" t="s">
        <v>209</v>
      </c>
      <c r="HE1" s="141" t="s">
        <v>210</v>
      </c>
      <c r="HF1" s="141" t="s">
        <v>211</v>
      </c>
      <c r="HG1" s="141" t="s">
        <v>212</v>
      </c>
      <c r="HH1" s="141" t="s">
        <v>213</v>
      </c>
      <c r="HI1" s="141" t="s">
        <v>214</v>
      </c>
      <c r="HJ1" s="141" t="s">
        <v>215</v>
      </c>
      <c r="HK1" s="141" t="s">
        <v>216</v>
      </c>
      <c r="HL1" s="141" t="s">
        <v>217</v>
      </c>
      <c r="HM1" s="141" t="s">
        <v>218</v>
      </c>
      <c r="HN1" s="141" t="s">
        <v>219</v>
      </c>
      <c r="HO1" s="141" t="s">
        <v>220</v>
      </c>
      <c r="HP1" s="141" t="s">
        <v>16491</v>
      </c>
      <c r="HQ1" s="141" t="s">
        <v>16492</v>
      </c>
      <c r="HR1" s="141" t="s">
        <v>221</v>
      </c>
      <c r="HS1" s="141" t="s">
        <v>222</v>
      </c>
      <c r="HT1" s="141" t="s">
        <v>223</v>
      </c>
      <c r="HU1" s="141" t="s">
        <v>224</v>
      </c>
      <c r="HV1" s="141" t="s">
        <v>225</v>
      </c>
      <c r="HW1" s="141" t="s">
        <v>226</v>
      </c>
      <c r="HX1" s="141" t="s">
        <v>227</v>
      </c>
      <c r="HY1" s="141" t="s">
        <v>228</v>
      </c>
      <c r="HZ1" s="141" t="s">
        <v>229</v>
      </c>
      <c r="IA1" s="141" t="s">
        <v>230</v>
      </c>
      <c r="IB1" s="141" t="s">
        <v>231</v>
      </c>
      <c r="IC1" s="141" t="s">
        <v>232</v>
      </c>
      <c r="ID1" s="141" t="s">
        <v>233</v>
      </c>
      <c r="IE1" s="141" t="s">
        <v>234</v>
      </c>
      <c r="IF1" s="141" t="s">
        <v>235</v>
      </c>
      <c r="IG1" s="141" t="s">
        <v>236</v>
      </c>
      <c r="IH1" s="141" t="s">
        <v>237</v>
      </c>
      <c r="II1" s="141" t="s">
        <v>238</v>
      </c>
      <c r="IJ1" s="141" t="s">
        <v>239</v>
      </c>
      <c r="IK1" s="141" t="s">
        <v>240</v>
      </c>
      <c r="IL1" s="141" t="s">
        <v>241</v>
      </c>
      <c r="IM1" s="141" t="s">
        <v>242</v>
      </c>
      <c r="IN1" s="141" t="s">
        <v>243</v>
      </c>
      <c r="IO1" s="141" t="s">
        <v>244</v>
      </c>
      <c r="IP1" s="141" t="s">
        <v>245</v>
      </c>
      <c r="IQ1" s="141" t="s">
        <v>246</v>
      </c>
      <c r="IR1" s="141" t="s">
        <v>247</v>
      </c>
      <c r="IS1" s="141" t="s">
        <v>248</v>
      </c>
      <c r="IT1" s="141" t="s">
        <v>249</v>
      </c>
      <c r="IU1" s="141" t="s">
        <v>250</v>
      </c>
      <c r="IV1" s="141" t="s">
        <v>251</v>
      </c>
      <c r="IW1" s="141" t="s">
        <v>252</v>
      </c>
      <c r="IX1" s="141" t="s">
        <v>253</v>
      </c>
      <c r="IY1" s="141" t="s">
        <v>254</v>
      </c>
      <c r="IZ1" s="141" t="s">
        <v>255</v>
      </c>
      <c r="JA1" s="141" t="s">
        <v>256</v>
      </c>
      <c r="JB1" s="141" t="s">
        <v>257</v>
      </c>
      <c r="JC1" s="141" t="s">
        <v>258</v>
      </c>
      <c r="JD1" s="141" t="s">
        <v>259</v>
      </c>
      <c r="JE1" s="141" t="s">
        <v>260</v>
      </c>
      <c r="JF1" s="141" t="s">
        <v>261</v>
      </c>
      <c r="JG1" s="141" t="s">
        <v>262</v>
      </c>
      <c r="JH1" s="141" t="s">
        <v>263</v>
      </c>
      <c r="JI1" s="141" t="s">
        <v>264</v>
      </c>
      <c r="JJ1" s="141" t="s">
        <v>265</v>
      </c>
      <c r="JK1" s="141" t="s">
        <v>266</v>
      </c>
      <c r="JL1" s="141" t="s">
        <v>267</v>
      </c>
      <c r="JM1" s="141" t="s">
        <v>268</v>
      </c>
      <c r="JN1" s="141" t="s">
        <v>269</v>
      </c>
      <c r="JO1" s="141" t="s">
        <v>270</v>
      </c>
      <c r="JP1" s="141" t="s">
        <v>271</v>
      </c>
      <c r="JQ1" s="141" t="s">
        <v>272</v>
      </c>
      <c r="JR1" s="141" t="s">
        <v>273</v>
      </c>
      <c r="JS1" s="141" t="s">
        <v>274</v>
      </c>
      <c r="JT1" s="141" t="s">
        <v>275</v>
      </c>
      <c r="JU1" s="141" t="s">
        <v>276</v>
      </c>
      <c r="JV1" s="141" t="s">
        <v>277</v>
      </c>
      <c r="JW1" s="141" t="s">
        <v>278</v>
      </c>
      <c r="JX1" s="141" t="s">
        <v>279</v>
      </c>
      <c r="JY1" s="141" t="s">
        <v>280</v>
      </c>
      <c r="JZ1" s="141" t="s">
        <v>281</v>
      </c>
      <c r="KA1" s="141" t="s">
        <v>282</v>
      </c>
      <c r="KB1" s="141" t="s">
        <v>283</v>
      </c>
      <c r="KC1" s="141" t="s">
        <v>284</v>
      </c>
      <c r="KD1" s="141" t="s">
        <v>285</v>
      </c>
      <c r="KE1" s="141" t="s">
        <v>286</v>
      </c>
      <c r="KF1" s="141" t="s">
        <v>287</v>
      </c>
      <c r="KG1" s="141" t="s">
        <v>288</v>
      </c>
      <c r="KH1" s="141" t="s">
        <v>289</v>
      </c>
      <c r="KI1" s="141" t="s">
        <v>290</v>
      </c>
      <c r="KJ1" s="141" t="s">
        <v>291</v>
      </c>
      <c r="KK1" s="141" t="s">
        <v>292</v>
      </c>
      <c r="KL1" s="141" t="s">
        <v>293</v>
      </c>
      <c r="KM1" s="141" t="s">
        <v>294</v>
      </c>
      <c r="KN1" s="141" t="s">
        <v>295</v>
      </c>
      <c r="KO1" s="141" t="s">
        <v>296</v>
      </c>
      <c r="KP1" s="141" t="s">
        <v>297</v>
      </c>
      <c r="KQ1" s="141" t="s">
        <v>298</v>
      </c>
      <c r="KR1" s="141" t="s">
        <v>299</v>
      </c>
      <c r="KS1" s="141" t="s">
        <v>300</v>
      </c>
      <c r="KT1" s="141" t="s">
        <v>301</v>
      </c>
      <c r="KU1" s="141" t="s">
        <v>302</v>
      </c>
      <c r="KV1" s="141" t="s">
        <v>303</v>
      </c>
      <c r="KW1" s="141" t="s">
        <v>304</v>
      </c>
      <c r="KX1" s="141" t="s">
        <v>305</v>
      </c>
      <c r="KY1" s="141" t="s">
        <v>306</v>
      </c>
      <c r="KZ1" s="141" t="s">
        <v>307</v>
      </c>
      <c r="LA1" s="141" t="s">
        <v>308</v>
      </c>
      <c r="LB1" s="141" t="s">
        <v>309</v>
      </c>
      <c r="LC1" s="141" t="s">
        <v>310</v>
      </c>
      <c r="LD1" s="141" t="s">
        <v>311</v>
      </c>
      <c r="LE1" s="141" t="s">
        <v>312</v>
      </c>
      <c r="LF1" s="141" t="s">
        <v>313</v>
      </c>
      <c r="LG1" s="141" t="s">
        <v>314</v>
      </c>
      <c r="LH1" s="141" t="s">
        <v>315</v>
      </c>
      <c r="LI1" s="141" t="s">
        <v>316</v>
      </c>
      <c r="LJ1" s="141" t="s">
        <v>317</v>
      </c>
      <c r="LK1" s="141" t="s">
        <v>318</v>
      </c>
      <c r="LL1" s="141" t="s">
        <v>319</v>
      </c>
      <c r="LM1" s="141" t="s">
        <v>320</v>
      </c>
      <c r="LN1" s="141" t="s">
        <v>321</v>
      </c>
      <c r="LO1" s="141" t="s">
        <v>322</v>
      </c>
      <c r="LP1" s="141" t="s">
        <v>323</v>
      </c>
      <c r="LQ1" s="141" t="s">
        <v>324</v>
      </c>
      <c r="LR1" s="141" t="s">
        <v>325</v>
      </c>
      <c r="LS1" s="141" t="s">
        <v>326</v>
      </c>
      <c r="LT1" s="141" t="s">
        <v>327</v>
      </c>
      <c r="LU1" s="141" t="s">
        <v>328</v>
      </c>
      <c r="LV1" s="141" t="s">
        <v>329</v>
      </c>
      <c r="LW1" s="141" t="s">
        <v>330</v>
      </c>
      <c r="LX1" s="141" t="s">
        <v>331</v>
      </c>
      <c r="LY1" s="141" t="s">
        <v>332</v>
      </c>
      <c r="LZ1" s="141" t="s">
        <v>333</v>
      </c>
      <c r="MA1" s="141" t="s">
        <v>334</v>
      </c>
      <c r="MB1" s="141" t="s">
        <v>335</v>
      </c>
      <c r="MC1" s="141" t="s">
        <v>336</v>
      </c>
      <c r="MD1" s="141" t="s">
        <v>337</v>
      </c>
      <c r="ME1" s="141" t="s">
        <v>338</v>
      </c>
      <c r="MF1" s="141" t="s">
        <v>339</v>
      </c>
      <c r="MG1" s="141" t="s">
        <v>340</v>
      </c>
      <c r="MH1" s="141" t="s">
        <v>341</v>
      </c>
      <c r="MI1" s="141" t="s">
        <v>342</v>
      </c>
      <c r="MJ1" s="141" t="s">
        <v>343</v>
      </c>
      <c r="MK1" s="141" t="s">
        <v>344</v>
      </c>
      <c r="ML1" s="141" t="s">
        <v>345</v>
      </c>
      <c r="MM1" s="141" t="s">
        <v>346</v>
      </c>
      <c r="MN1" s="141" t="s">
        <v>347</v>
      </c>
      <c r="MO1" s="141" t="s">
        <v>348</v>
      </c>
      <c r="MP1" s="141" t="s">
        <v>349</v>
      </c>
      <c r="MQ1" s="141" t="s">
        <v>350</v>
      </c>
      <c r="MR1" s="141" t="s">
        <v>351</v>
      </c>
      <c r="MS1" s="141" t="s">
        <v>352</v>
      </c>
      <c r="MT1" s="141" t="s">
        <v>353</v>
      </c>
      <c r="MU1" s="141" t="s">
        <v>354</v>
      </c>
      <c r="MV1" s="141" t="s">
        <v>355</v>
      </c>
      <c r="MW1" s="141" t="s">
        <v>356</v>
      </c>
      <c r="MX1" s="141" t="s">
        <v>357</v>
      </c>
      <c r="MY1" s="141" t="s">
        <v>358</v>
      </c>
      <c r="MZ1" s="141" t="s">
        <v>359</v>
      </c>
      <c r="NA1" s="141" t="s">
        <v>360</v>
      </c>
      <c r="NB1" s="141" t="s">
        <v>361</v>
      </c>
      <c r="NC1" s="141" t="s">
        <v>362</v>
      </c>
      <c r="ND1" s="141" t="s">
        <v>363</v>
      </c>
      <c r="NE1" s="141" t="s">
        <v>364</v>
      </c>
      <c r="NF1" s="141" t="s">
        <v>365</v>
      </c>
      <c r="NG1" s="141" t="s">
        <v>366</v>
      </c>
      <c r="NH1" s="141" t="s">
        <v>367</v>
      </c>
      <c r="NI1" s="141" t="s">
        <v>368</v>
      </c>
      <c r="NJ1" s="141" t="s">
        <v>369</v>
      </c>
      <c r="NK1" s="141" t="s">
        <v>370</v>
      </c>
      <c r="NL1" s="141" t="s">
        <v>371</v>
      </c>
      <c r="NM1" s="141" t="s">
        <v>372</v>
      </c>
      <c r="NN1" s="141" t="s">
        <v>373</v>
      </c>
      <c r="NO1" s="141" t="s">
        <v>374</v>
      </c>
      <c r="NP1" s="141" t="s">
        <v>375</v>
      </c>
      <c r="NQ1" s="141" t="s">
        <v>376</v>
      </c>
      <c r="NR1" s="141" t="s">
        <v>377</v>
      </c>
      <c r="NS1" s="141" t="s">
        <v>378</v>
      </c>
      <c r="NT1" s="141" t="s">
        <v>379</v>
      </c>
      <c r="NU1" s="141" t="s">
        <v>380</v>
      </c>
      <c r="NV1" s="141" t="s">
        <v>381</v>
      </c>
      <c r="NW1" s="141" t="s">
        <v>382</v>
      </c>
      <c r="NX1" s="141" t="s">
        <v>383</v>
      </c>
      <c r="NY1" s="141" t="s">
        <v>384</v>
      </c>
      <c r="NZ1" s="141" t="s">
        <v>385</v>
      </c>
      <c r="OA1" s="141" t="s">
        <v>386</v>
      </c>
      <c r="OB1" s="141" t="s">
        <v>387</v>
      </c>
      <c r="OC1" s="141" t="s">
        <v>388</v>
      </c>
      <c r="OD1" s="141" t="s">
        <v>389</v>
      </c>
      <c r="OE1" s="141" t="s">
        <v>390</v>
      </c>
      <c r="OF1" s="141" t="s">
        <v>391</v>
      </c>
      <c r="OG1" s="141" t="s">
        <v>392</v>
      </c>
      <c r="OH1" s="141" t="s">
        <v>393</v>
      </c>
      <c r="OI1" s="141" t="s">
        <v>394</v>
      </c>
      <c r="OJ1" s="141" t="s">
        <v>395</v>
      </c>
      <c r="OK1" s="141" t="s">
        <v>396</v>
      </c>
      <c r="OL1" s="141" t="s">
        <v>397</v>
      </c>
      <c r="OM1" s="141" t="s">
        <v>398</v>
      </c>
      <c r="ON1" s="141" t="s">
        <v>399</v>
      </c>
      <c r="OO1" s="141" t="s">
        <v>400</v>
      </c>
      <c r="OP1" s="141" t="s">
        <v>401</v>
      </c>
      <c r="OQ1" s="141" t="s">
        <v>402</v>
      </c>
      <c r="OR1" s="141" t="s">
        <v>403</v>
      </c>
      <c r="OS1" s="141" t="s">
        <v>404</v>
      </c>
      <c r="OT1" s="141" t="s">
        <v>405</v>
      </c>
      <c r="OU1" s="141" t="s">
        <v>406</v>
      </c>
      <c r="OV1" s="141" t="s">
        <v>407</v>
      </c>
      <c r="OW1" s="141" t="s">
        <v>408</v>
      </c>
      <c r="OX1" s="141" t="s">
        <v>409</v>
      </c>
      <c r="OY1" s="141" t="s">
        <v>410</v>
      </c>
      <c r="OZ1" s="141" t="s">
        <v>411</v>
      </c>
      <c r="PA1" s="141" t="s">
        <v>412</v>
      </c>
      <c r="PB1" s="141" t="s">
        <v>413</v>
      </c>
      <c r="PC1" s="141" t="s">
        <v>414</v>
      </c>
      <c r="PD1" s="141" t="s">
        <v>415</v>
      </c>
      <c r="PE1" s="141" t="s">
        <v>416</v>
      </c>
      <c r="PF1" s="141" t="s">
        <v>417</v>
      </c>
      <c r="PG1" s="141" t="s">
        <v>418</v>
      </c>
      <c r="PH1" s="141" t="s">
        <v>419</v>
      </c>
      <c r="PI1" s="141" t="s">
        <v>420</v>
      </c>
      <c r="PJ1" s="141" t="s">
        <v>421</v>
      </c>
      <c r="PK1" s="141" t="s">
        <v>422</v>
      </c>
      <c r="PL1" s="141" t="s">
        <v>423</v>
      </c>
      <c r="PM1" s="141" t="s">
        <v>424</v>
      </c>
      <c r="PN1" s="141" t="s">
        <v>425</v>
      </c>
      <c r="PO1" s="141" t="s">
        <v>426</v>
      </c>
      <c r="PP1" s="141" t="s">
        <v>427</v>
      </c>
      <c r="PQ1" s="141" t="s">
        <v>428</v>
      </c>
      <c r="PR1" s="141" t="s">
        <v>429</v>
      </c>
      <c r="PS1" s="141" t="s">
        <v>430</v>
      </c>
      <c r="PT1" s="141" t="s">
        <v>431</v>
      </c>
      <c r="PU1" s="141" t="s">
        <v>432</v>
      </c>
      <c r="PV1" s="141" t="s">
        <v>433</v>
      </c>
      <c r="PW1" s="141" t="s">
        <v>434</v>
      </c>
      <c r="PX1" s="141" t="s">
        <v>435</v>
      </c>
      <c r="PY1" s="141" t="s">
        <v>436</v>
      </c>
      <c r="PZ1" s="141" t="s">
        <v>437</v>
      </c>
      <c r="QA1" s="141" t="s">
        <v>438</v>
      </c>
      <c r="QB1" s="141" t="s">
        <v>439</v>
      </c>
      <c r="QC1" s="141" t="s">
        <v>440</v>
      </c>
      <c r="QD1" s="141" t="s">
        <v>441</v>
      </c>
      <c r="QE1" s="141" t="s">
        <v>442</v>
      </c>
      <c r="QF1" s="141" t="s">
        <v>443</v>
      </c>
      <c r="QG1" s="141" t="s">
        <v>444</v>
      </c>
      <c r="QH1" s="141" t="s">
        <v>445</v>
      </c>
      <c r="QI1" s="141" t="s">
        <v>446</v>
      </c>
      <c r="QJ1" s="141" t="s">
        <v>447</v>
      </c>
      <c r="QK1" s="141" t="s">
        <v>448</v>
      </c>
      <c r="QL1" s="141" t="s">
        <v>449</v>
      </c>
      <c r="QM1" s="141" t="s">
        <v>450</v>
      </c>
      <c r="QN1" s="141" t="s">
        <v>451</v>
      </c>
      <c r="QO1" s="141" t="s">
        <v>452</v>
      </c>
      <c r="QP1" s="141" t="s">
        <v>453</v>
      </c>
      <c r="QQ1" s="141" t="s">
        <v>454</v>
      </c>
      <c r="QR1" s="141" t="s">
        <v>455</v>
      </c>
      <c r="QS1" s="141" t="s">
        <v>456</v>
      </c>
      <c r="QT1" s="141" t="s">
        <v>457</v>
      </c>
      <c r="QU1" s="141" t="s">
        <v>458</v>
      </c>
      <c r="QV1" s="141" t="s">
        <v>459</v>
      </c>
      <c r="QW1" s="141" t="s">
        <v>460</v>
      </c>
      <c r="QX1" s="141" t="s">
        <v>461</v>
      </c>
      <c r="QY1" s="141" t="s">
        <v>462</v>
      </c>
      <c r="QZ1" s="141" t="s">
        <v>463</v>
      </c>
      <c r="RA1" s="141" t="s">
        <v>464</v>
      </c>
      <c r="RB1" s="141" t="s">
        <v>465</v>
      </c>
      <c r="RC1" s="141" t="s">
        <v>466</v>
      </c>
      <c r="RD1" s="141" t="s">
        <v>467</v>
      </c>
      <c r="RE1" s="141" t="s">
        <v>468</v>
      </c>
      <c r="RF1" s="141" t="s">
        <v>469</v>
      </c>
      <c r="RG1" s="141" t="s">
        <v>470</v>
      </c>
      <c r="RH1" s="141" t="s">
        <v>471</v>
      </c>
      <c r="RI1" s="141" t="s">
        <v>472</v>
      </c>
      <c r="RJ1" s="141" t="s">
        <v>473</v>
      </c>
      <c r="RK1" s="141" t="s">
        <v>474</v>
      </c>
      <c r="RL1" s="141" t="s">
        <v>475</v>
      </c>
      <c r="RM1" s="141" t="s">
        <v>476</v>
      </c>
      <c r="RN1" s="141" t="s">
        <v>477</v>
      </c>
      <c r="RO1" s="141" t="s">
        <v>478</v>
      </c>
      <c r="RP1" s="141" t="s">
        <v>479</v>
      </c>
      <c r="RQ1" s="141" t="s">
        <v>480</v>
      </c>
      <c r="RR1" s="141" t="s">
        <v>481</v>
      </c>
      <c r="RS1" s="141" t="s">
        <v>482</v>
      </c>
      <c r="RT1" s="141" t="s">
        <v>483</v>
      </c>
      <c r="RU1" s="141" t="s">
        <v>484</v>
      </c>
      <c r="RV1" s="141" t="s">
        <v>485</v>
      </c>
      <c r="RW1" s="141" t="s">
        <v>486</v>
      </c>
      <c r="RX1" s="141" t="s">
        <v>487</v>
      </c>
      <c r="RY1" s="141" t="s">
        <v>488</v>
      </c>
      <c r="RZ1" s="141" t="s">
        <v>489</v>
      </c>
      <c r="SA1" s="141" t="s">
        <v>490</v>
      </c>
      <c r="SB1" s="141" t="s">
        <v>491</v>
      </c>
      <c r="SC1" s="141" t="s">
        <v>492</v>
      </c>
      <c r="SD1" s="141" t="s">
        <v>493</v>
      </c>
      <c r="SE1" s="141" t="s">
        <v>494</v>
      </c>
      <c r="SF1" s="141" t="s">
        <v>495</v>
      </c>
      <c r="SG1" s="141" t="s">
        <v>496</v>
      </c>
      <c r="SH1" s="141" t="s">
        <v>497</v>
      </c>
      <c r="SI1" s="141" t="s">
        <v>498</v>
      </c>
      <c r="SJ1" s="141" t="s">
        <v>499</v>
      </c>
      <c r="SK1" s="141" t="s">
        <v>500</v>
      </c>
      <c r="SL1" s="141" t="s">
        <v>501</v>
      </c>
      <c r="SM1" s="141" t="s">
        <v>502</v>
      </c>
      <c r="SN1" s="141" t="s">
        <v>503</v>
      </c>
      <c r="SO1" s="141" t="s">
        <v>504</v>
      </c>
      <c r="SP1" s="141" t="s">
        <v>505</v>
      </c>
      <c r="SQ1" s="141" t="s">
        <v>506</v>
      </c>
      <c r="SR1" s="141" t="s">
        <v>507</v>
      </c>
      <c r="SS1" s="141" t="s">
        <v>508</v>
      </c>
      <c r="ST1" s="141" t="s">
        <v>509</v>
      </c>
      <c r="SU1" s="141" t="s">
        <v>510</v>
      </c>
      <c r="SV1" s="141" t="s">
        <v>511</v>
      </c>
      <c r="SW1" s="141" t="s">
        <v>512</v>
      </c>
      <c r="SX1" s="141" t="s">
        <v>513</v>
      </c>
      <c r="SY1" s="141" t="s">
        <v>514</v>
      </c>
      <c r="SZ1" s="141" t="s">
        <v>515</v>
      </c>
      <c r="TA1" s="141" t="s">
        <v>516</v>
      </c>
      <c r="TB1" s="141" t="s">
        <v>517</v>
      </c>
      <c r="TC1" s="141" t="s">
        <v>518</v>
      </c>
      <c r="TD1" s="141" t="s">
        <v>519</v>
      </c>
      <c r="TE1" s="141" t="s">
        <v>520</v>
      </c>
      <c r="TF1" s="141" t="s">
        <v>521</v>
      </c>
      <c r="TG1" s="141" t="s">
        <v>522</v>
      </c>
      <c r="TH1" s="141" t="s">
        <v>523</v>
      </c>
      <c r="TI1" s="141" t="s">
        <v>524</v>
      </c>
      <c r="TJ1" s="141" t="s">
        <v>525</v>
      </c>
      <c r="TK1" s="141" t="s">
        <v>526</v>
      </c>
      <c r="TL1" s="141" t="s">
        <v>527</v>
      </c>
      <c r="TM1" s="141" t="s">
        <v>528</v>
      </c>
      <c r="TN1" s="141" t="s">
        <v>529</v>
      </c>
      <c r="TO1" s="141" t="s">
        <v>530</v>
      </c>
      <c r="TP1" s="141" t="s">
        <v>531</v>
      </c>
      <c r="TQ1" s="141" t="s">
        <v>532</v>
      </c>
      <c r="TR1" s="141" t="s">
        <v>533</v>
      </c>
      <c r="TS1" s="141" t="s">
        <v>534</v>
      </c>
      <c r="TT1" s="141" t="s">
        <v>535</v>
      </c>
      <c r="TU1" s="141" t="s">
        <v>536</v>
      </c>
      <c r="TV1" s="141" t="s">
        <v>537</v>
      </c>
      <c r="TW1" s="141" t="s">
        <v>538</v>
      </c>
      <c r="TX1" s="141" t="s">
        <v>539</v>
      </c>
      <c r="TY1" s="141" t="s">
        <v>540</v>
      </c>
      <c r="TZ1" s="141" t="s">
        <v>541</v>
      </c>
      <c r="UA1" s="141" t="s">
        <v>542</v>
      </c>
      <c r="UB1" s="141" t="s">
        <v>543</v>
      </c>
      <c r="UC1" s="141" t="s">
        <v>544</v>
      </c>
      <c r="UD1" s="141" t="s">
        <v>545</v>
      </c>
      <c r="UE1" s="141" t="s">
        <v>546</v>
      </c>
      <c r="UF1" s="141" t="s">
        <v>547</v>
      </c>
      <c r="UG1" s="141" t="s">
        <v>548</v>
      </c>
      <c r="UH1" s="141" t="s">
        <v>549</v>
      </c>
      <c r="UI1" s="141" t="s">
        <v>550</v>
      </c>
      <c r="UJ1" s="141" t="s">
        <v>551</v>
      </c>
      <c r="UK1" s="141" t="s">
        <v>552</v>
      </c>
      <c r="UL1" s="141" t="s">
        <v>553</v>
      </c>
      <c r="UM1" s="141" t="s">
        <v>554</v>
      </c>
      <c r="UN1" s="141" t="s">
        <v>555</v>
      </c>
      <c r="UO1" s="141" t="s">
        <v>556</v>
      </c>
      <c r="UP1" s="141" t="s">
        <v>557</v>
      </c>
      <c r="UQ1" s="141" t="s">
        <v>558</v>
      </c>
      <c r="UR1" s="141" t="s">
        <v>559</v>
      </c>
      <c r="US1" s="141" t="s">
        <v>560</v>
      </c>
      <c r="UT1" s="141" t="s">
        <v>561</v>
      </c>
      <c r="UU1" s="141" t="s">
        <v>562</v>
      </c>
      <c r="UV1" s="141" t="s">
        <v>563</v>
      </c>
      <c r="UW1" s="141" t="s">
        <v>564</v>
      </c>
      <c r="UX1" s="141" t="s">
        <v>565</v>
      </c>
      <c r="UY1" s="141" t="s">
        <v>566</v>
      </c>
      <c r="UZ1" s="141" t="s">
        <v>567</v>
      </c>
      <c r="VA1" s="141" t="s">
        <v>568</v>
      </c>
      <c r="VB1" s="141" t="s">
        <v>569</v>
      </c>
      <c r="VC1" s="141" t="s">
        <v>570</v>
      </c>
      <c r="VD1" s="141" t="s">
        <v>571</v>
      </c>
      <c r="VE1" s="141" t="s">
        <v>572</v>
      </c>
      <c r="VF1" s="141" t="s">
        <v>573</v>
      </c>
      <c r="VG1" s="141" t="s">
        <v>574</v>
      </c>
      <c r="VH1" s="141" t="s">
        <v>575</v>
      </c>
      <c r="VI1" s="141" t="s">
        <v>576</v>
      </c>
      <c r="VJ1" s="141" t="s">
        <v>577</v>
      </c>
      <c r="VK1" s="141" t="s">
        <v>578</v>
      </c>
      <c r="VL1" s="141" t="s">
        <v>579</v>
      </c>
      <c r="VM1" s="141" t="s">
        <v>580</v>
      </c>
      <c r="VN1" s="141" t="s">
        <v>581</v>
      </c>
      <c r="VO1" s="141" t="s">
        <v>582</v>
      </c>
      <c r="VP1" s="141" t="s">
        <v>583</v>
      </c>
      <c r="VQ1" s="141" t="s">
        <v>584</v>
      </c>
      <c r="VR1" s="141" t="s">
        <v>585</v>
      </c>
      <c r="VS1" s="141" t="s">
        <v>586</v>
      </c>
      <c r="VT1" s="141" t="s">
        <v>587</v>
      </c>
      <c r="VU1" s="141" t="s">
        <v>588</v>
      </c>
      <c r="VV1" s="141" t="s">
        <v>589</v>
      </c>
      <c r="VW1" s="141" t="s">
        <v>590</v>
      </c>
      <c r="VX1" s="141" t="s">
        <v>591</v>
      </c>
      <c r="VY1" s="141" t="s">
        <v>592</v>
      </c>
      <c r="VZ1" s="141" t="s">
        <v>593</v>
      </c>
      <c r="WA1" s="141" t="s">
        <v>594</v>
      </c>
      <c r="WB1" s="141" t="s">
        <v>595</v>
      </c>
      <c r="WC1" s="141" t="s">
        <v>596</v>
      </c>
      <c r="WD1" s="141" t="s">
        <v>597</v>
      </c>
      <c r="WE1" s="141" t="s">
        <v>598</v>
      </c>
      <c r="WF1" s="141" t="s">
        <v>599</v>
      </c>
      <c r="WG1" s="141" t="s">
        <v>600</v>
      </c>
      <c r="WH1" s="141" t="s">
        <v>601</v>
      </c>
      <c r="WI1" s="141" t="s">
        <v>602</v>
      </c>
      <c r="WJ1" s="141" t="s">
        <v>603</v>
      </c>
      <c r="WK1" s="141" t="s">
        <v>604</v>
      </c>
      <c r="WL1" s="141" t="s">
        <v>605</v>
      </c>
      <c r="WM1" s="141" t="s">
        <v>606</v>
      </c>
      <c r="WN1" s="141" t="s">
        <v>607</v>
      </c>
      <c r="WO1" s="141" t="s">
        <v>608</v>
      </c>
      <c r="WP1" s="141" t="s">
        <v>609</v>
      </c>
      <c r="WQ1" s="141" t="s">
        <v>610</v>
      </c>
      <c r="WR1" s="141" t="s">
        <v>611</v>
      </c>
      <c r="WS1" s="141" t="s">
        <v>612</v>
      </c>
      <c r="WT1" s="141" t="s">
        <v>613</v>
      </c>
      <c r="WU1" s="141" t="s">
        <v>614</v>
      </c>
      <c r="WV1" s="141" t="s">
        <v>615</v>
      </c>
      <c r="WW1" s="141" t="s">
        <v>616</v>
      </c>
      <c r="WX1" s="141" t="s">
        <v>617</v>
      </c>
      <c r="WY1" s="141" t="s">
        <v>618</v>
      </c>
      <c r="WZ1" s="141" t="s">
        <v>619</v>
      </c>
      <c r="XA1" s="141" t="s">
        <v>620</v>
      </c>
      <c r="XB1" s="141" t="s">
        <v>621</v>
      </c>
      <c r="XC1" s="141" t="s">
        <v>622</v>
      </c>
      <c r="XD1" s="141" t="s">
        <v>623</v>
      </c>
      <c r="XE1" s="141" t="s">
        <v>624</v>
      </c>
      <c r="XF1" s="141" t="s">
        <v>625</v>
      </c>
      <c r="XG1" s="141" t="s">
        <v>626</v>
      </c>
      <c r="XH1" s="141" t="s">
        <v>627</v>
      </c>
      <c r="XI1" s="141" t="s">
        <v>628</v>
      </c>
      <c r="XJ1" s="141" t="s">
        <v>629</v>
      </c>
      <c r="XK1" s="141" t="s">
        <v>630</v>
      </c>
      <c r="XL1" s="141" t="s">
        <v>631</v>
      </c>
      <c r="XM1" s="141" t="s">
        <v>632</v>
      </c>
      <c r="XN1" s="141" t="s">
        <v>633</v>
      </c>
      <c r="XO1" s="141" t="s">
        <v>634</v>
      </c>
      <c r="XP1" s="141" t="s">
        <v>635</v>
      </c>
      <c r="XQ1" s="141" t="s">
        <v>636</v>
      </c>
      <c r="XR1" s="141" t="s">
        <v>637</v>
      </c>
      <c r="XS1" s="141" t="s">
        <v>638</v>
      </c>
      <c r="XT1" s="141" t="s">
        <v>639</v>
      </c>
      <c r="XU1" s="141" t="s">
        <v>640</v>
      </c>
      <c r="XV1" s="141" t="s">
        <v>641</v>
      </c>
      <c r="XW1" s="141" t="s">
        <v>642</v>
      </c>
      <c r="XX1" s="141" t="s">
        <v>643</v>
      </c>
      <c r="XY1" s="141" t="s">
        <v>644</v>
      </c>
      <c r="XZ1" s="141" t="s">
        <v>645</v>
      </c>
      <c r="YA1" s="141" t="s">
        <v>646</v>
      </c>
      <c r="YB1" s="141" t="s">
        <v>647</v>
      </c>
      <c r="YC1" s="141" t="s">
        <v>648</v>
      </c>
      <c r="YD1" s="141" t="s">
        <v>649</v>
      </c>
      <c r="YE1" s="141" t="s">
        <v>650</v>
      </c>
      <c r="YF1" s="141" t="s">
        <v>651</v>
      </c>
      <c r="YG1" s="141" t="s">
        <v>652</v>
      </c>
      <c r="YH1" s="141" t="s">
        <v>653</v>
      </c>
      <c r="YI1" s="141" t="s">
        <v>654</v>
      </c>
      <c r="YJ1" s="141" t="s">
        <v>655</v>
      </c>
      <c r="YK1" s="141" t="s">
        <v>656</v>
      </c>
      <c r="YL1" s="141" t="s">
        <v>657</v>
      </c>
      <c r="YM1" s="141" t="s">
        <v>658</v>
      </c>
      <c r="YN1" s="141" t="s">
        <v>659</v>
      </c>
      <c r="YO1" s="141" t="s">
        <v>660</v>
      </c>
      <c r="YP1" s="141" t="s">
        <v>661</v>
      </c>
      <c r="YQ1" s="141" t="s">
        <v>662</v>
      </c>
      <c r="YR1" s="141" t="s">
        <v>663</v>
      </c>
      <c r="YS1" s="141" t="s">
        <v>664</v>
      </c>
      <c r="YT1" s="141" t="s">
        <v>665</v>
      </c>
      <c r="YU1" s="141" t="s">
        <v>666</v>
      </c>
      <c r="YV1" s="141" t="s">
        <v>667</v>
      </c>
      <c r="YW1" s="141" t="s">
        <v>668</v>
      </c>
      <c r="YX1" s="141" t="s">
        <v>669</v>
      </c>
      <c r="YY1" s="141" t="s">
        <v>670</v>
      </c>
      <c r="YZ1" s="141" t="s">
        <v>671</v>
      </c>
      <c r="ZA1" s="141" t="s">
        <v>672</v>
      </c>
      <c r="ZB1" s="141" t="s">
        <v>673</v>
      </c>
      <c r="ZC1" s="141" t="s">
        <v>674</v>
      </c>
      <c r="ZD1" s="141" t="s">
        <v>675</v>
      </c>
      <c r="ZE1" s="141" t="s">
        <v>676</v>
      </c>
      <c r="ZF1" s="141" t="s">
        <v>677</v>
      </c>
      <c r="ZG1" s="141" t="s">
        <v>678</v>
      </c>
      <c r="ZH1" s="141" t="s">
        <v>679</v>
      </c>
      <c r="ZI1" s="141" t="s">
        <v>680</v>
      </c>
      <c r="ZJ1" s="141" t="s">
        <v>681</v>
      </c>
      <c r="ZK1" s="141" t="s">
        <v>682</v>
      </c>
      <c r="ZL1" s="141" t="s">
        <v>683</v>
      </c>
      <c r="ZM1" s="141" t="s">
        <v>684</v>
      </c>
      <c r="ZN1" s="141" t="s">
        <v>685</v>
      </c>
      <c r="ZO1" s="141" t="s">
        <v>686</v>
      </c>
      <c r="ZP1" s="141" t="s">
        <v>687</v>
      </c>
      <c r="ZQ1" s="141" t="s">
        <v>688</v>
      </c>
      <c r="ZR1" s="141" t="s">
        <v>689</v>
      </c>
      <c r="ZS1" s="141" t="s">
        <v>690</v>
      </c>
      <c r="ZT1" s="141" t="s">
        <v>691</v>
      </c>
      <c r="ZU1" s="141" t="s">
        <v>692</v>
      </c>
      <c r="ZV1" s="141" t="s">
        <v>693</v>
      </c>
      <c r="ZW1" s="141" t="s">
        <v>694</v>
      </c>
      <c r="ZX1" s="141" t="s">
        <v>695</v>
      </c>
      <c r="ZY1" s="141" t="s">
        <v>696</v>
      </c>
      <c r="ZZ1" s="141" t="s">
        <v>697</v>
      </c>
      <c r="AAA1" s="141" t="s">
        <v>698</v>
      </c>
      <c r="AAB1" s="141" t="s">
        <v>699</v>
      </c>
      <c r="AAC1" s="141" t="s">
        <v>700</v>
      </c>
      <c r="AAD1" s="141" t="s">
        <v>701</v>
      </c>
      <c r="AAE1" s="141" t="s">
        <v>702</v>
      </c>
      <c r="AAF1" s="141" t="s">
        <v>703</v>
      </c>
      <c r="AAG1" s="141" t="s">
        <v>704</v>
      </c>
      <c r="AAH1" s="141" t="s">
        <v>705</v>
      </c>
      <c r="AAI1" s="141" t="s">
        <v>706</v>
      </c>
      <c r="AAJ1" s="141" t="s">
        <v>707</v>
      </c>
      <c r="AAK1" s="141" t="s">
        <v>708</v>
      </c>
      <c r="AAL1" s="141" t="s">
        <v>709</v>
      </c>
      <c r="AAM1" s="141" t="s">
        <v>710</v>
      </c>
      <c r="AAN1" s="141" t="s">
        <v>711</v>
      </c>
      <c r="AAO1" s="141" t="s">
        <v>712</v>
      </c>
      <c r="AAP1" s="141" t="s">
        <v>713</v>
      </c>
      <c r="AAQ1" s="141" t="s">
        <v>714</v>
      </c>
      <c r="AAR1" s="141" t="s">
        <v>715</v>
      </c>
      <c r="AAS1" s="141" t="s">
        <v>716</v>
      </c>
      <c r="AAT1" s="141" t="s">
        <v>717</v>
      </c>
      <c r="AAU1" s="141" t="s">
        <v>718</v>
      </c>
      <c r="AAV1" s="141" t="s">
        <v>719</v>
      </c>
      <c r="AAW1" s="141" t="s">
        <v>720</v>
      </c>
      <c r="AAX1" s="141" t="s">
        <v>721</v>
      </c>
      <c r="AAY1" s="141" t="s">
        <v>722</v>
      </c>
      <c r="AAZ1" s="141" t="s">
        <v>723</v>
      </c>
      <c r="ABA1" s="141" t="s">
        <v>724</v>
      </c>
      <c r="ABB1" s="141" t="s">
        <v>725</v>
      </c>
      <c r="ABC1" s="141" t="s">
        <v>726</v>
      </c>
      <c r="ABD1" s="141" t="s">
        <v>727</v>
      </c>
      <c r="ABE1" s="141" t="s">
        <v>728</v>
      </c>
      <c r="ABF1" s="141" t="s">
        <v>729</v>
      </c>
      <c r="ABG1" s="141" t="s">
        <v>730</v>
      </c>
      <c r="ABH1" s="141" t="s">
        <v>731</v>
      </c>
      <c r="ABI1" s="141" t="s">
        <v>732</v>
      </c>
      <c r="ABJ1" s="141" t="s">
        <v>733</v>
      </c>
      <c r="ABK1" s="141" t="s">
        <v>734</v>
      </c>
      <c r="ABL1" s="141" t="s">
        <v>735</v>
      </c>
      <c r="ABM1" s="141" t="s">
        <v>736</v>
      </c>
      <c r="ABN1" s="141" t="s">
        <v>737</v>
      </c>
      <c r="ABO1" s="141" t="s">
        <v>738</v>
      </c>
      <c r="ABP1" s="141" t="s">
        <v>739</v>
      </c>
      <c r="ABQ1" s="141" t="s">
        <v>740</v>
      </c>
      <c r="ABR1" s="141" t="s">
        <v>741</v>
      </c>
      <c r="ABS1" s="141" t="s">
        <v>742</v>
      </c>
      <c r="ABT1" s="141" t="s">
        <v>743</v>
      </c>
      <c r="ABU1" s="141" t="s">
        <v>744</v>
      </c>
      <c r="ABV1" s="141" t="s">
        <v>745</v>
      </c>
      <c r="ABW1" s="141" t="s">
        <v>746</v>
      </c>
      <c r="ABX1" s="141" t="s">
        <v>747</v>
      </c>
      <c r="ABY1" s="141" t="s">
        <v>748</v>
      </c>
      <c r="ABZ1" s="141" t="s">
        <v>749</v>
      </c>
      <c r="ACA1" s="141" t="s">
        <v>750</v>
      </c>
      <c r="ACB1" s="141" t="s">
        <v>751</v>
      </c>
      <c r="ACC1" s="141" t="s">
        <v>752</v>
      </c>
      <c r="ACD1" s="141" t="s">
        <v>753</v>
      </c>
      <c r="ACE1" s="141" t="s">
        <v>754</v>
      </c>
      <c r="ACF1" s="141" t="s">
        <v>755</v>
      </c>
      <c r="ACG1" s="141" t="s">
        <v>756</v>
      </c>
      <c r="ACH1" s="141" t="s">
        <v>757</v>
      </c>
      <c r="ACI1" s="141" t="s">
        <v>758</v>
      </c>
      <c r="ACJ1" s="141" t="s">
        <v>759</v>
      </c>
      <c r="ACK1" s="141" t="s">
        <v>760</v>
      </c>
      <c r="ACL1" s="141" t="s">
        <v>761</v>
      </c>
      <c r="ACM1" s="141" t="s">
        <v>762</v>
      </c>
      <c r="ACN1" s="141" t="s">
        <v>763</v>
      </c>
      <c r="ACO1" s="141" t="s">
        <v>764</v>
      </c>
      <c r="ACP1" s="141" t="s">
        <v>765</v>
      </c>
      <c r="ACQ1" s="141" t="s">
        <v>766</v>
      </c>
      <c r="ACR1" s="141" t="s">
        <v>767</v>
      </c>
      <c r="ACS1" s="141" t="s">
        <v>768</v>
      </c>
      <c r="ACT1" s="141" t="s">
        <v>769</v>
      </c>
      <c r="ACU1" s="141" t="s">
        <v>770</v>
      </c>
      <c r="ACV1" s="141" t="s">
        <v>771</v>
      </c>
      <c r="ACW1" s="141" t="s">
        <v>772</v>
      </c>
      <c r="ACX1" s="141" t="s">
        <v>773</v>
      </c>
      <c r="ACY1" s="141" t="s">
        <v>774</v>
      </c>
      <c r="ACZ1" s="141" t="s">
        <v>775</v>
      </c>
      <c r="ADA1" s="141" t="s">
        <v>776</v>
      </c>
      <c r="ADB1" s="141" t="s">
        <v>777</v>
      </c>
      <c r="ADC1" s="141" t="s">
        <v>778</v>
      </c>
      <c r="ADD1" s="141" t="s">
        <v>779</v>
      </c>
      <c r="ADE1" s="141" t="s">
        <v>780</v>
      </c>
      <c r="ADF1" s="141" t="s">
        <v>781</v>
      </c>
      <c r="ADG1" s="141" t="s">
        <v>782</v>
      </c>
      <c r="ADH1" s="141" t="s">
        <v>783</v>
      </c>
      <c r="ADI1" s="141" t="s">
        <v>784</v>
      </c>
      <c r="ADJ1" s="141" t="s">
        <v>785</v>
      </c>
      <c r="ADK1" s="141" t="s">
        <v>786</v>
      </c>
      <c r="ADL1" s="141" t="s">
        <v>787</v>
      </c>
      <c r="ADM1" s="141" t="s">
        <v>788</v>
      </c>
      <c r="ADN1" s="141" t="s">
        <v>789</v>
      </c>
      <c r="ADO1" s="141" t="s">
        <v>790</v>
      </c>
      <c r="ADP1" s="141" t="s">
        <v>791</v>
      </c>
      <c r="ADQ1" s="141" t="s">
        <v>792</v>
      </c>
      <c r="ADR1" s="141" t="s">
        <v>793</v>
      </c>
      <c r="ADS1" s="141" t="s">
        <v>794</v>
      </c>
      <c r="ADT1" s="141" t="s">
        <v>795</v>
      </c>
      <c r="ADU1" s="141" t="s">
        <v>796</v>
      </c>
      <c r="ADV1" s="141" t="s">
        <v>797</v>
      </c>
      <c r="ADW1" s="141" t="s">
        <v>798</v>
      </c>
      <c r="ADX1" s="141" t="s">
        <v>799</v>
      </c>
      <c r="ADY1" s="141" t="s">
        <v>800</v>
      </c>
      <c r="ADZ1" s="141" t="s">
        <v>801</v>
      </c>
      <c r="AEA1" s="141" t="s">
        <v>802</v>
      </c>
      <c r="AEB1" s="141" t="s">
        <v>803</v>
      </c>
      <c r="AEC1" s="141" t="s">
        <v>804</v>
      </c>
      <c r="AED1" s="141" t="s">
        <v>805</v>
      </c>
      <c r="AEE1" s="141" t="s">
        <v>806</v>
      </c>
      <c r="AEF1" s="141" t="s">
        <v>807</v>
      </c>
      <c r="AEG1" s="141" t="s">
        <v>808</v>
      </c>
      <c r="AEH1" s="141" t="s">
        <v>809</v>
      </c>
      <c r="AEI1" s="141" t="s">
        <v>810</v>
      </c>
      <c r="AEJ1" s="141" t="s">
        <v>811</v>
      </c>
      <c r="AEK1" s="141" t="s">
        <v>812</v>
      </c>
      <c r="AEL1" s="141" t="s">
        <v>813</v>
      </c>
      <c r="AEM1" s="141" t="s">
        <v>814</v>
      </c>
      <c r="AEN1" s="141" t="s">
        <v>815</v>
      </c>
      <c r="AEO1" s="141" t="s">
        <v>816</v>
      </c>
      <c r="AEP1" s="141" t="s">
        <v>817</v>
      </c>
      <c r="AEQ1" s="141" t="s">
        <v>818</v>
      </c>
      <c r="AER1" s="141" t="s">
        <v>819</v>
      </c>
      <c r="AES1" s="141" t="s">
        <v>820</v>
      </c>
      <c r="AET1" s="141" t="s">
        <v>821</v>
      </c>
      <c r="AEU1" s="141" t="s">
        <v>822</v>
      </c>
      <c r="AEV1" s="141" t="s">
        <v>823</v>
      </c>
      <c r="AEW1" s="141" t="s">
        <v>824</v>
      </c>
      <c r="AEX1" s="141" t="s">
        <v>825</v>
      </c>
      <c r="AEY1" s="141" t="s">
        <v>826</v>
      </c>
      <c r="AEZ1" s="141" t="s">
        <v>827</v>
      </c>
      <c r="AFA1" s="141" t="s">
        <v>828</v>
      </c>
      <c r="AFB1" s="141" t="s">
        <v>829</v>
      </c>
      <c r="AFC1" s="141" t="s">
        <v>830</v>
      </c>
      <c r="AFD1" s="141" t="s">
        <v>831</v>
      </c>
      <c r="AFE1" s="141" t="s">
        <v>832</v>
      </c>
      <c r="AFF1" s="141" t="s">
        <v>833</v>
      </c>
      <c r="AFG1" s="141" t="s">
        <v>834</v>
      </c>
      <c r="AFH1" s="141" t="s">
        <v>835</v>
      </c>
      <c r="AFI1" s="141" t="s">
        <v>836</v>
      </c>
      <c r="AFJ1" s="141" t="s">
        <v>837</v>
      </c>
      <c r="AFK1" s="141" t="s">
        <v>838</v>
      </c>
      <c r="AFL1" s="141" t="s">
        <v>839</v>
      </c>
      <c r="AFM1" s="141" t="s">
        <v>840</v>
      </c>
      <c r="AFN1" s="141" t="s">
        <v>841</v>
      </c>
      <c r="AFO1" s="141" t="s">
        <v>842</v>
      </c>
      <c r="AFP1" s="141" t="s">
        <v>843</v>
      </c>
      <c r="AFQ1" s="141" t="s">
        <v>844</v>
      </c>
      <c r="AFR1" s="141" t="s">
        <v>845</v>
      </c>
      <c r="AFS1" s="141" t="s">
        <v>846</v>
      </c>
      <c r="AFT1" s="141" t="s">
        <v>847</v>
      </c>
      <c r="AFU1" s="141" t="s">
        <v>848</v>
      </c>
      <c r="AFV1" s="141" t="s">
        <v>849</v>
      </c>
      <c r="AFW1" s="141" t="s">
        <v>850</v>
      </c>
      <c r="AFX1" s="141" t="s">
        <v>851</v>
      </c>
      <c r="AFY1" s="141" t="s">
        <v>852</v>
      </c>
      <c r="AFZ1" s="141" t="s">
        <v>853</v>
      </c>
      <c r="AGA1" s="141" t="s">
        <v>854</v>
      </c>
      <c r="AGB1" s="141" t="s">
        <v>855</v>
      </c>
      <c r="AGC1" s="141" t="s">
        <v>856</v>
      </c>
      <c r="AGD1" s="141" t="s">
        <v>857</v>
      </c>
      <c r="AGE1" s="141" t="s">
        <v>858</v>
      </c>
      <c r="AGF1" s="141" t="s">
        <v>859</v>
      </c>
      <c r="AGG1" s="141" t="s">
        <v>860</v>
      </c>
      <c r="AGH1" s="141" t="s">
        <v>861</v>
      </c>
      <c r="AGI1" s="141" t="s">
        <v>862</v>
      </c>
      <c r="AGJ1" s="141" t="s">
        <v>863</v>
      </c>
      <c r="AGK1" s="141" t="s">
        <v>864</v>
      </c>
      <c r="AGL1" s="141" t="s">
        <v>865</v>
      </c>
      <c r="AGM1" s="141" t="s">
        <v>866</v>
      </c>
      <c r="AGN1" s="141" t="s">
        <v>867</v>
      </c>
      <c r="AGO1" s="141" t="s">
        <v>868</v>
      </c>
      <c r="AGP1" s="141" t="s">
        <v>869</v>
      </c>
      <c r="AGQ1" s="141" t="s">
        <v>870</v>
      </c>
      <c r="AGR1" s="141" t="s">
        <v>871</v>
      </c>
      <c r="AGS1" s="141" t="s">
        <v>872</v>
      </c>
      <c r="AGT1" s="141" t="s">
        <v>873</v>
      </c>
      <c r="AGU1" s="141" t="s">
        <v>874</v>
      </c>
      <c r="AGV1" s="141" t="s">
        <v>875</v>
      </c>
      <c r="AGW1" s="141" t="s">
        <v>876</v>
      </c>
      <c r="AGX1" s="141" t="s">
        <v>877</v>
      </c>
      <c r="AGY1" s="141" t="s">
        <v>878</v>
      </c>
      <c r="AGZ1" s="141" t="s">
        <v>879</v>
      </c>
      <c r="AHA1" s="141" t="s">
        <v>880</v>
      </c>
      <c r="AHB1" s="141" t="s">
        <v>881</v>
      </c>
      <c r="AHC1" s="141" t="s">
        <v>882</v>
      </c>
      <c r="AHD1" s="141" t="s">
        <v>883</v>
      </c>
      <c r="AHE1" s="141" t="s">
        <v>884</v>
      </c>
      <c r="AHF1" s="141" t="s">
        <v>885</v>
      </c>
      <c r="AHG1" s="141" t="s">
        <v>886</v>
      </c>
      <c r="AHH1" s="141" t="s">
        <v>887</v>
      </c>
      <c r="AHI1" s="141" t="s">
        <v>888</v>
      </c>
      <c r="AHJ1" s="141" t="s">
        <v>889</v>
      </c>
      <c r="AHK1" s="141" t="s">
        <v>890</v>
      </c>
      <c r="AHL1" s="141" t="s">
        <v>891</v>
      </c>
      <c r="AHM1" s="141" t="s">
        <v>892</v>
      </c>
      <c r="AHN1" s="141" t="s">
        <v>893</v>
      </c>
      <c r="AHO1" s="141" t="s">
        <v>894</v>
      </c>
      <c r="AHP1" s="141" t="s">
        <v>895</v>
      </c>
      <c r="AHQ1" s="141" t="s">
        <v>896</v>
      </c>
      <c r="AHR1" s="141" t="s">
        <v>897</v>
      </c>
      <c r="AHS1" s="141" t="s">
        <v>898</v>
      </c>
      <c r="AHT1" s="141" t="s">
        <v>899</v>
      </c>
      <c r="AHU1" s="141" t="s">
        <v>900</v>
      </c>
      <c r="AHV1" s="141" t="s">
        <v>901</v>
      </c>
      <c r="AHW1" s="141" t="s">
        <v>902</v>
      </c>
      <c r="AHX1" s="141" t="s">
        <v>903</v>
      </c>
      <c r="AHY1" s="141" t="s">
        <v>904</v>
      </c>
      <c r="AHZ1" s="141" t="s">
        <v>905</v>
      </c>
      <c r="AIA1" s="141" t="s">
        <v>906</v>
      </c>
      <c r="AIB1" s="141" t="s">
        <v>907</v>
      </c>
      <c r="AIC1" s="141" t="s">
        <v>908</v>
      </c>
      <c r="AID1" s="141" t="s">
        <v>909</v>
      </c>
      <c r="AIE1" s="141" t="s">
        <v>910</v>
      </c>
      <c r="AIF1" s="141" t="s">
        <v>911</v>
      </c>
      <c r="AIG1" s="141" t="s">
        <v>912</v>
      </c>
      <c r="AIH1" s="141" t="s">
        <v>913</v>
      </c>
      <c r="AII1" s="141" t="s">
        <v>914</v>
      </c>
      <c r="AIJ1" s="141" t="s">
        <v>915</v>
      </c>
      <c r="AIK1" s="141" t="s">
        <v>916</v>
      </c>
      <c r="AIL1" s="141" t="s">
        <v>917</v>
      </c>
      <c r="AIM1" s="141" t="s">
        <v>918</v>
      </c>
      <c r="AIN1" s="141" t="s">
        <v>919</v>
      </c>
      <c r="AIO1" s="141" t="s">
        <v>920</v>
      </c>
      <c r="AIP1" s="141" t="s">
        <v>921</v>
      </c>
      <c r="AIQ1" s="141" t="s">
        <v>922</v>
      </c>
      <c r="AIR1" s="141" t="s">
        <v>923</v>
      </c>
      <c r="AIS1" s="141" t="s">
        <v>924</v>
      </c>
      <c r="AIT1" s="141" t="s">
        <v>925</v>
      </c>
      <c r="AIU1" s="141" t="s">
        <v>926</v>
      </c>
      <c r="AIV1" s="141" t="s">
        <v>927</v>
      </c>
      <c r="AIW1" s="141" t="s">
        <v>928</v>
      </c>
      <c r="AIX1" s="141" t="s">
        <v>929</v>
      </c>
      <c r="AIY1" s="141" t="s">
        <v>930</v>
      </c>
      <c r="AIZ1" s="141" t="s">
        <v>931</v>
      </c>
      <c r="AJA1" s="141" t="s">
        <v>932</v>
      </c>
      <c r="AJB1" s="141" t="s">
        <v>933</v>
      </c>
      <c r="AJC1" s="141" t="s">
        <v>934</v>
      </c>
      <c r="AJD1" s="141" t="s">
        <v>935</v>
      </c>
      <c r="AJE1" s="141" t="s">
        <v>936</v>
      </c>
      <c r="AJF1" s="141" t="s">
        <v>937</v>
      </c>
      <c r="AJG1" s="141" t="s">
        <v>938</v>
      </c>
      <c r="AJH1" s="141" t="s">
        <v>939</v>
      </c>
      <c r="AJI1" s="141" t="s">
        <v>940</v>
      </c>
      <c r="AJJ1" s="141" t="s">
        <v>941</v>
      </c>
      <c r="AJK1" s="141" t="s">
        <v>942</v>
      </c>
      <c r="AJL1" s="141" t="s">
        <v>943</v>
      </c>
      <c r="AJM1" s="141" t="s">
        <v>944</v>
      </c>
      <c r="AJN1" s="141" t="s">
        <v>945</v>
      </c>
      <c r="AJO1" s="141" t="s">
        <v>946</v>
      </c>
      <c r="AJP1" s="141" t="s">
        <v>947</v>
      </c>
      <c r="AJQ1" s="141" t="s">
        <v>948</v>
      </c>
      <c r="AJR1" s="141" t="s">
        <v>949</v>
      </c>
      <c r="AJS1" s="141" t="s">
        <v>950</v>
      </c>
      <c r="AJT1" s="141" t="s">
        <v>951</v>
      </c>
      <c r="AJU1" s="141" t="s">
        <v>952</v>
      </c>
      <c r="AJV1" s="141" t="s">
        <v>953</v>
      </c>
      <c r="AJW1" s="141" t="s">
        <v>954</v>
      </c>
      <c r="AJX1" s="141" t="s">
        <v>955</v>
      </c>
      <c r="AJY1" s="141" t="s">
        <v>956</v>
      </c>
      <c r="AJZ1" s="141" t="s">
        <v>957</v>
      </c>
      <c r="AKA1" s="141" t="s">
        <v>958</v>
      </c>
      <c r="AKB1" s="141" t="s">
        <v>959</v>
      </c>
      <c r="AKC1" s="141" t="s">
        <v>960</v>
      </c>
      <c r="AKD1" s="141" t="s">
        <v>961</v>
      </c>
      <c r="AKE1" s="141" t="s">
        <v>962</v>
      </c>
      <c r="AKF1" s="141" t="s">
        <v>963</v>
      </c>
      <c r="AKG1" s="141" t="s">
        <v>964</v>
      </c>
      <c r="AKH1" s="141" t="s">
        <v>965</v>
      </c>
      <c r="AKI1" s="141" t="s">
        <v>966</v>
      </c>
      <c r="AKJ1" s="141" t="s">
        <v>967</v>
      </c>
      <c r="AKK1" s="141" t="s">
        <v>968</v>
      </c>
      <c r="AKL1" s="141" t="s">
        <v>969</v>
      </c>
      <c r="AKM1" s="141" t="s">
        <v>970</v>
      </c>
      <c r="AKN1" s="141" t="s">
        <v>971</v>
      </c>
      <c r="AKO1" s="141" t="s">
        <v>972</v>
      </c>
      <c r="AKP1" s="141" t="s">
        <v>973</v>
      </c>
      <c r="AKQ1" s="141" t="s">
        <v>974</v>
      </c>
      <c r="AKR1" s="141" t="s">
        <v>975</v>
      </c>
      <c r="AKS1" s="141" t="s">
        <v>976</v>
      </c>
      <c r="AKT1" s="141" t="s">
        <v>977</v>
      </c>
      <c r="AKU1" s="141" t="s">
        <v>978</v>
      </c>
      <c r="AKV1" s="141" t="s">
        <v>979</v>
      </c>
      <c r="AKW1" s="141" t="s">
        <v>980</v>
      </c>
      <c r="AKX1" s="141" t="s">
        <v>981</v>
      </c>
      <c r="AKY1" s="141" t="s">
        <v>982</v>
      </c>
      <c r="AKZ1" s="141" t="s">
        <v>983</v>
      </c>
      <c r="ALA1" s="141" t="s">
        <v>984</v>
      </c>
      <c r="ALB1" s="141" t="s">
        <v>985</v>
      </c>
      <c r="ALC1" s="141" t="s">
        <v>986</v>
      </c>
      <c r="ALD1" s="141" t="s">
        <v>987</v>
      </c>
      <c r="ALE1" s="141" t="s">
        <v>988</v>
      </c>
      <c r="ALF1" s="141" t="s">
        <v>989</v>
      </c>
      <c r="ALG1" s="141" t="s">
        <v>990</v>
      </c>
      <c r="ALH1" s="141" t="s">
        <v>991</v>
      </c>
      <c r="ALI1" s="141" t="s">
        <v>992</v>
      </c>
      <c r="ALJ1" s="141" t="s">
        <v>993</v>
      </c>
      <c r="ALK1" s="141" t="s">
        <v>994</v>
      </c>
      <c r="ALL1" s="141" t="s">
        <v>995</v>
      </c>
      <c r="ALM1" s="141" t="s">
        <v>996</v>
      </c>
      <c r="ALN1" s="141" t="s">
        <v>997</v>
      </c>
      <c r="ALO1" s="141" t="s">
        <v>998</v>
      </c>
      <c r="ALP1" s="141" t="s">
        <v>999</v>
      </c>
      <c r="ALQ1" s="141" t="s">
        <v>1000</v>
      </c>
      <c r="ALR1" s="141" t="s">
        <v>1001</v>
      </c>
      <c r="ALS1" s="141" t="s">
        <v>1002</v>
      </c>
      <c r="ALT1" s="141" t="s">
        <v>1003</v>
      </c>
      <c r="ALU1" s="141" t="s">
        <v>1004</v>
      </c>
      <c r="ALV1" s="141" t="s">
        <v>1005</v>
      </c>
      <c r="ALW1" s="141" t="s">
        <v>1006</v>
      </c>
      <c r="ALX1" s="141" t="s">
        <v>1007</v>
      </c>
      <c r="ALY1" s="141" t="s">
        <v>1008</v>
      </c>
      <c r="ALZ1" s="141" t="s">
        <v>1009</v>
      </c>
      <c r="AMA1" s="141" t="s">
        <v>1010</v>
      </c>
      <c r="AMB1" s="141" t="s">
        <v>1011</v>
      </c>
      <c r="AMC1" s="141" t="s">
        <v>1012</v>
      </c>
      <c r="AMD1" s="141" t="s">
        <v>1013</v>
      </c>
      <c r="AME1" s="141" t="s">
        <v>1014</v>
      </c>
      <c r="AMF1" s="141" t="s">
        <v>1015</v>
      </c>
      <c r="AMG1" s="141" t="s">
        <v>1016</v>
      </c>
      <c r="AMH1" s="141" t="s">
        <v>1017</v>
      </c>
      <c r="AMI1" s="141" t="s">
        <v>1018</v>
      </c>
      <c r="AMJ1" s="141" t="s">
        <v>1019</v>
      </c>
      <c r="AMK1" s="141" t="s">
        <v>1020</v>
      </c>
      <c r="AML1" s="141" t="s">
        <v>1021</v>
      </c>
      <c r="AMM1" s="141" t="s">
        <v>1022</v>
      </c>
      <c r="AMN1" s="141" t="s">
        <v>1023</v>
      </c>
      <c r="AMO1" s="141" t="s">
        <v>1024</v>
      </c>
      <c r="AMP1" s="141" t="s">
        <v>1025</v>
      </c>
      <c r="AMQ1" s="141" t="s">
        <v>1026</v>
      </c>
      <c r="AMR1" s="141" t="s">
        <v>1027</v>
      </c>
      <c r="AMS1" s="141" t="s">
        <v>1028</v>
      </c>
      <c r="AMT1" s="141" t="s">
        <v>1029</v>
      </c>
      <c r="AMU1" s="141" t="s">
        <v>1030</v>
      </c>
      <c r="AMV1" s="141" t="s">
        <v>1031</v>
      </c>
      <c r="AMW1" s="141" t="s">
        <v>1032</v>
      </c>
      <c r="AMX1" s="141" t="s">
        <v>1033</v>
      </c>
      <c r="AMY1" s="141" t="s">
        <v>1034</v>
      </c>
      <c r="AMZ1" s="141" t="s">
        <v>1035</v>
      </c>
      <c r="ANA1" s="141" t="s">
        <v>1036</v>
      </c>
      <c r="ANB1" s="141" t="s">
        <v>1037</v>
      </c>
      <c r="ANC1" s="141" t="s">
        <v>1038</v>
      </c>
      <c r="AND1" s="141" t="s">
        <v>1039</v>
      </c>
      <c r="ANE1" s="141" t="s">
        <v>1040</v>
      </c>
      <c r="ANF1" s="141" t="s">
        <v>1041</v>
      </c>
      <c r="ANG1" s="141" t="s">
        <v>1042</v>
      </c>
      <c r="ANH1" s="141" t="s">
        <v>1043</v>
      </c>
      <c r="ANI1" s="141" t="s">
        <v>1044</v>
      </c>
      <c r="ANJ1" s="141" t="s">
        <v>1045</v>
      </c>
      <c r="ANK1" s="141" t="s">
        <v>1046</v>
      </c>
      <c r="ANL1" s="141" t="s">
        <v>1047</v>
      </c>
      <c r="ANM1" s="141" t="s">
        <v>1048</v>
      </c>
      <c r="ANN1" s="141" t="s">
        <v>1049</v>
      </c>
      <c r="ANO1" s="141" t="s">
        <v>1050</v>
      </c>
      <c r="ANP1" s="141" t="s">
        <v>1051</v>
      </c>
      <c r="ANQ1" s="141" t="s">
        <v>1052</v>
      </c>
      <c r="ANR1" s="141" t="s">
        <v>1053</v>
      </c>
      <c r="ANS1" s="141" t="s">
        <v>1054</v>
      </c>
      <c r="ANT1" s="141" t="s">
        <v>1055</v>
      </c>
      <c r="ANU1" s="141" t="s">
        <v>1056</v>
      </c>
      <c r="ANV1" s="141" t="s">
        <v>1057</v>
      </c>
      <c r="ANW1" s="141" t="s">
        <v>1058</v>
      </c>
      <c r="ANX1" s="141" t="s">
        <v>1059</v>
      </c>
      <c r="ANY1" s="141" t="s">
        <v>1060</v>
      </c>
      <c r="ANZ1" s="141" t="s">
        <v>1061</v>
      </c>
      <c r="AOA1" s="141" t="s">
        <v>1062</v>
      </c>
      <c r="AOB1" s="141" t="s">
        <v>1063</v>
      </c>
      <c r="AOC1" s="141" t="s">
        <v>1064</v>
      </c>
      <c r="AOD1" s="141" t="s">
        <v>1065</v>
      </c>
      <c r="AOE1" s="141" t="s">
        <v>1066</v>
      </c>
      <c r="AOF1" s="141" t="s">
        <v>1067</v>
      </c>
      <c r="AOG1" s="141" t="s">
        <v>1068</v>
      </c>
      <c r="AOH1" s="141" t="s">
        <v>1069</v>
      </c>
      <c r="AOI1" s="141" t="s">
        <v>1070</v>
      </c>
      <c r="AOJ1" s="141" t="s">
        <v>1071</v>
      </c>
      <c r="AOK1" s="141" t="s">
        <v>1072</v>
      </c>
      <c r="AOL1" s="141" t="s">
        <v>1073</v>
      </c>
      <c r="AOM1" s="141" t="s">
        <v>1074</v>
      </c>
      <c r="AON1" s="141" t="s">
        <v>1075</v>
      </c>
      <c r="AOO1" s="141" t="s">
        <v>1076</v>
      </c>
      <c r="AOP1" s="141" t="s">
        <v>1077</v>
      </c>
      <c r="AOQ1" s="141" t="s">
        <v>1078</v>
      </c>
      <c r="AOR1" s="141" t="s">
        <v>1079</v>
      </c>
      <c r="AOS1" s="141" t="s">
        <v>1080</v>
      </c>
      <c r="AOT1" s="141" t="s">
        <v>1081</v>
      </c>
      <c r="AOU1" s="141" t="s">
        <v>1082</v>
      </c>
      <c r="AOV1" s="141" t="s">
        <v>1083</v>
      </c>
      <c r="AOW1" s="141" t="s">
        <v>1084</v>
      </c>
      <c r="AOX1" s="141" t="s">
        <v>1085</v>
      </c>
      <c r="AOY1" s="141" t="s">
        <v>1086</v>
      </c>
      <c r="AOZ1" s="141" t="s">
        <v>1087</v>
      </c>
      <c r="APA1" s="141" t="s">
        <v>1088</v>
      </c>
      <c r="APB1" s="141" t="s">
        <v>1089</v>
      </c>
      <c r="APC1" s="141" t="s">
        <v>1090</v>
      </c>
      <c r="APD1" s="141" t="s">
        <v>1091</v>
      </c>
      <c r="APE1" s="141" t="s">
        <v>1092</v>
      </c>
      <c r="APF1" s="141" t="s">
        <v>1093</v>
      </c>
      <c r="APG1" s="141" t="s">
        <v>1094</v>
      </c>
      <c r="APH1" s="141" t="s">
        <v>1095</v>
      </c>
      <c r="API1" s="141" t="s">
        <v>1096</v>
      </c>
      <c r="APJ1" s="141" t="s">
        <v>1097</v>
      </c>
      <c r="APK1" s="141" t="s">
        <v>1098</v>
      </c>
      <c r="APL1" s="141" t="s">
        <v>1099</v>
      </c>
      <c r="APM1" s="141" t="s">
        <v>1100</v>
      </c>
      <c r="APN1" s="141" t="s">
        <v>1101</v>
      </c>
      <c r="APO1" s="141" t="s">
        <v>1102</v>
      </c>
      <c r="APP1" s="141" t="s">
        <v>1103</v>
      </c>
      <c r="APQ1" s="141" t="s">
        <v>1104</v>
      </c>
      <c r="APR1" s="141" t="s">
        <v>1105</v>
      </c>
      <c r="APS1" s="141" t="s">
        <v>1106</v>
      </c>
      <c r="APT1" s="141" t="s">
        <v>1107</v>
      </c>
      <c r="APU1" s="141" t="s">
        <v>1108</v>
      </c>
      <c r="APV1" s="141" t="s">
        <v>1109</v>
      </c>
      <c r="APW1" s="141" t="s">
        <v>1110</v>
      </c>
      <c r="APX1" s="141" t="s">
        <v>1111</v>
      </c>
      <c r="APY1" s="141" t="s">
        <v>1112</v>
      </c>
      <c r="APZ1" s="141" t="s">
        <v>1113</v>
      </c>
      <c r="AQA1" s="141" t="s">
        <v>1114</v>
      </c>
      <c r="AQB1" s="141" t="s">
        <v>1115</v>
      </c>
      <c r="AQC1" s="141" t="s">
        <v>1116</v>
      </c>
      <c r="AQD1" s="141" t="s">
        <v>1117</v>
      </c>
      <c r="AQE1" s="141" t="s">
        <v>1118</v>
      </c>
      <c r="AQF1" s="141" t="s">
        <v>1119</v>
      </c>
      <c r="AQG1" s="141" t="s">
        <v>1120</v>
      </c>
      <c r="AQH1" s="141" t="s">
        <v>1121</v>
      </c>
      <c r="AQI1" s="141" t="s">
        <v>1122</v>
      </c>
      <c r="AQJ1" s="141" t="s">
        <v>1123</v>
      </c>
      <c r="AQK1" s="141" t="s">
        <v>1124</v>
      </c>
      <c r="AQL1" s="141" t="s">
        <v>1125</v>
      </c>
      <c r="AQM1" s="141" t="s">
        <v>1126</v>
      </c>
      <c r="AQN1" s="141" t="s">
        <v>1127</v>
      </c>
      <c r="AQO1" s="141" t="s">
        <v>1128</v>
      </c>
      <c r="AQP1" s="141" t="s">
        <v>1129</v>
      </c>
      <c r="AQQ1" s="141" t="s">
        <v>1130</v>
      </c>
      <c r="AQR1" s="141" t="s">
        <v>1131</v>
      </c>
      <c r="AQS1" s="141" t="s">
        <v>1132</v>
      </c>
      <c r="AQT1" s="141" t="s">
        <v>1133</v>
      </c>
      <c r="AQU1" s="141" t="s">
        <v>1134</v>
      </c>
      <c r="AQV1" s="141" t="s">
        <v>1135</v>
      </c>
      <c r="AQW1" s="141" t="s">
        <v>1136</v>
      </c>
      <c r="AQX1" s="141" t="s">
        <v>1137</v>
      </c>
      <c r="AQY1" s="141" t="s">
        <v>1138</v>
      </c>
      <c r="AQZ1" s="141" t="s">
        <v>1139</v>
      </c>
      <c r="ARA1" s="141" t="s">
        <v>1140</v>
      </c>
      <c r="ARB1" s="141" t="s">
        <v>1141</v>
      </c>
      <c r="ARC1" s="141" t="s">
        <v>1142</v>
      </c>
      <c r="ARD1" s="141" t="s">
        <v>1143</v>
      </c>
      <c r="ARE1" s="141" t="s">
        <v>1144</v>
      </c>
      <c r="ARF1" s="141" t="s">
        <v>1145</v>
      </c>
      <c r="ARG1" s="141" t="s">
        <v>1146</v>
      </c>
      <c r="ARH1" s="141" t="s">
        <v>1147</v>
      </c>
      <c r="ARI1" s="141" t="s">
        <v>1148</v>
      </c>
      <c r="ARJ1" s="141" t="s">
        <v>1149</v>
      </c>
      <c r="ARK1" s="141" t="s">
        <v>1150</v>
      </c>
      <c r="ARL1" s="141" t="s">
        <v>1151</v>
      </c>
      <c r="ARM1" s="141" t="s">
        <v>1152</v>
      </c>
      <c r="ARN1" s="141" t="s">
        <v>1153</v>
      </c>
      <c r="ARO1" s="141" t="s">
        <v>1154</v>
      </c>
      <c r="ARP1" s="141" t="s">
        <v>1155</v>
      </c>
      <c r="ARQ1" s="141" t="s">
        <v>1156</v>
      </c>
      <c r="ARR1" s="141" t="s">
        <v>1157</v>
      </c>
      <c r="ARS1" s="141" t="s">
        <v>1158</v>
      </c>
      <c r="ART1" s="141" t="s">
        <v>1159</v>
      </c>
      <c r="ARU1" s="141" t="s">
        <v>1160</v>
      </c>
      <c r="ARV1" s="141" t="s">
        <v>1161</v>
      </c>
      <c r="ARW1" s="141" t="s">
        <v>1162</v>
      </c>
      <c r="ARX1" s="141" t="s">
        <v>1163</v>
      </c>
      <c r="ARY1" s="141" t="s">
        <v>1164</v>
      </c>
      <c r="ARZ1" s="141" t="s">
        <v>1165</v>
      </c>
      <c r="ASA1" s="141" t="s">
        <v>1166</v>
      </c>
      <c r="ASB1" s="141" t="s">
        <v>1167</v>
      </c>
      <c r="ASC1" s="141" t="s">
        <v>1168</v>
      </c>
      <c r="ASD1" s="141" t="s">
        <v>1169</v>
      </c>
      <c r="ASE1" s="141" t="s">
        <v>1170</v>
      </c>
      <c r="ASF1" s="141" t="s">
        <v>1171</v>
      </c>
      <c r="ASG1" s="141" t="s">
        <v>1172</v>
      </c>
      <c r="ASH1" s="141" t="s">
        <v>1173</v>
      </c>
      <c r="ASI1" s="141" t="s">
        <v>1174</v>
      </c>
      <c r="ASJ1" s="141" t="s">
        <v>1175</v>
      </c>
      <c r="ASK1" s="141" t="s">
        <v>1176</v>
      </c>
      <c r="ASL1" s="141" t="s">
        <v>1177</v>
      </c>
      <c r="ASM1" s="141" t="s">
        <v>1178</v>
      </c>
      <c r="ASN1" s="141" t="s">
        <v>1179</v>
      </c>
      <c r="ASO1" s="141" t="s">
        <v>1180</v>
      </c>
      <c r="ASP1" s="141" t="s">
        <v>1181</v>
      </c>
      <c r="ASQ1" s="141" t="s">
        <v>1182</v>
      </c>
      <c r="ASR1" s="141" t="s">
        <v>1183</v>
      </c>
      <c r="ASS1" s="141" t="s">
        <v>1184</v>
      </c>
      <c r="AST1" s="141" t="s">
        <v>1185</v>
      </c>
      <c r="ASU1" s="141" t="s">
        <v>1186</v>
      </c>
      <c r="ASV1" s="141" t="s">
        <v>1187</v>
      </c>
      <c r="ASW1" s="141" t="s">
        <v>1188</v>
      </c>
      <c r="ASX1" s="141" t="s">
        <v>1189</v>
      </c>
      <c r="ASY1" s="141" t="s">
        <v>1190</v>
      </c>
      <c r="ASZ1" s="141" t="s">
        <v>1191</v>
      </c>
      <c r="ATA1" s="141" t="s">
        <v>1192</v>
      </c>
      <c r="ATB1" s="141" t="s">
        <v>1193</v>
      </c>
      <c r="ATC1" s="141" t="s">
        <v>1194</v>
      </c>
      <c r="ATD1" s="141" t="s">
        <v>1195</v>
      </c>
      <c r="ATE1" s="141" t="s">
        <v>1196</v>
      </c>
      <c r="ATF1" s="141" t="s">
        <v>1197</v>
      </c>
      <c r="ATG1" s="141" t="s">
        <v>1198</v>
      </c>
      <c r="ATH1" s="141" t="s">
        <v>1199</v>
      </c>
      <c r="ATI1" s="141" t="s">
        <v>1200</v>
      </c>
      <c r="ATJ1" s="141" t="s">
        <v>1201</v>
      </c>
      <c r="ATK1" s="141" t="s">
        <v>1202</v>
      </c>
      <c r="ATL1" s="141" t="s">
        <v>1203</v>
      </c>
      <c r="ATM1" s="141" t="s">
        <v>1204</v>
      </c>
      <c r="ATN1" s="141" t="s">
        <v>1205</v>
      </c>
      <c r="ATO1" s="141" t="s">
        <v>1206</v>
      </c>
      <c r="ATP1" s="141" t="s">
        <v>1207</v>
      </c>
      <c r="ATQ1" s="141" t="s">
        <v>1208</v>
      </c>
      <c r="ATR1" s="141" t="s">
        <v>1209</v>
      </c>
      <c r="ATS1" s="141" t="s">
        <v>1210</v>
      </c>
      <c r="ATT1" s="141" t="s">
        <v>1211</v>
      </c>
      <c r="ATU1" s="141" t="s">
        <v>1212</v>
      </c>
      <c r="ATV1" s="141" t="s">
        <v>1213</v>
      </c>
      <c r="ATW1" s="141" t="s">
        <v>1214</v>
      </c>
      <c r="ATX1" s="141" t="s">
        <v>1215</v>
      </c>
      <c r="ATY1" s="141" t="s">
        <v>1216</v>
      </c>
      <c r="ATZ1" s="141" t="s">
        <v>1217</v>
      </c>
      <c r="AUA1" s="141" t="s">
        <v>1218</v>
      </c>
      <c r="AUB1" s="141" t="s">
        <v>1219</v>
      </c>
      <c r="AUC1" s="141" t="s">
        <v>1220</v>
      </c>
      <c r="AUD1" s="141" t="s">
        <v>1221</v>
      </c>
      <c r="AUE1" s="141" t="s">
        <v>1222</v>
      </c>
      <c r="AUF1" s="141" t="s">
        <v>1223</v>
      </c>
      <c r="AUG1" s="141" t="s">
        <v>1224</v>
      </c>
      <c r="AUH1" s="141" t="s">
        <v>1225</v>
      </c>
      <c r="AUI1" s="141" t="s">
        <v>1226</v>
      </c>
      <c r="AUJ1" s="141" t="s">
        <v>1227</v>
      </c>
      <c r="AUK1" s="141" t="s">
        <v>1228</v>
      </c>
      <c r="AUL1" s="141" t="s">
        <v>1229</v>
      </c>
      <c r="AUM1" s="141" t="s">
        <v>1230</v>
      </c>
      <c r="AUN1" s="141" t="s">
        <v>1231</v>
      </c>
      <c r="AUO1" s="141" t="s">
        <v>1232</v>
      </c>
      <c r="AUP1" s="141" t="s">
        <v>1233</v>
      </c>
      <c r="AUQ1" s="141" t="s">
        <v>1234</v>
      </c>
      <c r="AUR1" s="141" t="s">
        <v>1235</v>
      </c>
      <c r="AUS1" s="141" t="s">
        <v>1236</v>
      </c>
      <c r="AUT1" s="141" t="s">
        <v>1237</v>
      </c>
      <c r="AUU1" s="141" t="s">
        <v>1238</v>
      </c>
      <c r="AUV1" s="141" t="s">
        <v>1239</v>
      </c>
      <c r="AUW1" s="141" t="s">
        <v>1240</v>
      </c>
      <c r="AUX1" s="141" t="s">
        <v>1241</v>
      </c>
      <c r="AUY1" s="141" t="s">
        <v>1242</v>
      </c>
      <c r="AUZ1" s="141" t="s">
        <v>1243</v>
      </c>
      <c r="AVA1" s="141" t="s">
        <v>1244</v>
      </c>
      <c r="AVB1" s="141" t="s">
        <v>1245</v>
      </c>
      <c r="AVC1" s="141" t="s">
        <v>1246</v>
      </c>
      <c r="AVD1" s="141" t="s">
        <v>1247</v>
      </c>
      <c r="AVE1" s="141" t="s">
        <v>1248</v>
      </c>
      <c r="AVF1" s="141" t="s">
        <v>1249</v>
      </c>
      <c r="AVG1" s="141" t="s">
        <v>1250</v>
      </c>
      <c r="AVH1" s="141" t="s">
        <v>1251</v>
      </c>
      <c r="AVI1" s="141" t="s">
        <v>1252</v>
      </c>
      <c r="AVJ1" s="141" t="s">
        <v>1253</v>
      </c>
      <c r="AVK1" s="141" t="s">
        <v>1254</v>
      </c>
      <c r="AVL1" s="141" t="s">
        <v>1255</v>
      </c>
      <c r="AVM1" s="141" t="s">
        <v>1256</v>
      </c>
      <c r="AVN1" s="141" t="s">
        <v>1257</v>
      </c>
      <c r="AVO1" s="141" t="s">
        <v>1258</v>
      </c>
      <c r="AVP1" s="141" t="s">
        <v>1259</v>
      </c>
      <c r="AVQ1" s="141" t="s">
        <v>1260</v>
      </c>
      <c r="AVR1" s="141" t="s">
        <v>1261</v>
      </c>
      <c r="AVS1" s="141" t="s">
        <v>1262</v>
      </c>
      <c r="AVT1" s="141" t="s">
        <v>1263</v>
      </c>
      <c r="AVU1" s="141" t="s">
        <v>1264</v>
      </c>
      <c r="AVV1" s="141" t="s">
        <v>1265</v>
      </c>
      <c r="AVW1" s="141" t="s">
        <v>1266</v>
      </c>
      <c r="AVX1" s="141" t="s">
        <v>1267</v>
      </c>
      <c r="AVY1" s="141" t="s">
        <v>1268</v>
      </c>
      <c r="AVZ1" s="141" t="s">
        <v>1269</v>
      </c>
      <c r="AWA1" s="141" t="s">
        <v>1270</v>
      </c>
      <c r="AWB1" s="141" t="s">
        <v>1271</v>
      </c>
      <c r="AWC1" s="141" t="s">
        <v>1272</v>
      </c>
      <c r="AWD1" s="141" t="s">
        <v>1273</v>
      </c>
      <c r="AWE1" s="141" t="s">
        <v>1274</v>
      </c>
      <c r="AWF1" s="141" t="s">
        <v>1275</v>
      </c>
      <c r="AWG1" s="141" t="s">
        <v>1276</v>
      </c>
      <c r="AWH1" s="141" t="s">
        <v>1277</v>
      </c>
      <c r="AWI1" s="141" t="s">
        <v>1278</v>
      </c>
      <c r="AWJ1" s="141" t="s">
        <v>1279</v>
      </c>
      <c r="AWK1" s="141" t="s">
        <v>1280</v>
      </c>
      <c r="AWL1" s="141" t="s">
        <v>1281</v>
      </c>
      <c r="AWM1" s="141" t="s">
        <v>1282</v>
      </c>
      <c r="AWN1" s="141" t="s">
        <v>1283</v>
      </c>
      <c r="AWO1" s="141" t="s">
        <v>1284</v>
      </c>
      <c r="AWP1" s="141" t="s">
        <v>1285</v>
      </c>
      <c r="AWQ1" s="141" t="s">
        <v>1286</v>
      </c>
      <c r="AWR1" s="141" t="s">
        <v>1287</v>
      </c>
      <c r="AWS1" s="141" t="s">
        <v>1288</v>
      </c>
      <c r="AWT1" s="141" t="s">
        <v>1289</v>
      </c>
      <c r="AWU1" s="141" t="s">
        <v>1290</v>
      </c>
      <c r="AWV1" s="141" t="s">
        <v>1291</v>
      </c>
      <c r="AWW1" s="141" t="s">
        <v>1292</v>
      </c>
      <c r="AWX1" s="141" t="s">
        <v>1293</v>
      </c>
      <c r="AWY1" s="141" t="s">
        <v>1294</v>
      </c>
      <c r="AWZ1" s="141" t="s">
        <v>1295</v>
      </c>
      <c r="AXA1" s="141" t="s">
        <v>1296</v>
      </c>
      <c r="AXB1" s="141" t="s">
        <v>1297</v>
      </c>
      <c r="AXC1" s="141" t="s">
        <v>1298</v>
      </c>
      <c r="AXD1" s="141" t="s">
        <v>1299</v>
      </c>
      <c r="AXE1" s="141" t="s">
        <v>1300</v>
      </c>
      <c r="AXF1" s="141" t="s">
        <v>1301</v>
      </c>
      <c r="AXG1" s="141" t="s">
        <v>1302</v>
      </c>
      <c r="AXH1" s="141" t="s">
        <v>1303</v>
      </c>
      <c r="AXI1" s="141" t="s">
        <v>1304</v>
      </c>
      <c r="AXJ1" s="141" t="s">
        <v>1305</v>
      </c>
      <c r="AXK1" s="141" t="s">
        <v>1306</v>
      </c>
      <c r="AXL1" s="141" t="s">
        <v>1307</v>
      </c>
      <c r="AXM1" s="141" t="s">
        <v>1308</v>
      </c>
      <c r="AXN1" s="141" t="s">
        <v>1309</v>
      </c>
      <c r="AXO1" s="141" t="s">
        <v>1310</v>
      </c>
      <c r="AXP1" s="141" t="s">
        <v>1311</v>
      </c>
      <c r="AXQ1" s="141" t="s">
        <v>1312</v>
      </c>
      <c r="AXR1" s="141" t="s">
        <v>1313</v>
      </c>
      <c r="AXS1" s="141" t="s">
        <v>1314</v>
      </c>
      <c r="AXT1" s="141" t="s">
        <v>1315</v>
      </c>
      <c r="AXU1" s="141" t="s">
        <v>1316</v>
      </c>
      <c r="AXV1" s="141" t="s">
        <v>1317</v>
      </c>
      <c r="AXW1" s="141" t="s">
        <v>1318</v>
      </c>
      <c r="AXX1" s="141" t="s">
        <v>1319</v>
      </c>
      <c r="AXY1" s="141" t="s">
        <v>1320</v>
      </c>
      <c r="AXZ1" s="141" t="s">
        <v>1321</v>
      </c>
      <c r="AYA1" s="141" t="s">
        <v>1322</v>
      </c>
      <c r="AYB1" s="141" t="s">
        <v>1323</v>
      </c>
      <c r="AYC1" s="141" t="s">
        <v>1324</v>
      </c>
      <c r="AYD1" s="141" t="s">
        <v>1325</v>
      </c>
      <c r="AYE1" s="141" t="s">
        <v>1326</v>
      </c>
      <c r="AYF1" s="141" t="s">
        <v>1327</v>
      </c>
      <c r="AYG1" s="141" t="s">
        <v>1328</v>
      </c>
      <c r="AYH1" s="141" t="s">
        <v>1329</v>
      </c>
      <c r="AYI1" s="141" t="s">
        <v>1330</v>
      </c>
      <c r="AYJ1" s="141" t="s">
        <v>1331</v>
      </c>
      <c r="AYK1" s="141" t="s">
        <v>1332</v>
      </c>
      <c r="AYL1" s="141" t="s">
        <v>1333</v>
      </c>
      <c r="AYM1" s="141" t="s">
        <v>1334</v>
      </c>
      <c r="AYN1" s="141" t="s">
        <v>1335</v>
      </c>
      <c r="AYO1" s="141" t="s">
        <v>1336</v>
      </c>
      <c r="AYP1" s="141" t="s">
        <v>1337</v>
      </c>
      <c r="AYQ1" s="141" t="s">
        <v>1338</v>
      </c>
      <c r="AYR1" s="141" t="s">
        <v>1339</v>
      </c>
      <c r="AYS1" s="141" t="s">
        <v>1340</v>
      </c>
      <c r="AYT1" s="141" t="s">
        <v>1341</v>
      </c>
      <c r="AYU1" s="141" t="s">
        <v>1342</v>
      </c>
      <c r="AYV1" s="141" t="s">
        <v>1343</v>
      </c>
      <c r="AYW1" s="141" t="s">
        <v>1344</v>
      </c>
      <c r="AYX1" s="141" t="s">
        <v>1345</v>
      </c>
      <c r="AYY1" s="141" t="s">
        <v>1346</v>
      </c>
      <c r="AYZ1" s="141" t="s">
        <v>1347</v>
      </c>
      <c r="AZA1" s="141" t="s">
        <v>1348</v>
      </c>
      <c r="AZB1" s="141" t="s">
        <v>1349</v>
      </c>
      <c r="AZC1" s="141" t="s">
        <v>1350</v>
      </c>
      <c r="AZD1" s="141" t="s">
        <v>1351</v>
      </c>
      <c r="AZE1" s="141" t="s">
        <v>1352</v>
      </c>
      <c r="AZF1" s="141" t="s">
        <v>1353</v>
      </c>
      <c r="AZG1" s="141" t="s">
        <v>1354</v>
      </c>
      <c r="AZH1" s="141" t="s">
        <v>1355</v>
      </c>
      <c r="AZI1" s="141" t="s">
        <v>1356</v>
      </c>
      <c r="AZJ1" s="141" t="s">
        <v>1357</v>
      </c>
      <c r="AZK1" s="141" t="s">
        <v>1358</v>
      </c>
      <c r="AZL1" s="141" t="s">
        <v>1359</v>
      </c>
      <c r="AZM1" s="141" t="s">
        <v>1360</v>
      </c>
      <c r="AZN1" s="141" t="s">
        <v>1361</v>
      </c>
      <c r="AZO1" s="141" t="s">
        <v>1362</v>
      </c>
      <c r="AZP1" s="141" t="s">
        <v>1363</v>
      </c>
      <c r="AZQ1" s="141" t="s">
        <v>1364</v>
      </c>
      <c r="AZR1" s="141" t="s">
        <v>1365</v>
      </c>
      <c r="AZS1" s="141" t="s">
        <v>1366</v>
      </c>
      <c r="AZT1" s="141" t="s">
        <v>1367</v>
      </c>
      <c r="AZU1" s="141" t="s">
        <v>1368</v>
      </c>
      <c r="AZV1" s="141" t="s">
        <v>1369</v>
      </c>
      <c r="AZW1" s="141" t="s">
        <v>1370</v>
      </c>
      <c r="AZX1" s="141" t="s">
        <v>1371</v>
      </c>
      <c r="AZY1" s="141" t="s">
        <v>1372</v>
      </c>
      <c r="AZZ1" s="141" t="s">
        <v>1373</v>
      </c>
      <c r="BAA1" s="141" t="s">
        <v>1374</v>
      </c>
      <c r="BAB1" s="141" t="s">
        <v>1375</v>
      </c>
      <c r="BAC1" s="141" t="s">
        <v>1376</v>
      </c>
      <c r="BAD1" s="141" t="s">
        <v>1377</v>
      </c>
      <c r="BAE1" s="141" t="s">
        <v>1378</v>
      </c>
      <c r="BAF1" s="141" t="s">
        <v>1379</v>
      </c>
      <c r="BAG1" s="141" t="s">
        <v>1380</v>
      </c>
      <c r="BAH1" s="141" t="s">
        <v>1381</v>
      </c>
      <c r="BAI1" s="141" t="s">
        <v>1382</v>
      </c>
      <c r="BAJ1" s="141" t="s">
        <v>1383</v>
      </c>
      <c r="BAK1" s="141" t="s">
        <v>1384</v>
      </c>
      <c r="BAL1" s="141" t="s">
        <v>1385</v>
      </c>
      <c r="BAM1" s="141" t="s">
        <v>1386</v>
      </c>
      <c r="BAN1" s="141" t="s">
        <v>1387</v>
      </c>
      <c r="BAO1" s="141" t="s">
        <v>1388</v>
      </c>
      <c r="BAP1" s="141" t="s">
        <v>1389</v>
      </c>
      <c r="BAQ1" s="141" t="s">
        <v>1390</v>
      </c>
      <c r="BAR1" s="141" t="s">
        <v>1391</v>
      </c>
      <c r="BAS1" s="141" t="s">
        <v>1392</v>
      </c>
      <c r="BAT1" s="141" t="s">
        <v>1393</v>
      </c>
      <c r="BAU1" s="141" t="s">
        <v>1394</v>
      </c>
      <c r="BAV1" s="141" t="s">
        <v>1395</v>
      </c>
      <c r="BAW1" s="141" t="s">
        <v>1396</v>
      </c>
      <c r="BAX1" s="141" t="s">
        <v>1397</v>
      </c>
      <c r="BAY1" s="141" t="s">
        <v>1398</v>
      </c>
      <c r="BAZ1" s="141" t="s">
        <v>1399</v>
      </c>
      <c r="BBA1" s="141" t="s">
        <v>1400</v>
      </c>
      <c r="BBB1" s="141" t="s">
        <v>1401</v>
      </c>
      <c r="BBC1" s="141" t="s">
        <v>1402</v>
      </c>
      <c r="BBD1" s="141" t="s">
        <v>1403</v>
      </c>
      <c r="BBE1" s="141" t="s">
        <v>1404</v>
      </c>
      <c r="BBF1" s="141" t="s">
        <v>1405</v>
      </c>
      <c r="BBG1" s="141" t="s">
        <v>1406</v>
      </c>
      <c r="BBH1" s="141" t="s">
        <v>1407</v>
      </c>
      <c r="BBI1" s="141" t="s">
        <v>1408</v>
      </c>
      <c r="BBJ1" s="141" t="s">
        <v>1409</v>
      </c>
      <c r="BBK1" s="141" t="s">
        <v>1410</v>
      </c>
      <c r="BBL1" s="141" t="s">
        <v>1411</v>
      </c>
      <c r="BBM1" s="141" t="s">
        <v>1412</v>
      </c>
      <c r="BBN1" s="141" t="s">
        <v>1413</v>
      </c>
      <c r="BBO1" s="141" t="s">
        <v>1414</v>
      </c>
      <c r="BBP1" s="141" t="s">
        <v>1415</v>
      </c>
      <c r="BBQ1" s="141" t="s">
        <v>1416</v>
      </c>
      <c r="BBR1" s="141" t="s">
        <v>1417</v>
      </c>
      <c r="BBS1" s="141" t="s">
        <v>1418</v>
      </c>
      <c r="BBT1" s="141" t="s">
        <v>1419</v>
      </c>
      <c r="BBU1" s="141" t="s">
        <v>1420</v>
      </c>
      <c r="BBV1" s="141" t="s">
        <v>1421</v>
      </c>
      <c r="BBW1" s="141" t="s">
        <v>1422</v>
      </c>
      <c r="BBX1" s="141" t="s">
        <v>1423</v>
      </c>
      <c r="BBY1" s="141" t="s">
        <v>1424</v>
      </c>
      <c r="BBZ1" s="141" t="s">
        <v>1425</v>
      </c>
      <c r="BCA1" s="141" t="s">
        <v>1426</v>
      </c>
      <c r="BCB1" s="141" t="s">
        <v>1427</v>
      </c>
      <c r="BCC1" s="141" t="s">
        <v>1428</v>
      </c>
      <c r="BCD1" s="141" t="s">
        <v>1429</v>
      </c>
      <c r="BCE1" s="141" t="s">
        <v>1430</v>
      </c>
      <c r="BCF1" s="141" t="s">
        <v>1431</v>
      </c>
      <c r="BCG1" s="141" t="s">
        <v>1432</v>
      </c>
      <c r="BCH1" s="141" t="s">
        <v>1433</v>
      </c>
      <c r="BCI1" s="141" t="s">
        <v>1434</v>
      </c>
      <c r="BCJ1" s="141" t="s">
        <v>1435</v>
      </c>
      <c r="BCK1" s="141" t="s">
        <v>1436</v>
      </c>
      <c r="BCL1" s="141" t="s">
        <v>1437</v>
      </c>
      <c r="BCM1" s="141" t="s">
        <v>1438</v>
      </c>
      <c r="BCN1" s="141" t="s">
        <v>1439</v>
      </c>
      <c r="BCO1" s="141" t="s">
        <v>1440</v>
      </c>
      <c r="BCP1" s="141" t="s">
        <v>1441</v>
      </c>
      <c r="BCQ1" s="141" t="s">
        <v>1442</v>
      </c>
      <c r="BCR1" s="141" t="s">
        <v>1443</v>
      </c>
      <c r="BCS1" s="141" t="s">
        <v>1444</v>
      </c>
      <c r="BCT1" s="141" t="s">
        <v>1445</v>
      </c>
      <c r="BCU1" s="141" t="s">
        <v>1446</v>
      </c>
      <c r="BCV1" s="141" t="s">
        <v>1447</v>
      </c>
      <c r="BCW1" s="141" t="s">
        <v>1448</v>
      </c>
      <c r="BCX1" s="141" t="s">
        <v>1449</v>
      </c>
      <c r="BCY1" s="141" t="s">
        <v>1450</v>
      </c>
      <c r="BCZ1" s="141" t="s">
        <v>1451</v>
      </c>
      <c r="BDA1" s="141" t="s">
        <v>1452</v>
      </c>
      <c r="BDB1" s="141" t="s">
        <v>1453</v>
      </c>
      <c r="BDC1" s="141" t="s">
        <v>1454</v>
      </c>
      <c r="BDD1" s="141" t="s">
        <v>1455</v>
      </c>
      <c r="BDE1" s="141" t="s">
        <v>1456</v>
      </c>
      <c r="BDF1" s="141" t="s">
        <v>1457</v>
      </c>
      <c r="BDG1" s="141" t="s">
        <v>1458</v>
      </c>
      <c r="BDH1" s="141" t="s">
        <v>1459</v>
      </c>
      <c r="BDI1" s="141" t="s">
        <v>1460</v>
      </c>
      <c r="BDJ1" s="141" t="s">
        <v>1461</v>
      </c>
      <c r="BDK1" s="141" t="s">
        <v>1462</v>
      </c>
      <c r="BDL1" s="141" t="s">
        <v>1463</v>
      </c>
      <c r="BDM1" s="141" t="s">
        <v>1464</v>
      </c>
      <c r="BDN1" s="141" t="s">
        <v>1465</v>
      </c>
      <c r="BDO1" s="141" t="s">
        <v>1466</v>
      </c>
      <c r="BDP1" s="141" t="s">
        <v>1467</v>
      </c>
      <c r="BDQ1" s="141" t="s">
        <v>1468</v>
      </c>
      <c r="BDR1" s="141" t="s">
        <v>1469</v>
      </c>
      <c r="BDS1" s="141" t="s">
        <v>1470</v>
      </c>
      <c r="BDT1" s="141" t="s">
        <v>1471</v>
      </c>
      <c r="BDU1" s="141" t="s">
        <v>1472</v>
      </c>
      <c r="BDV1" s="141" t="s">
        <v>1473</v>
      </c>
      <c r="BDW1" s="141" t="s">
        <v>1474</v>
      </c>
      <c r="BDX1" s="141" t="s">
        <v>1475</v>
      </c>
      <c r="BDY1" s="141" t="s">
        <v>1476</v>
      </c>
      <c r="BDZ1" s="141" t="s">
        <v>1477</v>
      </c>
      <c r="BEA1" s="141" t="s">
        <v>1478</v>
      </c>
      <c r="BEB1" s="141" t="s">
        <v>1479</v>
      </c>
      <c r="BEC1" s="141" t="s">
        <v>1480</v>
      </c>
      <c r="BED1" s="141" t="s">
        <v>1481</v>
      </c>
      <c r="BEE1" s="141" t="s">
        <v>1482</v>
      </c>
      <c r="BEF1" s="141" t="s">
        <v>1483</v>
      </c>
      <c r="BEG1" s="141" t="s">
        <v>1484</v>
      </c>
      <c r="BEH1" s="141" t="s">
        <v>1485</v>
      </c>
      <c r="BEI1" s="141" t="s">
        <v>1486</v>
      </c>
      <c r="BEJ1" s="141" t="s">
        <v>1487</v>
      </c>
      <c r="BEK1" s="141" t="s">
        <v>1488</v>
      </c>
      <c r="BEL1" s="141" t="s">
        <v>1489</v>
      </c>
      <c r="BEM1" s="141" t="s">
        <v>1490</v>
      </c>
      <c r="BEN1" s="141" t="s">
        <v>1491</v>
      </c>
      <c r="BEO1" s="141" t="s">
        <v>1492</v>
      </c>
      <c r="BEP1" s="141" t="s">
        <v>1493</v>
      </c>
      <c r="BEQ1" s="141" t="s">
        <v>1494</v>
      </c>
      <c r="BER1" s="141" t="s">
        <v>1495</v>
      </c>
      <c r="BES1" s="141" t="s">
        <v>1496</v>
      </c>
      <c r="BET1" s="141" t="s">
        <v>1497</v>
      </c>
      <c r="BEU1" s="141" t="s">
        <v>1498</v>
      </c>
      <c r="BEV1" s="141" t="s">
        <v>1499</v>
      </c>
      <c r="BEW1" s="141" t="s">
        <v>1500</v>
      </c>
      <c r="BEX1" s="141" t="s">
        <v>1501</v>
      </c>
      <c r="BEY1" s="141" t="s">
        <v>1502</v>
      </c>
      <c r="BEZ1" s="141" t="s">
        <v>1503</v>
      </c>
      <c r="BFA1" s="141" t="s">
        <v>1504</v>
      </c>
      <c r="BFB1" s="141" t="s">
        <v>1505</v>
      </c>
      <c r="BFC1" s="141" t="s">
        <v>1506</v>
      </c>
      <c r="BFD1" s="141" t="s">
        <v>1507</v>
      </c>
      <c r="BFE1" s="141" t="s">
        <v>1508</v>
      </c>
      <c r="BFF1" s="141" t="s">
        <v>1509</v>
      </c>
      <c r="BFG1" s="141" t="s">
        <v>1510</v>
      </c>
      <c r="BFH1" s="141" t="s">
        <v>1511</v>
      </c>
      <c r="BFI1" s="141" t="s">
        <v>1512</v>
      </c>
      <c r="BFJ1" s="141" t="s">
        <v>1513</v>
      </c>
      <c r="BFK1" s="141" t="s">
        <v>1514</v>
      </c>
      <c r="BFL1" s="141" t="s">
        <v>1515</v>
      </c>
      <c r="BFM1" s="141" t="s">
        <v>1516</v>
      </c>
      <c r="BFN1" s="141" t="s">
        <v>1517</v>
      </c>
      <c r="BFO1" s="141" t="s">
        <v>1518</v>
      </c>
      <c r="BFP1" s="141" t="s">
        <v>1519</v>
      </c>
      <c r="BFQ1" s="141" t="s">
        <v>1520</v>
      </c>
      <c r="BFR1" s="141" t="s">
        <v>1521</v>
      </c>
      <c r="BFS1" s="141" t="s">
        <v>1522</v>
      </c>
      <c r="BFT1" s="141" t="s">
        <v>1523</v>
      </c>
      <c r="BFU1" s="141" t="s">
        <v>1524</v>
      </c>
      <c r="BFV1" s="141" t="s">
        <v>1525</v>
      </c>
      <c r="BFW1" s="141" t="s">
        <v>1526</v>
      </c>
      <c r="BFX1" s="141" t="s">
        <v>1527</v>
      </c>
      <c r="BFY1" s="141" t="s">
        <v>1528</v>
      </c>
      <c r="BFZ1" s="141" t="s">
        <v>1529</v>
      </c>
      <c r="BGA1" s="141" t="s">
        <v>1530</v>
      </c>
      <c r="BGB1" s="141" t="s">
        <v>1531</v>
      </c>
      <c r="BGC1" s="141" t="s">
        <v>1532</v>
      </c>
      <c r="BGD1" s="141" t="s">
        <v>1533</v>
      </c>
      <c r="BGE1" s="141" t="s">
        <v>1534</v>
      </c>
      <c r="BGF1" s="141" t="s">
        <v>1535</v>
      </c>
      <c r="BGG1" s="141" t="s">
        <v>1536</v>
      </c>
      <c r="BGH1" s="141" t="s">
        <v>1537</v>
      </c>
      <c r="BGI1" s="141" t="s">
        <v>1538</v>
      </c>
      <c r="BGJ1" s="141" t="s">
        <v>1539</v>
      </c>
      <c r="BGK1" s="141" t="s">
        <v>1540</v>
      </c>
      <c r="BGL1" s="141" t="s">
        <v>1541</v>
      </c>
      <c r="BGM1" s="141" t="s">
        <v>1542</v>
      </c>
      <c r="BGN1" s="141" t="s">
        <v>1543</v>
      </c>
      <c r="BGO1" s="141" t="s">
        <v>1544</v>
      </c>
      <c r="BGP1" s="141" t="s">
        <v>1545</v>
      </c>
      <c r="BGQ1" s="141" t="s">
        <v>1546</v>
      </c>
      <c r="BGR1" s="141" t="s">
        <v>1547</v>
      </c>
      <c r="BGS1" s="141" t="s">
        <v>1548</v>
      </c>
      <c r="BGT1" s="141" t="s">
        <v>1549</v>
      </c>
      <c r="BGU1" s="141" t="s">
        <v>1550</v>
      </c>
      <c r="BGV1" s="141" t="s">
        <v>1551</v>
      </c>
      <c r="BGW1" s="141" t="s">
        <v>1552</v>
      </c>
      <c r="BGX1" s="141" t="s">
        <v>1553</v>
      </c>
      <c r="BGY1" s="141" t="s">
        <v>1554</v>
      </c>
      <c r="BGZ1" s="141" t="s">
        <v>1555</v>
      </c>
      <c r="BHA1" s="141" t="s">
        <v>1556</v>
      </c>
      <c r="BHB1" s="141" t="s">
        <v>1557</v>
      </c>
      <c r="BHC1" s="141" t="s">
        <v>1558</v>
      </c>
      <c r="BHD1" s="141" t="s">
        <v>1559</v>
      </c>
      <c r="BHE1" s="141" t="s">
        <v>1560</v>
      </c>
      <c r="BHF1" s="141" t="s">
        <v>1561</v>
      </c>
      <c r="BHG1" s="141" t="s">
        <v>1562</v>
      </c>
      <c r="BHH1" s="141" t="s">
        <v>1563</v>
      </c>
      <c r="BHI1" s="141" t="s">
        <v>1564</v>
      </c>
      <c r="BHJ1" s="141" t="s">
        <v>1565</v>
      </c>
      <c r="BHK1" s="141" t="s">
        <v>1566</v>
      </c>
      <c r="BHL1" s="141" t="s">
        <v>1567</v>
      </c>
      <c r="BHM1" s="141" t="s">
        <v>1568</v>
      </c>
      <c r="BHN1" s="141" t="s">
        <v>1569</v>
      </c>
      <c r="BHO1" s="141" t="s">
        <v>1570</v>
      </c>
      <c r="BHP1" s="141" t="s">
        <v>1571</v>
      </c>
      <c r="BHQ1" s="141" t="s">
        <v>1572</v>
      </c>
      <c r="BHR1" s="141" t="s">
        <v>1573</v>
      </c>
      <c r="BHS1" s="141" t="s">
        <v>1574</v>
      </c>
      <c r="BHT1" s="141" t="s">
        <v>1575</v>
      </c>
      <c r="BHU1" s="141" t="s">
        <v>1576</v>
      </c>
      <c r="BHV1" s="141" t="s">
        <v>1577</v>
      </c>
      <c r="BHW1" s="141" t="s">
        <v>1578</v>
      </c>
      <c r="BHX1" s="141" t="s">
        <v>1579</v>
      </c>
      <c r="BHY1" s="141" t="s">
        <v>1580</v>
      </c>
      <c r="BHZ1" s="141" t="s">
        <v>1581</v>
      </c>
      <c r="BIA1" s="141" t="s">
        <v>1582</v>
      </c>
      <c r="BIB1" s="141" t="s">
        <v>1583</v>
      </c>
      <c r="BIC1" s="141" t="s">
        <v>1584</v>
      </c>
      <c r="BID1" s="141" t="s">
        <v>1585</v>
      </c>
      <c r="BIE1" s="141" t="s">
        <v>1586</v>
      </c>
      <c r="BIF1" s="141" t="s">
        <v>1587</v>
      </c>
      <c r="BIG1" s="141" t="s">
        <v>1588</v>
      </c>
      <c r="BIH1" s="141" t="s">
        <v>1589</v>
      </c>
      <c r="BII1" s="141" t="s">
        <v>1590</v>
      </c>
      <c r="BIJ1" s="141" t="s">
        <v>1591</v>
      </c>
      <c r="BIK1" s="141" t="s">
        <v>1592</v>
      </c>
      <c r="BIL1" s="141" t="s">
        <v>1593</v>
      </c>
      <c r="BIM1" s="141" t="s">
        <v>1594</v>
      </c>
      <c r="BIN1" s="141" t="s">
        <v>1595</v>
      </c>
      <c r="BIO1" s="141" t="s">
        <v>1596</v>
      </c>
      <c r="BIP1" s="141" t="s">
        <v>1597</v>
      </c>
      <c r="BIQ1" s="141" t="s">
        <v>1598</v>
      </c>
      <c r="BIR1" s="141" t="s">
        <v>1599</v>
      </c>
      <c r="BIS1" s="141" t="s">
        <v>1600</v>
      </c>
      <c r="BIT1" s="141" t="s">
        <v>1601</v>
      </c>
      <c r="BIU1" s="141" t="s">
        <v>1602</v>
      </c>
      <c r="BIV1" s="141" t="s">
        <v>1603</v>
      </c>
      <c r="BIW1" s="141" t="s">
        <v>1604</v>
      </c>
      <c r="BIX1" s="141" t="s">
        <v>1605</v>
      </c>
      <c r="BIY1" s="141" t="s">
        <v>1606</v>
      </c>
      <c r="BIZ1" s="141" t="s">
        <v>1607</v>
      </c>
      <c r="BJA1" s="141" t="s">
        <v>1608</v>
      </c>
      <c r="BJB1" s="141" t="s">
        <v>1609</v>
      </c>
      <c r="BJC1" s="141" t="s">
        <v>1610</v>
      </c>
      <c r="BJD1" s="141" t="s">
        <v>1611</v>
      </c>
      <c r="BJE1" s="141" t="s">
        <v>1612</v>
      </c>
      <c r="BJF1" s="141" t="s">
        <v>1613</v>
      </c>
      <c r="BJG1" s="141" t="s">
        <v>1614</v>
      </c>
      <c r="BJH1" s="141" t="s">
        <v>1615</v>
      </c>
      <c r="BJI1" s="141" t="s">
        <v>1616</v>
      </c>
      <c r="BJJ1" s="141" t="s">
        <v>1617</v>
      </c>
      <c r="BJK1" s="141" t="s">
        <v>1618</v>
      </c>
      <c r="BJL1" s="141" t="s">
        <v>1619</v>
      </c>
      <c r="BJM1" s="141" t="s">
        <v>1620</v>
      </c>
      <c r="BJN1" s="141" t="s">
        <v>1621</v>
      </c>
      <c r="BJO1" s="141" t="s">
        <v>1622</v>
      </c>
      <c r="BJP1" s="141" t="s">
        <v>1623</v>
      </c>
      <c r="BJQ1" s="141" t="s">
        <v>1624</v>
      </c>
      <c r="BJR1" s="141" t="s">
        <v>1625</v>
      </c>
      <c r="BJS1" s="141" t="s">
        <v>1626</v>
      </c>
      <c r="BJT1" s="141" t="s">
        <v>1627</v>
      </c>
      <c r="BJU1" s="141" t="s">
        <v>1628</v>
      </c>
      <c r="BJV1" s="141" t="s">
        <v>1629</v>
      </c>
      <c r="BJW1" s="141" t="s">
        <v>1630</v>
      </c>
      <c r="BJX1" s="141" t="s">
        <v>1631</v>
      </c>
      <c r="BJY1" s="141" t="s">
        <v>1632</v>
      </c>
      <c r="BJZ1" s="141" t="s">
        <v>1633</v>
      </c>
      <c r="BKA1" s="141" t="s">
        <v>1634</v>
      </c>
      <c r="BKB1" s="141" t="s">
        <v>1635</v>
      </c>
      <c r="BKC1" s="141" t="s">
        <v>1636</v>
      </c>
      <c r="BKD1" s="141" t="s">
        <v>1637</v>
      </c>
      <c r="BKE1" s="141" t="s">
        <v>1638</v>
      </c>
      <c r="BKF1" s="141" t="s">
        <v>1639</v>
      </c>
      <c r="BKG1" s="141" t="s">
        <v>1640</v>
      </c>
      <c r="BKH1" s="141" t="s">
        <v>1641</v>
      </c>
      <c r="BKI1" s="141" t="s">
        <v>1642</v>
      </c>
      <c r="BKJ1" s="141" t="s">
        <v>1643</v>
      </c>
      <c r="BKK1" s="141" t="s">
        <v>1644</v>
      </c>
      <c r="BKL1" s="141" t="s">
        <v>1645</v>
      </c>
      <c r="BKM1" s="141" t="s">
        <v>1646</v>
      </c>
      <c r="BKN1" s="141" t="s">
        <v>1647</v>
      </c>
      <c r="BKO1" s="141" t="s">
        <v>1648</v>
      </c>
      <c r="BKP1" s="141" t="s">
        <v>1649</v>
      </c>
      <c r="BKQ1" s="141" t="s">
        <v>1650</v>
      </c>
      <c r="BKR1" s="141" t="s">
        <v>1651</v>
      </c>
      <c r="BKS1" s="141" t="s">
        <v>1652</v>
      </c>
      <c r="BKT1" s="141" t="s">
        <v>1653</v>
      </c>
      <c r="BKU1" s="141" t="s">
        <v>1654</v>
      </c>
      <c r="BKV1" s="141" t="s">
        <v>1655</v>
      </c>
      <c r="BKW1" s="141" t="s">
        <v>1656</v>
      </c>
      <c r="BKX1" s="141" t="s">
        <v>1657</v>
      </c>
      <c r="BKY1" s="141" t="s">
        <v>1658</v>
      </c>
      <c r="BKZ1" s="141" t="s">
        <v>1659</v>
      </c>
      <c r="BLA1" s="141" t="s">
        <v>1660</v>
      </c>
      <c r="BLB1" s="141" t="s">
        <v>1661</v>
      </c>
      <c r="BLC1" s="141" t="s">
        <v>1662</v>
      </c>
      <c r="BLD1" s="141" t="s">
        <v>1663</v>
      </c>
      <c r="BLE1" s="141" t="s">
        <v>1664</v>
      </c>
      <c r="BLF1" s="141" t="s">
        <v>1665</v>
      </c>
      <c r="BLG1" s="141" t="s">
        <v>1666</v>
      </c>
      <c r="BLH1" s="141" t="s">
        <v>1667</v>
      </c>
      <c r="BLI1" s="141" t="s">
        <v>1668</v>
      </c>
      <c r="BLJ1" s="141" t="s">
        <v>1669</v>
      </c>
      <c r="BLK1" s="141" t="s">
        <v>1670</v>
      </c>
      <c r="BLL1" s="141" t="s">
        <v>1671</v>
      </c>
      <c r="BLM1" s="141" t="s">
        <v>1672</v>
      </c>
      <c r="BLN1" s="141" t="s">
        <v>1673</v>
      </c>
      <c r="BLO1" s="141" t="s">
        <v>1674</v>
      </c>
      <c r="BLP1" s="141" t="s">
        <v>1675</v>
      </c>
      <c r="BLQ1" s="141" t="s">
        <v>1676</v>
      </c>
      <c r="BLR1" s="141" t="s">
        <v>1677</v>
      </c>
      <c r="BLS1" s="141" t="s">
        <v>1678</v>
      </c>
      <c r="BLT1" s="141" t="s">
        <v>1679</v>
      </c>
      <c r="BLU1" s="141" t="s">
        <v>1680</v>
      </c>
      <c r="BLV1" s="141" t="s">
        <v>1681</v>
      </c>
      <c r="BLW1" s="141" t="s">
        <v>1682</v>
      </c>
      <c r="BLX1" s="141" t="s">
        <v>1683</v>
      </c>
      <c r="BLY1" s="141" t="s">
        <v>1684</v>
      </c>
      <c r="BLZ1" s="141" t="s">
        <v>1685</v>
      </c>
      <c r="BMA1" s="141" t="s">
        <v>1686</v>
      </c>
      <c r="BMB1" s="141" t="s">
        <v>1687</v>
      </c>
      <c r="BMC1" s="141" t="s">
        <v>1688</v>
      </c>
      <c r="BMD1" s="141" t="s">
        <v>1689</v>
      </c>
      <c r="BME1" s="141" t="s">
        <v>1690</v>
      </c>
      <c r="BMF1" s="141" t="s">
        <v>1691</v>
      </c>
      <c r="BMG1" s="141" t="s">
        <v>1692</v>
      </c>
      <c r="BMH1" s="141" t="s">
        <v>1693</v>
      </c>
      <c r="BMI1" s="141" t="s">
        <v>1694</v>
      </c>
      <c r="BMJ1" s="141" t="s">
        <v>1695</v>
      </c>
      <c r="BMK1" s="141" t="s">
        <v>1696</v>
      </c>
      <c r="BML1" s="141" t="s">
        <v>1697</v>
      </c>
      <c r="BMM1" s="141" t="s">
        <v>1698</v>
      </c>
      <c r="BMN1" s="141" t="s">
        <v>1699</v>
      </c>
      <c r="BMO1" s="141" t="s">
        <v>1700</v>
      </c>
      <c r="BMP1" s="141" t="s">
        <v>1701</v>
      </c>
      <c r="BMQ1" s="141" t="s">
        <v>1702</v>
      </c>
      <c r="BMR1" s="141" t="s">
        <v>1703</v>
      </c>
      <c r="BMS1" s="141" t="s">
        <v>1704</v>
      </c>
      <c r="BMT1" s="141" t="s">
        <v>1705</v>
      </c>
      <c r="BMU1" s="141" t="s">
        <v>1706</v>
      </c>
      <c r="BMV1" s="141" t="s">
        <v>1707</v>
      </c>
      <c r="BMW1" s="141" t="s">
        <v>1708</v>
      </c>
      <c r="BMX1" s="141" t="s">
        <v>1709</v>
      </c>
      <c r="BMY1" s="141" t="s">
        <v>1710</v>
      </c>
      <c r="BMZ1" s="141" t="s">
        <v>1711</v>
      </c>
      <c r="BNA1" s="141" t="s">
        <v>1712</v>
      </c>
      <c r="BNB1" s="141" t="s">
        <v>1713</v>
      </c>
      <c r="BNC1" s="141" t="s">
        <v>1714</v>
      </c>
      <c r="BND1" s="141" t="s">
        <v>1715</v>
      </c>
      <c r="BNE1" s="141" t="s">
        <v>1716</v>
      </c>
      <c r="BNF1" s="141" t="s">
        <v>1717</v>
      </c>
      <c r="BNG1" s="141" t="s">
        <v>1718</v>
      </c>
      <c r="BNH1" s="141" t="s">
        <v>1719</v>
      </c>
      <c r="BNI1" s="141" t="s">
        <v>1720</v>
      </c>
      <c r="BNJ1" s="141" t="s">
        <v>1721</v>
      </c>
      <c r="BNK1" s="141" t="s">
        <v>1722</v>
      </c>
      <c r="BNL1" s="141" t="s">
        <v>1723</v>
      </c>
      <c r="BNM1" s="141" t="s">
        <v>1724</v>
      </c>
      <c r="BNN1" s="141" t="s">
        <v>1725</v>
      </c>
      <c r="BNO1" s="141" t="s">
        <v>1726</v>
      </c>
      <c r="BNP1" s="141" t="s">
        <v>1727</v>
      </c>
      <c r="BNQ1" s="141" t="s">
        <v>1728</v>
      </c>
      <c r="BNR1" s="141" t="s">
        <v>1729</v>
      </c>
      <c r="BNS1" s="141" t="s">
        <v>1730</v>
      </c>
      <c r="BNT1" s="141" t="s">
        <v>1731</v>
      </c>
      <c r="BNU1" s="141" t="s">
        <v>1732</v>
      </c>
      <c r="BNV1" s="141" t="s">
        <v>1733</v>
      </c>
      <c r="BNW1" s="141" t="s">
        <v>1734</v>
      </c>
      <c r="BNX1" s="141" t="s">
        <v>1735</v>
      </c>
      <c r="BNY1" s="141" t="s">
        <v>1736</v>
      </c>
      <c r="BNZ1" s="141" t="s">
        <v>1737</v>
      </c>
      <c r="BOA1" s="141" t="s">
        <v>1738</v>
      </c>
      <c r="BOB1" s="141" t="s">
        <v>1739</v>
      </c>
      <c r="BOC1" s="141" t="s">
        <v>1740</v>
      </c>
      <c r="BOD1" s="141" t="s">
        <v>1741</v>
      </c>
      <c r="BOE1" s="141" t="s">
        <v>1742</v>
      </c>
      <c r="BOF1" s="141" t="s">
        <v>1743</v>
      </c>
      <c r="BOG1" s="141" t="s">
        <v>1744</v>
      </c>
      <c r="BOH1" s="141" t="s">
        <v>1745</v>
      </c>
      <c r="BOI1" s="141" t="s">
        <v>1746</v>
      </c>
      <c r="BOJ1" s="141" t="s">
        <v>1747</v>
      </c>
      <c r="BOK1" s="141" t="s">
        <v>1748</v>
      </c>
      <c r="BOL1" s="141" t="s">
        <v>1749</v>
      </c>
      <c r="BOM1" s="141" t="s">
        <v>1750</v>
      </c>
      <c r="BON1" s="141" t="s">
        <v>1751</v>
      </c>
      <c r="BOO1" s="141" t="s">
        <v>1752</v>
      </c>
      <c r="BOP1" s="141" t="s">
        <v>1753</v>
      </c>
      <c r="BOQ1" s="141" t="s">
        <v>1754</v>
      </c>
      <c r="BOR1" s="141" t="s">
        <v>1755</v>
      </c>
      <c r="BOS1" s="141" t="s">
        <v>1756</v>
      </c>
      <c r="BOT1" s="141" t="s">
        <v>1757</v>
      </c>
      <c r="BOU1" s="141" t="s">
        <v>1758</v>
      </c>
      <c r="BOV1" s="141" t="s">
        <v>1759</v>
      </c>
      <c r="BOW1" s="141" t="s">
        <v>1760</v>
      </c>
      <c r="BOX1" s="141" t="s">
        <v>1761</v>
      </c>
      <c r="BOY1" s="141" t="s">
        <v>1762</v>
      </c>
      <c r="BOZ1" s="141" t="s">
        <v>1763</v>
      </c>
      <c r="BPA1" s="141" t="s">
        <v>1764</v>
      </c>
      <c r="BPB1" s="141" t="s">
        <v>1765</v>
      </c>
      <c r="BPC1" s="141" t="s">
        <v>1766</v>
      </c>
      <c r="BPD1" s="141" t="s">
        <v>1767</v>
      </c>
      <c r="BPE1" s="141" t="s">
        <v>1768</v>
      </c>
      <c r="BPF1" s="141" t="s">
        <v>1769</v>
      </c>
      <c r="BPG1" s="141" t="s">
        <v>1770</v>
      </c>
      <c r="BPH1" s="141" t="s">
        <v>1771</v>
      </c>
      <c r="BPI1" s="141" t="s">
        <v>1772</v>
      </c>
      <c r="BPJ1" s="141" t="s">
        <v>1773</v>
      </c>
      <c r="BPK1" s="141" t="s">
        <v>1774</v>
      </c>
      <c r="BPL1" s="141" t="s">
        <v>1775</v>
      </c>
      <c r="BPM1" s="141" t="s">
        <v>1776</v>
      </c>
      <c r="BPN1" s="141" t="s">
        <v>1777</v>
      </c>
      <c r="BPO1" s="141" t="s">
        <v>1778</v>
      </c>
      <c r="BPP1" s="141" t="s">
        <v>1779</v>
      </c>
      <c r="BPQ1" s="141" t="s">
        <v>1780</v>
      </c>
      <c r="BPR1" s="141" t="s">
        <v>1781</v>
      </c>
      <c r="BPS1" s="141" t="s">
        <v>1782</v>
      </c>
      <c r="BPT1" s="141" t="s">
        <v>1783</v>
      </c>
      <c r="BPU1" s="141" t="s">
        <v>1784</v>
      </c>
      <c r="BPV1" s="141" t="s">
        <v>1785</v>
      </c>
      <c r="BPW1" s="141" t="s">
        <v>1786</v>
      </c>
      <c r="BPX1" s="141" t="s">
        <v>1787</v>
      </c>
      <c r="BPY1" s="141" t="s">
        <v>1788</v>
      </c>
      <c r="BPZ1" s="141" t="s">
        <v>1789</v>
      </c>
      <c r="BQA1" s="141" t="s">
        <v>1790</v>
      </c>
      <c r="BQB1" s="141" t="s">
        <v>1791</v>
      </c>
      <c r="BQC1" s="141" t="s">
        <v>1792</v>
      </c>
      <c r="BQD1" s="141" t="s">
        <v>1793</v>
      </c>
      <c r="BQE1" s="141" t="s">
        <v>1794</v>
      </c>
      <c r="BQF1" s="141" t="s">
        <v>1795</v>
      </c>
      <c r="BQG1" s="141" t="s">
        <v>1796</v>
      </c>
      <c r="BQH1" s="141" t="s">
        <v>1797</v>
      </c>
      <c r="BQI1" s="141" t="s">
        <v>1798</v>
      </c>
      <c r="BQJ1" s="141" t="s">
        <v>1799</v>
      </c>
      <c r="BQK1" s="141" t="s">
        <v>1800</v>
      </c>
      <c r="BQL1" s="141" t="s">
        <v>1801</v>
      </c>
      <c r="BQM1" s="141" t="s">
        <v>1802</v>
      </c>
      <c r="BQN1" s="141" t="s">
        <v>1803</v>
      </c>
      <c r="BQO1" s="141" t="s">
        <v>1804</v>
      </c>
      <c r="BQP1" s="141" t="s">
        <v>1805</v>
      </c>
      <c r="BQQ1" s="141" t="s">
        <v>1806</v>
      </c>
      <c r="BQR1" s="141" t="s">
        <v>1807</v>
      </c>
      <c r="BQS1" s="141" t="s">
        <v>1808</v>
      </c>
      <c r="BQT1" s="141" t="s">
        <v>1809</v>
      </c>
      <c r="BQU1" s="141" t="s">
        <v>1810</v>
      </c>
      <c r="BQV1" s="141" t="s">
        <v>1811</v>
      </c>
      <c r="BQW1" s="141" t="s">
        <v>1812</v>
      </c>
      <c r="BQX1" s="141" t="s">
        <v>1813</v>
      </c>
      <c r="BQY1" s="141" t="s">
        <v>1814</v>
      </c>
      <c r="BQZ1" s="141" t="s">
        <v>1815</v>
      </c>
      <c r="BRA1" s="141" t="s">
        <v>1816</v>
      </c>
      <c r="BRB1" s="141" t="s">
        <v>1817</v>
      </c>
      <c r="BRC1" s="141" t="s">
        <v>1818</v>
      </c>
      <c r="BRD1" s="141" t="s">
        <v>1819</v>
      </c>
      <c r="BRE1" s="141" t="s">
        <v>1820</v>
      </c>
      <c r="BRF1" s="141" t="s">
        <v>1821</v>
      </c>
      <c r="BRG1" s="141" t="s">
        <v>1822</v>
      </c>
      <c r="BRH1" s="141" t="s">
        <v>1823</v>
      </c>
      <c r="BRI1" s="141" t="s">
        <v>1824</v>
      </c>
      <c r="BRJ1" s="141" t="s">
        <v>1825</v>
      </c>
      <c r="BRK1" s="141" t="s">
        <v>1826</v>
      </c>
      <c r="BRL1" s="141" t="s">
        <v>1827</v>
      </c>
      <c r="BRM1" s="141" t="s">
        <v>1828</v>
      </c>
      <c r="BRN1" s="141" t="s">
        <v>1829</v>
      </c>
      <c r="BRO1" s="141" t="s">
        <v>1830</v>
      </c>
      <c r="BRP1" s="141" t="s">
        <v>1831</v>
      </c>
      <c r="BRQ1" s="141" t="s">
        <v>1832</v>
      </c>
      <c r="BRR1" s="141" t="s">
        <v>1833</v>
      </c>
      <c r="BRS1" s="141" t="s">
        <v>1834</v>
      </c>
      <c r="BRT1" s="141" t="s">
        <v>1835</v>
      </c>
      <c r="BRU1" s="141" t="s">
        <v>1836</v>
      </c>
      <c r="BRV1" s="141" t="s">
        <v>1837</v>
      </c>
      <c r="BRW1" s="141" t="s">
        <v>1838</v>
      </c>
      <c r="BRX1" s="141" t="s">
        <v>1839</v>
      </c>
      <c r="BRY1" s="141" t="s">
        <v>1840</v>
      </c>
      <c r="BRZ1" s="141" t="s">
        <v>1841</v>
      </c>
      <c r="BSA1" s="141" t="s">
        <v>1842</v>
      </c>
      <c r="BSB1" s="141" t="s">
        <v>1843</v>
      </c>
      <c r="BSC1" s="141" t="s">
        <v>1844</v>
      </c>
      <c r="BSD1" s="141" t="s">
        <v>1845</v>
      </c>
      <c r="BSE1" s="141" t="s">
        <v>1846</v>
      </c>
      <c r="BSF1" s="141" t="s">
        <v>1847</v>
      </c>
      <c r="BSG1" s="141" t="s">
        <v>1848</v>
      </c>
      <c r="BSH1" s="141" t="s">
        <v>1849</v>
      </c>
      <c r="BSI1" s="141" t="s">
        <v>1850</v>
      </c>
      <c r="BSJ1" s="141" t="s">
        <v>1851</v>
      </c>
      <c r="BSK1" s="141" t="s">
        <v>1852</v>
      </c>
      <c r="BSL1" s="141" t="s">
        <v>1853</v>
      </c>
      <c r="BSM1" s="141" t="s">
        <v>1854</v>
      </c>
      <c r="BSN1" s="141" t="s">
        <v>1855</v>
      </c>
      <c r="BSO1" s="141" t="s">
        <v>1856</v>
      </c>
      <c r="BSP1" s="141" t="s">
        <v>1857</v>
      </c>
      <c r="BSQ1" s="141" t="s">
        <v>1858</v>
      </c>
      <c r="BSR1" s="141" t="s">
        <v>1859</v>
      </c>
      <c r="BSS1" s="141" t="s">
        <v>1860</v>
      </c>
      <c r="BST1" s="141" t="s">
        <v>1861</v>
      </c>
      <c r="BSU1" s="141" t="s">
        <v>1862</v>
      </c>
      <c r="BSV1" s="141" t="s">
        <v>1863</v>
      </c>
      <c r="BSW1" s="141" t="s">
        <v>1864</v>
      </c>
      <c r="BSX1" s="141" t="s">
        <v>1865</v>
      </c>
      <c r="BSY1" s="141" t="s">
        <v>1866</v>
      </c>
      <c r="BSZ1" s="141" t="s">
        <v>1867</v>
      </c>
      <c r="BTA1" s="141" t="s">
        <v>1868</v>
      </c>
      <c r="BTB1" s="141" t="s">
        <v>1869</v>
      </c>
      <c r="BTC1" s="141" t="s">
        <v>1870</v>
      </c>
      <c r="BTD1" s="141" t="s">
        <v>1871</v>
      </c>
      <c r="BTE1" s="141" t="s">
        <v>1872</v>
      </c>
      <c r="BTF1" s="141" t="s">
        <v>1873</v>
      </c>
      <c r="BTG1" s="141" t="s">
        <v>1874</v>
      </c>
      <c r="BTH1" s="141" t="s">
        <v>1875</v>
      </c>
      <c r="BTI1" s="141" t="s">
        <v>1876</v>
      </c>
      <c r="BTJ1" s="141" t="s">
        <v>1877</v>
      </c>
      <c r="BTK1" s="141" t="s">
        <v>1878</v>
      </c>
      <c r="BTL1" s="141" t="s">
        <v>1879</v>
      </c>
      <c r="BTM1" s="141" t="s">
        <v>1880</v>
      </c>
      <c r="BTN1" s="141" t="s">
        <v>1881</v>
      </c>
      <c r="BTO1" s="141" t="s">
        <v>1882</v>
      </c>
      <c r="BTP1" s="141" t="s">
        <v>1883</v>
      </c>
      <c r="BTQ1" s="141" t="s">
        <v>1884</v>
      </c>
      <c r="BTR1" s="141" t="s">
        <v>1885</v>
      </c>
      <c r="BTS1" s="141" t="s">
        <v>1886</v>
      </c>
      <c r="BTT1" s="141" t="s">
        <v>1887</v>
      </c>
      <c r="BTU1" s="141" t="s">
        <v>1888</v>
      </c>
      <c r="BTV1" s="141" t="s">
        <v>1889</v>
      </c>
      <c r="BTW1" s="141" t="s">
        <v>1890</v>
      </c>
      <c r="BTX1" s="141" t="s">
        <v>1891</v>
      </c>
      <c r="BTY1" s="141" t="s">
        <v>1892</v>
      </c>
      <c r="BTZ1" s="141" t="s">
        <v>1893</v>
      </c>
      <c r="BUA1" s="141" t="s">
        <v>1894</v>
      </c>
      <c r="BUB1" s="141" t="s">
        <v>1895</v>
      </c>
      <c r="BUC1" s="141" t="s">
        <v>1896</v>
      </c>
      <c r="BUD1" s="141" t="s">
        <v>1897</v>
      </c>
      <c r="BUE1" s="141" t="s">
        <v>1898</v>
      </c>
      <c r="BUF1" s="141" t="s">
        <v>1899</v>
      </c>
      <c r="BUG1" s="141" t="s">
        <v>1900</v>
      </c>
      <c r="BUH1" s="141" t="s">
        <v>1901</v>
      </c>
      <c r="BUI1" s="141" t="s">
        <v>1902</v>
      </c>
      <c r="BUJ1" s="141" t="s">
        <v>1903</v>
      </c>
      <c r="BUK1" s="141" t="s">
        <v>1904</v>
      </c>
      <c r="BUL1" s="141" t="s">
        <v>1905</v>
      </c>
      <c r="BUM1" s="141" t="s">
        <v>1906</v>
      </c>
      <c r="BUN1" s="141" t="s">
        <v>1907</v>
      </c>
      <c r="BUO1" s="141" t="s">
        <v>1908</v>
      </c>
      <c r="BUP1" s="141" t="s">
        <v>1909</v>
      </c>
      <c r="BUQ1" s="141" t="s">
        <v>1910</v>
      </c>
      <c r="BUR1" s="141" t="s">
        <v>1911</v>
      </c>
      <c r="BUS1" s="141" t="s">
        <v>1912</v>
      </c>
      <c r="BUT1" s="141" t="s">
        <v>1913</v>
      </c>
      <c r="BUU1" s="141" t="s">
        <v>1914</v>
      </c>
      <c r="BUV1" s="141" t="s">
        <v>1915</v>
      </c>
      <c r="BUW1" s="141" t="s">
        <v>1916</v>
      </c>
      <c r="BUX1" s="141" t="s">
        <v>1917</v>
      </c>
      <c r="BUY1" s="141" t="s">
        <v>1918</v>
      </c>
      <c r="BUZ1" s="141" t="s">
        <v>1919</v>
      </c>
      <c r="BVA1" s="141" t="s">
        <v>1920</v>
      </c>
      <c r="BVB1" s="141" t="s">
        <v>1921</v>
      </c>
      <c r="BVC1" s="141" t="s">
        <v>1922</v>
      </c>
      <c r="BVD1" s="141" t="s">
        <v>1923</v>
      </c>
      <c r="BVE1" s="141" t="s">
        <v>1924</v>
      </c>
      <c r="BVF1" s="141" t="s">
        <v>1925</v>
      </c>
      <c r="BVG1" s="141" t="s">
        <v>1926</v>
      </c>
      <c r="BVH1" s="141" t="s">
        <v>1927</v>
      </c>
      <c r="BVI1" s="141" t="s">
        <v>1928</v>
      </c>
      <c r="BVJ1" s="141" t="s">
        <v>1929</v>
      </c>
      <c r="BVK1" s="141" t="s">
        <v>1930</v>
      </c>
      <c r="BVL1" s="141" t="s">
        <v>1931</v>
      </c>
      <c r="BVM1" s="141" t="s">
        <v>1932</v>
      </c>
      <c r="BVN1" s="141" t="s">
        <v>1933</v>
      </c>
      <c r="BVO1" s="141" t="s">
        <v>1934</v>
      </c>
      <c r="BVP1" s="141" t="s">
        <v>1935</v>
      </c>
      <c r="BVQ1" s="141" t="s">
        <v>1936</v>
      </c>
      <c r="BVR1" s="141" t="s">
        <v>1937</v>
      </c>
      <c r="BVS1" s="141" t="s">
        <v>1938</v>
      </c>
      <c r="BVT1" s="141" t="s">
        <v>1939</v>
      </c>
      <c r="BVU1" s="141" t="s">
        <v>1940</v>
      </c>
      <c r="BVV1" s="141" t="s">
        <v>1941</v>
      </c>
      <c r="BVW1" s="141" t="s">
        <v>1942</v>
      </c>
      <c r="BVX1" s="141" t="s">
        <v>1943</v>
      </c>
      <c r="BVY1" s="141" t="s">
        <v>1944</v>
      </c>
      <c r="BVZ1" s="141" t="s">
        <v>1945</v>
      </c>
      <c r="BWA1" s="141" t="s">
        <v>1946</v>
      </c>
      <c r="BWB1" s="141" t="s">
        <v>1947</v>
      </c>
      <c r="BWC1" s="141" t="s">
        <v>1948</v>
      </c>
      <c r="BWD1" s="141" t="s">
        <v>1949</v>
      </c>
      <c r="BWE1" s="141" t="s">
        <v>1950</v>
      </c>
      <c r="BWF1" s="141" t="s">
        <v>1951</v>
      </c>
      <c r="BWG1" s="141" t="s">
        <v>1952</v>
      </c>
      <c r="BWH1" s="141" t="s">
        <v>1953</v>
      </c>
      <c r="BWI1" s="141" t="s">
        <v>1954</v>
      </c>
      <c r="BWJ1" s="141" t="s">
        <v>1955</v>
      </c>
      <c r="BWK1" s="141" t="s">
        <v>1956</v>
      </c>
      <c r="BWL1" s="141" t="s">
        <v>1957</v>
      </c>
      <c r="BWM1" s="141" t="s">
        <v>1958</v>
      </c>
      <c r="BWN1" s="141" t="s">
        <v>1959</v>
      </c>
      <c r="BWO1" s="141" t="s">
        <v>1960</v>
      </c>
      <c r="BWP1" s="141" t="s">
        <v>1961</v>
      </c>
      <c r="BWQ1" s="141" t="s">
        <v>1962</v>
      </c>
      <c r="BWR1" s="141" t="s">
        <v>1963</v>
      </c>
      <c r="BWS1" s="141" t="s">
        <v>1964</v>
      </c>
      <c r="BWT1" s="141" t="s">
        <v>1965</v>
      </c>
      <c r="BWU1" s="141" t="s">
        <v>1966</v>
      </c>
      <c r="BWV1" s="141" t="s">
        <v>1967</v>
      </c>
      <c r="BWW1" s="141" t="s">
        <v>1968</v>
      </c>
      <c r="BWX1" s="141" t="s">
        <v>1969</v>
      </c>
      <c r="BWY1" s="141" t="s">
        <v>1970</v>
      </c>
      <c r="BWZ1" s="141" t="s">
        <v>1971</v>
      </c>
      <c r="BXA1" s="141" t="s">
        <v>1972</v>
      </c>
      <c r="BXB1" s="141" t="s">
        <v>1973</v>
      </c>
      <c r="BXC1" s="141" t="s">
        <v>1974</v>
      </c>
      <c r="BXD1" s="141" t="s">
        <v>1975</v>
      </c>
      <c r="BXE1" s="141" t="s">
        <v>1976</v>
      </c>
      <c r="BXF1" s="141" t="s">
        <v>1977</v>
      </c>
      <c r="BXG1" s="141" t="s">
        <v>1978</v>
      </c>
      <c r="BXH1" s="141" t="s">
        <v>1979</v>
      </c>
      <c r="BXI1" s="141" t="s">
        <v>1980</v>
      </c>
      <c r="BXJ1" s="141" t="s">
        <v>1981</v>
      </c>
      <c r="BXK1" s="141" t="s">
        <v>1982</v>
      </c>
      <c r="BXL1" s="141" t="s">
        <v>1983</v>
      </c>
      <c r="BXM1" s="141" t="s">
        <v>1984</v>
      </c>
      <c r="BXN1" s="141" t="s">
        <v>1985</v>
      </c>
      <c r="BXO1" s="141" t="s">
        <v>1986</v>
      </c>
      <c r="BXP1" s="141" t="s">
        <v>1987</v>
      </c>
      <c r="BXQ1" s="141" t="s">
        <v>1988</v>
      </c>
      <c r="BXR1" s="141" t="s">
        <v>1989</v>
      </c>
      <c r="BXS1" s="141" t="s">
        <v>1990</v>
      </c>
      <c r="BXT1" s="141" t="s">
        <v>1991</v>
      </c>
      <c r="BXU1" s="141" t="s">
        <v>1992</v>
      </c>
      <c r="BXV1" s="141" t="s">
        <v>1993</v>
      </c>
      <c r="BXW1" s="141" t="s">
        <v>1994</v>
      </c>
      <c r="BXX1" s="141" t="s">
        <v>1995</v>
      </c>
      <c r="BXY1" s="141" t="s">
        <v>1996</v>
      </c>
      <c r="BXZ1" s="141" t="s">
        <v>1997</v>
      </c>
      <c r="BYA1" s="141" t="s">
        <v>1998</v>
      </c>
      <c r="BYB1" s="141" t="s">
        <v>1999</v>
      </c>
      <c r="BYC1" s="141" t="s">
        <v>2000</v>
      </c>
      <c r="BYD1" s="141" t="s">
        <v>2001</v>
      </c>
      <c r="BYE1" s="141" t="s">
        <v>2002</v>
      </c>
      <c r="BYF1" s="141" t="s">
        <v>2003</v>
      </c>
      <c r="BYG1" s="141" t="s">
        <v>2004</v>
      </c>
      <c r="BYH1" s="141" t="s">
        <v>2005</v>
      </c>
      <c r="BYI1" s="141" t="s">
        <v>2006</v>
      </c>
      <c r="BYJ1" s="141" t="s">
        <v>2007</v>
      </c>
      <c r="BYK1" s="141" t="s">
        <v>2008</v>
      </c>
      <c r="BYL1" s="141" t="s">
        <v>2009</v>
      </c>
      <c r="BYM1" s="141" t="s">
        <v>2010</v>
      </c>
      <c r="BYN1" s="141" t="s">
        <v>2011</v>
      </c>
      <c r="BYO1" s="141" t="s">
        <v>2012</v>
      </c>
      <c r="BYP1" s="141" t="s">
        <v>2013</v>
      </c>
      <c r="BYQ1" s="141" t="s">
        <v>2014</v>
      </c>
      <c r="BYR1" s="141" t="s">
        <v>2015</v>
      </c>
      <c r="BYS1" s="141" t="s">
        <v>2016</v>
      </c>
      <c r="BYT1" s="141" t="s">
        <v>2017</v>
      </c>
      <c r="BYU1" s="141" t="s">
        <v>2018</v>
      </c>
      <c r="BYV1" s="141" t="s">
        <v>2019</v>
      </c>
      <c r="BYW1" s="141" t="s">
        <v>2020</v>
      </c>
      <c r="BYX1" s="141" t="s">
        <v>2021</v>
      </c>
      <c r="BYY1" s="141" t="s">
        <v>2022</v>
      </c>
      <c r="BYZ1" s="141" t="s">
        <v>2023</v>
      </c>
      <c r="BZA1" s="141" t="s">
        <v>2024</v>
      </c>
      <c r="BZB1" s="141" t="s">
        <v>2025</v>
      </c>
      <c r="BZC1" s="141" t="s">
        <v>2026</v>
      </c>
      <c r="BZD1" s="141" t="s">
        <v>2027</v>
      </c>
      <c r="BZE1" s="141" t="s">
        <v>2028</v>
      </c>
      <c r="BZF1" s="141" t="s">
        <v>2029</v>
      </c>
      <c r="BZG1" s="141" t="s">
        <v>2030</v>
      </c>
      <c r="BZH1" s="141" t="s">
        <v>2031</v>
      </c>
      <c r="BZI1" s="141" t="s">
        <v>2032</v>
      </c>
      <c r="BZJ1" s="141" t="s">
        <v>2033</v>
      </c>
      <c r="BZK1" s="141" t="s">
        <v>2034</v>
      </c>
      <c r="BZL1" s="141" t="s">
        <v>2035</v>
      </c>
      <c r="BZM1" s="141" t="s">
        <v>2036</v>
      </c>
      <c r="BZN1" s="141" t="s">
        <v>2037</v>
      </c>
      <c r="BZO1" s="141" t="s">
        <v>2038</v>
      </c>
      <c r="BZP1" s="141" t="s">
        <v>2039</v>
      </c>
      <c r="BZQ1" s="141" t="s">
        <v>2040</v>
      </c>
      <c r="BZR1" s="141" t="s">
        <v>2041</v>
      </c>
      <c r="BZS1" s="141" t="s">
        <v>2042</v>
      </c>
      <c r="BZT1" s="141" t="s">
        <v>2043</v>
      </c>
      <c r="BZU1" s="141" t="s">
        <v>2044</v>
      </c>
      <c r="BZV1" s="141" t="s">
        <v>2045</v>
      </c>
      <c r="BZW1" s="141" t="s">
        <v>2046</v>
      </c>
      <c r="BZX1" s="141" t="s">
        <v>2047</v>
      </c>
      <c r="BZY1" s="141" t="s">
        <v>2048</v>
      </c>
      <c r="BZZ1" s="141" t="s">
        <v>2049</v>
      </c>
      <c r="CAA1" s="141" t="s">
        <v>2050</v>
      </c>
      <c r="CAB1" s="141" t="s">
        <v>2051</v>
      </c>
      <c r="CAC1" s="141" t="s">
        <v>2052</v>
      </c>
      <c r="CAD1" s="141" t="s">
        <v>2053</v>
      </c>
      <c r="CAE1" s="141" t="s">
        <v>2054</v>
      </c>
      <c r="CAF1" s="141" t="s">
        <v>2055</v>
      </c>
      <c r="CAG1" s="141" t="s">
        <v>2056</v>
      </c>
      <c r="CAH1" s="141" t="s">
        <v>2057</v>
      </c>
      <c r="CAI1" s="141" t="s">
        <v>2058</v>
      </c>
      <c r="CAJ1" s="141" t="s">
        <v>2059</v>
      </c>
      <c r="CAK1" s="141" t="s">
        <v>2060</v>
      </c>
      <c r="CAL1" s="141" t="s">
        <v>2061</v>
      </c>
      <c r="CAM1" s="141" t="s">
        <v>2062</v>
      </c>
      <c r="CAN1" s="141" t="s">
        <v>2063</v>
      </c>
      <c r="CAO1" s="141" t="s">
        <v>2064</v>
      </c>
      <c r="CAP1" s="141" t="s">
        <v>2065</v>
      </c>
      <c r="CAQ1" s="141" t="s">
        <v>2066</v>
      </c>
      <c r="CAR1" s="141" t="s">
        <v>2067</v>
      </c>
      <c r="CAS1" s="141" t="s">
        <v>2068</v>
      </c>
      <c r="CAT1" s="141" t="s">
        <v>2069</v>
      </c>
      <c r="CAU1" s="141" t="s">
        <v>2070</v>
      </c>
      <c r="CAV1" s="141" t="s">
        <v>2071</v>
      </c>
      <c r="CAW1" s="141" t="s">
        <v>2072</v>
      </c>
      <c r="CAX1" s="141" t="s">
        <v>2073</v>
      </c>
      <c r="CAY1" s="141" t="s">
        <v>2074</v>
      </c>
      <c r="CAZ1" s="141" t="s">
        <v>2075</v>
      </c>
      <c r="CBA1" s="141" t="s">
        <v>2076</v>
      </c>
      <c r="CBB1" s="141" t="s">
        <v>2077</v>
      </c>
      <c r="CBC1" s="141" t="s">
        <v>2078</v>
      </c>
      <c r="CBD1" s="141" t="s">
        <v>2079</v>
      </c>
      <c r="CBE1" s="141" t="s">
        <v>2080</v>
      </c>
      <c r="CBF1" s="141" t="s">
        <v>2081</v>
      </c>
      <c r="CBG1" s="141" t="s">
        <v>2082</v>
      </c>
      <c r="CBH1" s="141" t="s">
        <v>2083</v>
      </c>
      <c r="CBI1" s="141" t="s">
        <v>2084</v>
      </c>
      <c r="CBJ1" s="141" t="s">
        <v>2085</v>
      </c>
      <c r="CBK1" s="141" t="s">
        <v>2086</v>
      </c>
      <c r="CBL1" s="141" t="s">
        <v>2087</v>
      </c>
      <c r="CBM1" s="141" t="s">
        <v>2088</v>
      </c>
      <c r="CBN1" s="141" t="s">
        <v>2089</v>
      </c>
      <c r="CBO1" s="141" t="s">
        <v>2090</v>
      </c>
      <c r="CBP1" s="141" t="s">
        <v>2091</v>
      </c>
      <c r="CBQ1" s="141" t="s">
        <v>2092</v>
      </c>
      <c r="CBR1" s="141" t="s">
        <v>2093</v>
      </c>
      <c r="CBS1" s="141" t="s">
        <v>2094</v>
      </c>
      <c r="CBT1" s="141" t="s">
        <v>2095</v>
      </c>
      <c r="CBU1" s="141" t="s">
        <v>2096</v>
      </c>
      <c r="CBV1" s="141" t="s">
        <v>2097</v>
      </c>
      <c r="CBW1" s="141" t="s">
        <v>2098</v>
      </c>
      <c r="CBX1" s="141" t="s">
        <v>2099</v>
      </c>
      <c r="CBY1" s="141" t="s">
        <v>2100</v>
      </c>
      <c r="CBZ1" s="141" t="s">
        <v>2101</v>
      </c>
      <c r="CCA1" s="141" t="s">
        <v>2102</v>
      </c>
      <c r="CCB1" s="141" t="s">
        <v>2103</v>
      </c>
      <c r="CCC1" s="141" t="s">
        <v>2104</v>
      </c>
      <c r="CCD1" s="141" t="s">
        <v>2105</v>
      </c>
      <c r="CCE1" s="141" t="s">
        <v>2106</v>
      </c>
      <c r="CCF1" s="141" t="s">
        <v>2107</v>
      </c>
      <c r="CCG1" s="141" t="s">
        <v>2108</v>
      </c>
      <c r="CCH1" s="141" t="s">
        <v>2109</v>
      </c>
      <c r="CCI1" s="141" t="s">
        <v>2110</v>
      </c>
      <c r="CCJ1" s="141" t="s">
        <v>2111</v>
      </c>
      <c r="CCK1" s="141" t="s">
        <v>2112</v>
      </c>
      <c r="CCL1" s="141" t="s">
        <v>2113</v>
      </c>
      <c r="CCM1" s="141" t="s">
        <v>2114</v>
      </c>
      <c r="CCN1" s="141" t="s">
        <v>2115</v>
      </c>
      <c r="CCO1" s="141" t="s">
        <v>2116</v>
      </c>
      <c r="CCP1" s="141" t="s">
        <v>2117</v>
      </c>
      <c r="CCQ1" s="141" t="s">
        <v>2118</v>
      </c>
      <c r="CCR1" s="141" t="s">
        <v>2119</v>
      </c>
      <c r="CCS1" s="141" t="s">
        <v>2120</v>
      </c>
      <c r="CCT1" s="141" t="s">
        <v>2121</v>
      </c>
      <c r="CCU1" s="141" t="s">
        <v>2122</v>
      </c>
      <c r="CCV1" s="141" t="s">
        <v>2123</v>
      </c>
      <c r="CCW1" s="141" t="s">
        <v>2124</v>
      </c>
      <c r="CCX1" s="141" t="s">
        <v>2125</v>
      </c>
      <c r="CCY1" s="141" t="s">
        <v>2126</v>
      </c>
      <c r="CCZ1" s="141" t="s">
        <v>2127</v>
      </c>
      <c r="CDA1" s="141" t="s">
        <v>2128</v>
      </c>
      <c r="CDB1" s="141" t="s">
        <v>2129</v>
      </c>
      <c r="CDC1" s="141" t="s">
        <v>2130</v>
      </c>
      <c r="CDD1" s="141" t="s">
        <v>2131</v>
      </c>
      <c r="CDE1" s="141" t="s">
        <v>2132</v>
      </c>
      <c r="CDF1" s="141" t="s">
        <v>2133</v>
      </c>
      <c r="CDG1" s="141" t="s">
        <v>2134</v>
      </c>
      <c r="CDH1" s="141" t="s">
        <v>2135</v>
      </c>
      <c r="CDI1" s="141" t="s">
        <v>2136</v>
      </c>
      <c r="CDJ1" s="141" t="s">
        <v>2137</v>
      </c>
      <c r="CDK1" s="141" t="s">
        <v>2138</v>
      </c>
      <c r="CDL1" s="141" t="s">
        <v>2139</v>
      </c>
      <c r="CDM1" s="141" t="s">
        <v>2140</v>
      </c>
      <c r="CDN1" s="141" t="s">
        <v>2141</v>
      </c>
      <c r="CDO1" s="141" t="s">
        <v>2142</v>
      </c>
      <c r="CDP1" s="141" t="s">
        <v>2143</v>
      </c>
      <c r="CDQ1" s="141" t="s">
        <v>2144</v>
      </c>
      <c r="CDR1" s="141" t="s">
        <v>2145</v>
      </c>
      <c r="CDS1" s="141" t="s">
        <v>2146</v>
      </c>
      <c r="CDT1" s="141" t="s">
        <v>2147</v>
      </c>
      <c r="CDU1" s="141" t="s">
        <v>2148</v>
      </c>
      <c r="CDV1" s="141" t="s">
        <v>2149</v>
      </c>
      <c r="CDW1" s="141" t="s">
        <v>2150</v>
      </c>
      <c r="CDX1" s="141" t="s">
        <v>2151</v>
      </c>
      <c r="CDY1" s="141" t="s">
        <v>2152</v>
      </c>
      <c r="CDZ1" s="141" t="s">
        <v>2153</v>
      </c>
      <c r="CEA1" s="141" t="s">
        <v>2154</v>
      </c>
      <c r="CEB1" s="141" t="s">
        <v>2155</v>
      </c>
      <c r="CEC1" s="141" t="s">
        <v>2156</v>
      </c>
      <c r="CED1" s="141" t="s">
        <v>2157</v>
      </c>
      <c r="CEE1" s="141" t="s">
        <v>2158</v>
      </c>
      <c r="CEF1" s="141" t="s">
        <v>2159</v>
      </c>
      <c r="CEG1" s="141" t="s">
        <v>2160</v>
      </c>
      <c r="CEH1" s="141" t="s">
        <v>2161</v>
      </c>
      <c r="CEI1" s="141" t="s">
        <v>2162</v>
      </c>
      <c r="CEJ1" s="141" t="s">
        <v>2163</v>
      </c>
      <c r="CEK1" s="141" t="s">
        <v>2164</v>
      </c>
      <c r="CEL1" s="141" t="s">
        <v>2165</v>
      </c>
      <c r="CEM1" s="141" t="s">
        <v>2166</v>
      </c>
      <c r="CEN1" s="141" t="s">
        <v>2167</v>
      </c>
      <c r="CEO1" s="141" t="s">
        <v>2168</v>
      </c>
      <c r="CEP1" s="141" t="s">
        <v>2169</v>
      </c>
      <c r="CEQ1" s="141" t="s">
        <v>2170</v>
      </c>
      <c r="CER1" s="141" t="s">
        <v>2171</v>
      </c>
      <c r="CES1" s="141" t="s">
        <v>2172</v>
      </c>
      <c r="CET1" s="141" t="s">
        <v>2173</v>
      </c>
      <c r="CEU1" s="141" t="s">
        <v>2174</v>
      </c>
      <c r="CEV1" s="141" t="s">
        <v>2175</v>
      </c>
      <c r="CEW1" s="141" t="s">
        <v>2176</v>
      </c>
      <c r="CEX1" s="141" t="s">
        <v>2177</v>
      </c>
      <c r="CEY1" s="141" t="s">
        <v>2178</v>
      </c>
      <c r="CEZ1" s="141" t="s">
        <v>2179</v>
      </c>
      <c r="CFA1" s="141" t="s">
        <v>2180</v>
      </c>
      <c r="CFB1" s="141" t="s">
        <v>2181</v>
      </c>
      <c r="CFC1" s="141" t="s">
        <v>2182</v>
      </c>
      <c r="CFD1" s="141" t="s">
        <v>2183</v>
      </c>
      <c r="CFE1" s="141" t="s">
        <v>2184</v>
      </c>
      <c r="CFF1" s="141" t="s">
        <v>2185</v>
      </c>
      <c r="CFG1" s="141" t="s">
        <v>2186</v>
      </c>
      <c r="CFH1" s="141" t="s">
        <v>2187</v>
      </c>
      <c r="CFI1" s="141" t="s">
        <v>2188</v>
      </c>
      <c r="CFJ1" s="141" t="s">
        <v>2189</v>
      </c>
      <c r="CFK1" s="141" t="s">
        <v>2190</v>
      </c>
      <c r="CFL1" s="141" t="s">
        <v>2191</v>
      </c>
      <c r="CFM1" s="141" t="s">
        <v>2192</v>
      </c>
      <c r="CFN1" s="141" t="s">
        <v>2193</v>
      </c>
      <c r="CFO1" s="141" t="s">
        <v>2194</v>
      </c>
      <c r="CFP1" s="141" t="s">
        <v>2195</v>
      </c>
      <c r="CFQ1" s="141" t="s">
        <v>2196</v>
      </c>
      <c r="CFR1" s="141" t="s">
        <v>2197</v>
      </c>
      <c r="CFS1" s="141" t="s">
        <v>2198</v>
      </c>
      <c r="CFT1" s="141" t="s">
        <v>2199</v>
      </c>
      <c r="CFU1" s="141" t="s">
        <v>2200</v>
      </c>
      <c r="CFV1" s="141" t="s">
        <v>2201</v>
      </c>
      <c r="CFW1" s="141" t="s">
        <v>2202</v>
      </c>
      <c r="CFX1" s="141" t="s">
        <v>2203</v>
      </c>
      <c r="CFY1" s="141" t="s">
        <v>2204</v>
      </c>
      <c r="CFZ1" s="141" t="s">
        <v>2205</v>
      </c>
      <c r="CGA1" s="141" t="s">
        <v>2206</v>
      </c>
      <c r="CGB1" s="141" t="s">
        <v>2207</v>
      </c>
      <c r="CGC1" s="141" t="s">
        <v>2208</v>
      </c>
      <c r="CGD1" s="141" t="s">
        <v>2209</v>
      </c>
      <c r="CGE1" s="141" t="s">
        <v>2210</v>
      </c>
      <c r="CGF1" s="141" t="s">
        <v>2211</v>
      </c>
      <c r="CGG1" s="141" t="s">
        <v>2212</v>
      </c>
      <c r="CGH1" s="141" t="s">
        <v>2213</v>
      </c>
      <c r="CGI1" s="141" t="s">
        <v>2214</v>
      </c>
      <c r="CGJ1" s="141" t="s">
        <v>2215</v>
      </c>
      <c r="CGK1" s="141" t="s">
        <v>2216</v>
      </c>
      <c r="CGL1" s="141" t="s">
        <v>2217</v>
      </c>
      <c r="CGM1" s="141" t="s">
        <v>2218</v>
      </c>
      <c r="CGN1" s="141" t="s">
        <v>2219</v>
      </c>
      <c r="CGO1" s="141" t="s">
        <v>2220</v>
      </c>
      <c r="CGP1" s="141" t="s">
        <v>2221</v>
      </c>
      <c r="CGQ1" s="141" t="s">
        <v>2222</v>
      </c>
      <c r="CGR1" s="141" t="s">
        <v>2223</v>
      </c>
      <c r="CGS1" s="141" t="s">
        <v>2224</v>
      </c>
      <c r="CGT1" s="141" t="s">
        <v>2225</v>
      </c>
      <c r="CGU1" s="141" t="s">
        <v>2226</v>
      </c>
      <c r="CGV1" s="141" t="s">
        <v>2227</v>
      </c>
      <c r="CGW1" s="141" t="s">
        <v>2228</v>
      </c>
      <c r="CGX1" s="141" t="s">
        <v>2229</v>
      </c>
      <c r="CGY1" s="141" t="s">
        <v>2230</v>
      </c>
      <c r="CGZ1" s="141" t="s">
        <v>2231</v>
      </c>
      <c r="CHA1" s="141" t="s">
        <v>2232</v>
      </c>
      <c r="CHB1" s="141" t="s">
        <v>2233</v>
      </c>
      <c r="CHC1" s="141" t="s">
        <v>2234</v>
      </c>
      <c r="CHD1" s="141" t="s">
        <v>2235</v>
      </c>
      <c r="CHE1" s="141" t="s">
        <v>2236</v>
      </c>
      <c r="CHF1" s="141" t="s">
        <v>2237</v>
      </c>
      <c r="CHG1" s="141" t="s">
        <v>2238</v>
      </c>
      <c r="CHH1" s="141" t="s">
        <v>2239</v>
      </c>
      <c r="CHI1" s="141" t="s">
        <v>2240</v>
      </c>
      <c r="CHJ1" s="141" t="s">
        <v>2241</v>
      </c>
      <c r="CHK1" s="141" t="s">
        <v>2242</v>
      </c>
      <c r="CHL1" s="141" t="s">
        <v>2243</v>
      </c>
      <c r="CHM1" s="141" t="s">
        <v>2244</v>
      </c>
      <c r="CHN1" s="141" t="s">
        <v>2245</v>
      </c>
      <c r="CHO1" s="141" t="s">
        <v>2246</v>
      </c>
      <c r="CHP1" s="141" t="s">
        <v>2247</v>
      </c>
      <c r="CHQ1" s="141" t="s">
        <v>2248</v>
      </c>
      <c r="CHR1" s="141" t="s">
        <v>2249</v>
      </c>
      <c r="CHS1" s="141" t="s">
        <v>2250</v>
      </c>
      <c r="CHT1" s="141" t="s">
        <v>2251</v>
      </c>
      <c r="CHU1" s="141" t="s">
        <v>2252</v>
      </c>
      <c r="CHV1" s="141" t="s">
        <v>2253</v>
      </c>
      <c r="CHW1" s="141" t="s">
        <v>2254</v>
      </c>
      <c r="CHX1" s="141" t="s">
        <v>2255</v>
      </c>
      <c r="CHY1" s="141" t="s">
        <v>2256</v>
      </c>
      <c r="CHZ1" s="141" t="s">
        <v>2257</v>
      </c>
      <c r="CIA1" s="141" t="s">
        <v>2258</v>
      </c>
      <c r="CIB1" s="141" t="s">
        <v>2259</v>
      </c>
      <c r="CIC1" s="141" t="s">
        <v>2260</v>
      </c>
      <c r="CID1" s="141" t="s">
        <v>2261</v>
      </c>
      <c r="CIE1" s="141" t="s">
        <v>2262</v>
      </c>
      <c r="CIF1" s="141" t="s">
        <v>2263</v>
      </c>
      <c r="CIG1" s="141" t="s">
        <v>2264</v>
      </c>
      <c r="CIH1" s="141" t="s">
        <v>2265</v>
      </c>
      <c r="CII1" s="141" t="s">
        <v>2266</v>
      </c>
      <c r="CIJ1" s="141" t="s">
        <v>2267</v>
      </c>
      <c r="CIK1" s="141" t="s">
        <v>2268</v>
      </c>
      <c r="CIL1" s="141" t="s">
        <v>2269</v>
      </c>
      <c r="CIM1" s="141" t="s">
        <v>2270</v>
      </c>
      <c r="CIN1" s="141" t="s">
        <v>2271</v>
      </c>
      <c r="CIO1" s="141" t="s">
        <v>2272</v>
      </c>
      <c r="CIP1" s="141" t="s">
        <v>2273</v>
      </c>
      <c r="CIQ1" s="141" t="s">
        <v>2274</v>
      </c>
      <c r="CIR1" s="141" t="s">
        <v>2275</v>
      </c>
      <c r="CIS1" s="141" t="s">
        <v>2276</v>
      </c>
      <c r="CIT1" s="141" t="s">
        <v>2277</v>
      </c>
      <c r="CIU1" s="141" t="s">
        <v>2278</v>
      </c>
      <c r="CIV1" s="141" t="s">
        <v>2279</v>
      </c>
      <c r="CIW1" s="141" t="s">
        <v>2280</v>
      </c>
      <c r="CIX1" s="141" t="s">
        <v>2281</v>
      </c>
      <c r="CIY1" s="141" t="s">
        <v>2282</v>
      </c>
      <c r="CIZ1" s="141" t="s">
        <v>2283</v>
      </c>
      <c r="CJA1" s="141" t="s">
        <v>2284</v>
      </c>
      <c r="CJB1" s="141" t="s">
        <v>2285</v>
      </c>
      <c r="CJC1" s="141" t="s">
        <v>2286</v>
      </c>
      <c r="CJD1" s="141" t="s">
        <v>2287</v>
      </c>
      <c r="CJE1" s="141" t="s">
        <v>2288</v>
      </c>
      <c r="CJF1" s="141" t="s">
        <v>2289</v>
      </c>
      <c r="CJG1" s="141" t="s">
        <v>2290</v>
      </c>
      <c r="CJH1" s="141" t="s">
        <v>2291</v>
      </c>
      <c r="CJI1" s="141" t="s">
        <v>2292</v>
      </c>
      <c r="CJJ1" s="141" t="s">
        <v>2293</v>
      </c>
      <c r="CJK1" s="141" t="s">
        <v>2294</v>
      </c>
      <c r="CJL1" s="141" t="s">
        <v>2295</v>
      </c>
      <c r="CJM1" s="141" t="s">
        <v>2296</v>
      </c>
      <c r="CJN1" s="141" t="s">
        <v>2297</v>
      </c>
      <c r="CJO1" s="141" t="s">
        <v>2298</v>
      </c>
      <c r="CJP1" s="141" t="s">
        <v>2299</v>
      </c>
      <c r="CJQ1" s="141" t="s">
        <v>2300</v>
      </c>
      <c r="CJR1" s="141" t="s">
        <v>2301</v>
      </c>
      <c r="CJS1" s="141" t="s">
        <v>2302</v>
      </c>
      <c r="CJT1" s="141" t="s">
        <v>2303</v>
      </c>
      <c r="CJU1" s="141" t="s">
        <v>2304</v>
      </c>
      <c r="CJV1" s="141" t="s">
        <v>2305</v>
      </c>
      <c r="CJW1" s="141" t="s">
        <v>2306</v>
      </c>
      <c r="CJX1" s="141" t="s">
        <v>2307</v>
      </c>
      <c r="CJY1" s="141" t="s">
        <v>2308</v>
      </c>
      <c r="CJZ1" s="141" t="s">
        <v>2309</v>
      </c>
      <c r="CKA1" s="141" t="s">
        <v>2310</v>
      </c>
      <c r="CKB1" s="141" t="s">
        <v>2311</v>
      </c>
      <c r="CKC1" s="141" t="s">
        <v>2312</v>
      </c>
      <c r="CKD1" s="141" t="s">
        <v>2313</v>
      </c>
      <c r="CKE1" s="141" t="s">
        <v>2314</v>
      </c>
      <c r="CKF1" s="141" t="s">
        <v>2315</v>
      </c>
      <c r="CKG1" s="141" t="s">
        <v>2316</v>
      </c>
      <c r="CKH1" s="141" t="s">
        <v>2317</v>
      </c>
      <c r="CKI1" s="141" t="s">
        <v>2318</v>
      </c>
      <c r="CKJ1" s="141" t="s">
        <v>2319</v>
      </c>
      <c r="CKK1" s="141" t="s">
        <v>2320</v>
      </c>
      <c r="CKL1" s="141" t="s">
        <v>2321</v>
      </c>
      <c r="CKM1" s="141" t="s">
        <v>2322</v>
      </c>
      <c r="CKN1" s="141" t="s">
        <v>2323</v>
      </c>
      <c r="CKO1" s="141" t="s">
        <v>2324</v>
      </c>
      <c r="CKP1" s="141" t="s">
        <v>2325</v>
      </c>
      <c r="CKQ1" s="141" t="s">
        <v>2326</v>
      </c>
      <c r="CKR1" s="141" t="s">
        <v>2327</v>
      </c>
      <c r="CKS1" s="141" t="s">
        <v>2328</v>
      </c>
      <c r="CKT1" s="141" t="s">
        <v>2329</v>
      </c>
      <c r="CKU1" s="141" t="s">
        <v>2330</v>
      </c>
      <c r="CKV1" s="141" t="s">
        <v>2331</v>
      </c>
      <c r="CKW1" s="141" t="s">
        <v>2332</v>
      </c>
      <c r="CKX1" s="141" t="s">
        <v>2333</v>
      </c>
      <c r="CKY1" s="141" t="s">
        <v>2334</v>
      </c>
      <c r="CKZ1" s="141" t="s">
        <v>2335</v>
      </c>
      <c r="CLA1" s="141" t="s">
        <v>2336</v>
      </c>
      <c r="CLB1" s="141" t="s">
        <v>2337</v>
      </c>
      <c r="CLC1" s="141" t="s">
        <v>2338</v>
      </c>
      <c r="CLD1" s="141" t="s">
        <v>2339</v>
      </c>
      <c r="CLE1" s="141" t="s">
        <v>2340</v>
      </c>
      <c r="CLF1" s="141" t="s">
        <v>2341</v>
      </c>
      <c r="CLG1" s="141" t="s">
        <v>2342</v>
      </c>
      <c r="CLH1" s="141" t="s">
        <v>2343</v>
      </c>
      <c r="CLI1" s="141" t="s">
        <v>2344</v>
      </c>
      <c r="CLJ1" s="141" t="s">
        <v>2345</v>
      </c>
      <c r="CLK1" s="141" t="s">
        <v>2346</v>
      </c>
      <c r="CLL1" s="141" t="s">
        <v>2347</v>
      </c>
      <c r="CLM1" s="141" t="s">
        <v>2348</v>
      </c>
      <c r="CLN1" s="141" t="s">
        <v>2349</v>
      </c>
      <c r="CLO1" s="141" t="s">
        <v>2350</v>
      </c>
      <c r="CLP1" s="141" t="s">
        <v>2351</v>
      </c>
      <c r="CLQ1" s="141" t="s">
        <v>2352</v>
      </c>
      <c r="CLR1" s="141" t="s">
        <v>2353</v>
      </c>
      <c r="CLS1" s="141" t="s">
        <v>2354</v>
      </c>
      <c r="CLT1" s="141" t="s">
        <v>2355</v>
      </c>
      <c r="CLU1" s="141" t="s">
        <v>2356</v>
      </c>
      <c r="CLV1" s="141" t="s">
        <v>2357</v>
      </c>
      <c r="CLW1" s="141" t="s">
        <v>2358</v>
      </c>
      <c r="CLX1" s="141" t="s">
        <v>2359</v>
      </c>
      <c r="CLY1" s="141" t="s">
        <v>2360</v>
      </c>
      <c r="CLZ1" s="141" t="s">
        <v>2361</v>
      </c>
      <c r="CMA1" s="141" t="s">
        <v>2362</v>
      </c>
      <c r="CMB1" s="141" t="s">
        <v>2363</v>
      </c>
      <c r="CMC1" s="141" t="s">
        <v>2364</v>
      </c>
      <c r="CMD1" s="141" t="s">
        <v>2365</v>
      </c>
      <c r="CME1" s="141" t="s">
        <v>2366</v>
      </c>
      <c r="CMF1" s="141" t="s">
        <v>2367</v>
      </c>
      <c r="CMG1" s="141" t="s">
        <v>2368</v>
      </c>
      <c r="CMH1" s="141" t="s">
        <v>2369</v>
      </c>
      <c r="CMI1" s="141" t="s">
        <v>2370</v>
      </c>
      <c r="CMJ1" s="141" t="s">
        <v>2371</v>
      </c>
      <c r="CMK1" s="141" t="s">
        <v>2372</v>
      </c>
      <c r="CML1" s="141" t="s">
        <v>2373</v>
      </c>
      <c r="CMM1" s="141" t="s">
        <v>2374</v>
      </c>
      <c r="CMN1" s="141" t="s">
        <v>2375</v>
      </c>
      <c r="CMO1" s="141" t="s">
        <v>2376</v>
      </c>
      <c r="CMP1" s="141" t="s">
        <v>2377</v>
      </c>
      <c r="CMQ1" s="141" t="s">
        <v>2378</v>
      </c>
      <c r="CMR1" s="141" t="s">
        <v>2379</v>
      </c>
      <c r="CMS1" s="141" t="s">
        <v>2380</v>
      </c>
      <c r="CMT1" s="141" t="s">
        <v>2381</v>
      </c>
      <c r="CMU1" s="141" t="s">
        <v>2382</v>
      </c>
      <c r="CMV1" s="141" t="s">
        <v>2383</v>
      </c>
      <c r="CMW1" s="141" t="s">
        <v>2384</v>
      </c>
      <c r="CMX1" s="141" t="s">
        <v>2385</v>
      </c>
      <c r="CMY1" s="141" t="s">
        <v>2386</v>
      </c>
      <c r="CMZ1" s="141" t="s">
        <v>2387</v>
      </c>
      <c r="CNA1" s="141" t="s">
        <v>2388</v>
      </c>
      <c r="CNB1" s="141" t="s">
        <v>2389</v>
      </c>
      <c r="CNC1" s="141" t="s">
        <v>2390</v>
      </c>
      <c r="CND1" s="141" t="s">
        <v>2391</v>
      </c>
      <c r="CNE1" s="141" t="s">
        <v>2392</v>
      </c>
      <c r="CNF1" s="141" t="s">
        <v>2393</v>
      </c>
      <c r="CNG1" s="141" t="s">
        <v>2394</v>
      </c>
      <c r="CNH1" s="141" t="s">
        <v>2395</v>
      </c>
      <c r="CNI1" s="141" t="s">
        <v>2396</v>
      </c>
      <c r="CNJ1" s="141" t="s">
        <v>2397</v>
      </c>
      <c r="CNK1" s="141" t="s">
        <v>2398</v>
      </c>
      <c r="CNL1" s="141" t="s">
        <v>2399</v>
      </c>
      <c r="CNM1" s="141" t="s">
        <v>2400</v>
      </c>
      <c r="CNN1" s="141" t="s">
        <v>2401</v>
      </c>
      <c r="CNO1" s="141" t="s">
        <v>2402</v>
      </c>
      <c r="CNP1" s="141" t="s">
        <v>2403</v>
      </c>
      <c r="CNQ1" s="141" t="s">
        <v>2404</v>
      </c>
      <c r="CNR1" s="141" t="s">
        <v>2405</v>
      </c>
      <c r="CNS1" s="141" t="s">
        <v>2406</v>
      </c>
      <c r="CNT1" s="141" t="s">
        <v>2407</v>
      </c>
      <c r="CNU1" s="141" t="s">
        <v>2408</v>
      </c>
      <c r="CNV1" s="141" t="s">
        <v>2409</v>
      </c>
      <c r="CNW1" s="141" t="s">
        <v>2410</v>
      </c>
      <c r="CNX1" s="141" t="s">
        <v>2411</v>
      </c>
      <c r="CNY1" s="141" t="s">
        <v>2412</v>
      </c>
      <c r="CNZ1" s="141" t="s">
        <v>2413</v>
      </c>
      <c r="COA1" s="141" t="s">
        <v>2414</v>
      </c>
      <c r="COB1" s="141" t="s">
        <v>2415</v>
      </c>
      <c r="COC1" s="141" t="s">
        <v>2416</v>
      </c>
      <c r="COD1" s="141" t="s">
        <v>2417</v>
      </c>
      <c r="COE1" s="141" t="s">
        <v>2418</v>
      </c>
      <c r="COF1" s="141" t="s">
        <v>2419</v>
      </c>
      <c r="COG1" s="141" t="s">
        <v>2420</v>
      </c>
      <c r="COH1" s="141" t="s">
        <v>2421</v>
      </c>
      <c r="COI1" s="141" t="s">
        <v>2422</v>
      </c>
      <c r="COJ1" s="141" t="s">
        <v>2423</v>
      </c>
      <c r="COK1" s="141" t="s">
        <v>2424</v>
      </c>
      <c r="COL1" s="141" t="s">
        <v>2425</v>
      </c>
      <c r="COM1" s="141" t="s">
        <v>2426</v>
      </c>
      <c r="CON1" s="141" t="s">
        <v>2427</v>
      </c>
      <c r="COO1" s="141" t="s">
        <v>2428</v>
      </c>
      <c r="COP1" s="141" t="s">
        <v>2429</v>
      </c>
      <c r="COQ1" s="141" t="s">
        <v>2430</v>
      </c>
      <c r="COR1" s="141" t="s">
        <v>2431</v>
      </c>
      <c r="COS1" s="141" t="s">
        <v>2432</v>
      </c>
      <c r="COT1" s="141" t="s">
        <v>2433</v>
      </c>
      <c r="COU1" s="141" t="s">
        <v>2434</v>
      </c>
      <c r="COV1" s="141" t="s">
        <v>2435</v>
      </c>
      <c r="COW1" s="141" t="s">
        <v>2436</v>
      </c>
      <c r="COX1" s="141" t="s">
        <v>2437</v>
      </c>
      <c r="COY1" s="141" t="s">
        <v>2438</v>
      </c>
      <c r="COZ1" s="141" t="s">
        <v>2439</v>
      </c>
      <c r="CPA1" s="141" t="s">
        <v>2440</v>
      </c>
      <c r="CPB1" s="141" t="s">
        <v>2441</v>
      </c>
      <c r="CPC1" s="141" t="s">
        <v>2442</v>
      </c>
      <c r="CPD1" s="141" t="s">
        <v>2443</v>
      </c>
      <c r="CPE1" s="141" t="s">
        <v>2444</v>
      </c>
      <c r="CPF1" s="141" t="s">
        <v>2445</v>
      </c>
      <c r="CPG1" s="141" t="s">
        <v>2446</v>
      </c>
      <c r="CPH1" s="141" t="s">
        <v>2447</v>
      </c>
      <c r="CPI1" s="141" t="s">
        <v>2448</v>
      </c>
      <c r="CPJ1" s="141" t="s">
        <v>2449</v>
      </c>
      <c r="CPK1" s="141" t="s">
        <v>2450</v>
      </c>
      <c r="CPL1" s="141" t="s">
        <v>2451</v>
      </c>
      <c r="CPM1" s="141" t="s">
        <v>2452</v>
      </c>
      <c r="CPN1" s="141" t="s">
        <v>2453</v>
      </c>
      <c r="CPO1" s="141" t="s">
        <v>2454</v>
      </c>
      <c r="CPP1" s="141" t="s">
        <v>2455</v>
      </c>
      <c r="CPQ1" s="141" t="s">
        <v>2456</v>
      </c>
      <c r="CPR1" s="141" t="s">
        <v>2457</v>
      </c>
      <c r="CPS1" s="141" t="s">
        <v>2458</v>
      </c>
      <c r="CPT1" s="141" t="s">
        <v>2459</v>
      </c>
      <c r="CPU1" s="141" t="s">
        <v>2460</v>
      </c>
      <c r="CPV1" s="141" t="s">
        <v>2461</v>
      </c>
      <c r="CPW1" s="141" t="s">
        <v>2462</v>
      </c>
      <c r="CPX1" s="141" t="s">
        <v>2463</v>
      </c>
      <c r="CPY1" s="141" t="s">
        <v>2464</v>
      </c>
      <c r="CPZ1" s="141" t="s">
        <v>2465</v>
      </c>
      <c r="CQA1" s="141" t="s">
        <v>2466</v>
      </c>
      <c r="CQB1" s="141" t="s">
        <v>2467</v>
      </c>
      <c r="CQC1" s="141" t="s">
        <v>2468</v>
      </c>
      <c r="CQD1" s="141" t="s">
        <v>2469</v>
      </c>
      <c r="CQE1" s="141" t="s">
        <v>2470</v>
      </c>
      <c r="CQF1" s="141" t="s">
        <v>2471</v>
      </c>
      <c r="CQG1" s="141" t="s">
        <v>2472</v>
      </c>
      <c r="CQH1" s="141" t="s">
        <v>2473</v>
      </c>
      <c r="CQI1" s="141" t="s">
        <v>2474</v>
      </c>
      <c r="CQJ1" s="141" t="s">
        <v>2475</v>
      </c>
      <c r="CQK1" s="141" t="s">
        <v>2476</v>
      </c>
      <c r="CQL1" s="141" t="s">
        <v>2477</v>
      </c>
      <c r="CQM1" s="141" t="s">
        <v>2478</v>
      </c>
      <c r="CQN1" s="141" t="s">
        <v>2479</v>
      </c>
      <c r="CQO1" s="141" t="s">
        <v>2480</v>
      </c>
      <c r="CQP1" s="141" t="s">
        <v>2481</v>
      </c>
      <c r="CQQ1" s="141" t="s">
        <v>2482</v>
      </c>
      <c r="CQR1" s="141" t="s">
        <v>2483</v>
      </c>
      <c r="CQS1" s="141" t="s">
        <v>2484</v>
      </c>
      <c r="CQT1" s="141" t="s">
        <v>2485</v>
      </c>
      <c r="CQU1" s="141" t="s">
        <v>2486</v>
      </c>
      <c r="CQV1" s="141" t="s">
        <v>2487</v>
      </c>
      <c r="CQW1" s="141" t="s">
        <v>2488</v>
      </c>
      <c r="CQX1" s="141" t="s">
        <v>2489</v>
      </c>
      <c r="CQY1" s="141" t="s">
        <v>2490</v>
      </c>
      <c r="CQZ1" s="141" t="s">
        <v>2491</v>
      </c>
      <c r="CRA1" s="141" t="s">
        <v>2492</v>
      </c>
      <c r="CRB1" s="141" t="s">
        <v>2493</v>
      </c>
      <c r="CRC1" s="141" t="s">
        <v>2494</v>
      </c>
      <c r="CRD1" s="141" t="s">
        <v>2495</v>
      </c>
      <c r="CRE1" s="141" t="s">
        <v>2496</v>
      </c>
      <c r="CRF1" s="141" t="s">
        <v>2497</v>
      </c>
      <c r="CRG1" s="141" t="s">
        <v>2498</v>
      </c>
      <c r="CRH1" s="141" t="s">
        <v>2499</v>
      </c>
      <c r="CRI1" s="141" t="s">
        <v>2500</v>
      </c>
      <c r="CRJ1" s="141" t="s">
        <v>2501</v>
      </c>
      <c r="CRK1" s="141" t="s">
        <v>2502</v>
      </c>
      <c r="CRL1" s="141" t="s">
        <v>2503</v>
      </c>
      <c r="CRM1" s="141" t="s">
        <v>2504</v>
      </c>
      <c r="CRN1" s="141" t="s">
        <v>2505</v>
      </c>
      <c r="CRO1" s="141" t="s">
        <v>2506</v>
      </c>
      <c r="CRP1" s="141" t="s">
        <v>2507</v>
      </c>
      <c r="CRQ1" s="141" t="s">
        <v>2508</v>
      </c>
      <c r="CRR1" s="141" t="s">
        <v>2509</v>
      </c>
      <c r="CRS1" s="141" t="s">
        <v>2510</v>
      </c>
      <c r="CRT1" s="141" t="s">
        <v>2511</v>
      </c>
      <c r="CRU1" s="141" t="s">
        <v>2512</v>
      </c>
      <c r="CRV1" s="141" t="s">
        <v>2513</v>
      </c>
      <c r="CRW1" s="141" t="s">
        <v>2514</v>
      </c>
      <c r="CRX1" s="141" t="s">
        <v>2515</v>
      </c>
      <c r="CRY1" s="141" t="s">
        <v>2516</v>
      </c>
      <c r="CRZ1" s="141" t="s">
        <v>2517</v>
      </c>
      <c r="CSA1" s="141" t="s">
        <v>2518</v>
      </c>
      <c r="CSB1" s="141" t="s">
        <v>2519</v>
      </c>
      <c r="CSC1" s="141" t="s">
        <v>2520</v>
      </c>
      <c r="CSD1" s="141" t="s">
        <v>2521</v>
      </c>
      <c r="CSE1" s="141" t="s">
        <v>2522</v>
      </c>
      <c r="CSF1" s="141" t="s">
        <v>2523</v>
      </c>
      <c r="CSG1" s="141" t="s">
        <v>2524</v>
      </c>
      <c r="CSH1" s="141" t="s">
        <v>2525</v>
      </c>
      <c r="CSI1" s="141" t="s">
        <v>2526</v>
      </c>
      <c r="CSJ1" s="141" t="s">
        <v>2527</v>
      </c>
      <c r="CSK1" s="141" t="s">
        <v>2528</v>
      </c>
      <c r="CSL1" s="141" t="s">
        <v>2529</v>
      </c>
      <c r="CSM1" s="141" t="s">
        <v>2530</v>
      </c>
      <c r="CSN1" s="141" t="s">
        <v>2531</v>
      </c>
      <c r="CSO1" s="141" t="s">
        <v>2532</v>
      </c>
      <c r="CSP1" s="141" t="s">
        <v>2533</v>
      </c>
      <c r="CSQ1" s="141" t="s">
        <v>2534</v>
      </c>
      <c r="CSR1" s="141" t="s">
        <v>2535</v>
      </c>
      <c r="CSS1" s="141" t="s">
        <v>2536</v>
      </c>
      <c r="CST1" s="141" t="s">
        <v>2537</v>
      </c>
      <c r="CSU1" s="141" t="s">
        <v>2538</v>
      </c>
      <c r="CSV1" s="141" t="s">
        <v>2539</v>
      </c>
      <c r="CSW1" s="141" t="s">
        <v>2540</v>
      </c>
      <c r="CSX1" s="141" t="s">
        <v>2541</v>
      </c>
      <c r="CSY1" s="141" t="s">
        <v>2542</v>
      </c>
      <c r="CSZ1" s="141" t="s">
        <v>2543</v>
      </c>
      <c r="CTA1" s="141" t="s">
        <v>2544</v>
      </c>
      <c r="CTB1" s="141" t="s">
        <v>2545</v>
      </c>
      <c r="CTC1" s="141" t="s">
        <v>2546</v>
      </c>
      <c r="CTD1" s="141" t="s">
        <v>2547</v>
      </c>
      <c r="CTE1" s="141" t="s">
        <v>2548</v>
      </c>
      <c r="CTF1" s="141" t="s">
        <v>2549</v>
      </c>
      <c r="CTG1" s="141" t="s">
        <v>2550</v>
      </c>
      <c r="CTH1" s="141" t="s">
        <v>2551</v>
      </c>
      <c r="CTI1" s="141" t="s">
        <v>2552</v>
      </c>
      <c r="CTJ1" s="141" t="s">
        <v>2553</v>
      </c>
      <c r="CTK1" s="141" t="s">
        <v>2554</v>
      </c>
      <c r="CTL1" s="141" t="s">
        <v>2555</v>
      </c>
      <c r="CTM1" s="141" t="s">
        <v>2556</v>
      </c>
      <c r="CTN1" s="141" t="s">
        <v>2557</v>
      </c>
      <c r="CTO1" s="141" t="s">
        <v>2558</v>
      </c>
      <c r="CTP1" s="141" t="s">
        <v>2559</v>
      </c>
      <c r="CTQ1" s="141" t="s">
        <v>2560</v>
      </c>
      <c r="CTR1" s="141" t="s">
        <v>2561</v>
      </c>
      <c r="CTS1" s="141" t="s">
        <v>2562</v>
      </c>
      <c r="CTT1" s="141" t="s">
        <v>2563</v>
      </c>
      <c r="CTU1" s="141" t="s">
        <v>2564</v>
      </c>
      <c r="CTV1" s="141" t="s">
        <v>2565</v>
      </c>
      <c r="CTW1" s="141" t="s">
        <v>2566</v>
      </c>
      <c r="CTX1" s="141" t="s">
        <v>2567</v>
      </c>
      <c r="CTY1" s="141" t="s">
        <v>2568</v>
      </c>
      <c r="CTZ1" s="141" t="s">
        <v>2569</v>
      </c>
      <c r="CUA1" s="141" t="s">
        <v>2570</v>
      </c>
      <c r="CUB1" s="141" t="s">
        <v>2571</v>
      </c>
      <c r="CUC1" s="141" t="s">
        <v>2572</v>
      </c>
      <c r="CUD1" s="141" t="s">
        <v>2573</v>
      </c>
      <c r="CUE1" s="141" t="s">
        <v>2574</v>
      </c>
      <c r="CUF1" s="141" t="s">
        <v>2575</v>
      </c>
      <c r="CUG1" s="141" t="s">
        <v>2576</v>
      </c>
      <c r="CUH1" s="141" t="s">
        <v>2577</v>
      </c>
      <c r="CUI1" s="141" t="s">
        <v>2578</v>
      </c>
      <c r="CUJ1" s="141" t="s">
        <v>2579</v>
      </c>
      <c r="CUK1" s="141" t="s">
        <v>2580</v>
      </c>
      <c r="CUL1" s="141" t="s">
        <v>2581</v>
      </c>
      <c r="CUM1" s="141" t="s">
        <v>2582</v>
      </c>
      <c r="CUN1" s="141" t="s">
        <v>2583</v>
      </c>
      <c r="CUO1" s="141" t="s">
        <v>2584</v>
      </c>
      <c r="CUP1" s="141" t="s">
        <v>2585</v>
      </c>
      <c r="CUQ1" s="141" t="s">
        <v>2586</v>
      </c>
      <c r="CUR1" s="141" t="s">
        <v>2587</v>
      </c>
      <c r="CUS1" s="141" t="s">
        <v>2588</v>
      </c>
      <c r="CUT1" s="141" t="s">
        <v>2589</v>
      </c>
      <c r="CUU1" s="141" t="s">
        <v>2590</v>
      </c>
      <c r="CUV1" s="141" t="s">
        <v>2591</v>
      </c>
      <c r="CUW1" s="141" t="s">
        <v>2592</v>
      </c>
      <c r="CUX1" s="141" t="s">
        <v>2593</v>
      </c>
      <c r="CUY1" s="141" t="s">
        <v>2594</v>
      </c>
      <c r="CUZ1" s="141" t="s">
        <v>2595</v>
      </c>
      <c r="CVA1" s="141" t="s">
        <v>2596</v>
      </c>
      <c r="CVB1" s="141" t="s">
        <v>2597</v>
      </c>
      <c r="CVC1" s="141" t="s">
        <v>2598</v>
      </c>
      <c r="CVD1" s="141" t="s">
        <v>2599</v>
      </c>
      <c r="CVE1" s="141" t="s">
        <v>2600</v>
      </c>
      <c r="CVF1" s="141" t="s">
        <v>2601</v>
      </c>
      <c r="CVG1" s="141" t="s">
        <v>2602</v>
      </c>
      <c r="CVH1" s="141" t="s">
        <v>2603</v>
      </c>
      <c r="CVI1" s="141" t="s">
        <v>2604</v>
      </c>
      <c r="CVJ1" s="141" t="s">
        <v>2605</v>
      </c>
      <c r="CVK1" s="141" t="s">
        <v>2606</v>
      </c>
      <c r="CVL1" s="141" t="s">
        <v>2607</v>
      </c>
      <c r="CVM1" s="141" t="s">
        <v>2608</v>
      </c>
      <c r="CVN1" s="141" t="s">
        <v>2609</v>
      </c>
      <c r="CVO1" s="141" t="s">
        <v>2610</v>
      </c>
      <c r="CVP1" s="141" t="s">
        <v>2611</v>
      </c>
      <c r="CVQ1" s="141" t="s">
        <v>2612</v>
      </c>
      <c r="CVR1" s="141" t="s">
        <v>2613</v>
      </c>
      <c r="CVS1" s="141" t="s">
        <v>2614</v>
      </c>
      <c r="CVT1" s="141" t="s">
        <v>2615</v>
      </c>
      <c r="CVU1" s="141" t="s">
        <v>2616</v>
      </c>
      <c r="CVV1" s="141" t="s">
        <v>2617</v>
      </c>
      <c r="CVW1" s="141" t="s">
        <v>2618</v>
      </c>
      <c r="CVX1" s="141" t="s">
        <v>2619</v>
      </c>
      <c r="CVY1" s="141" t="s">
        <v>2620</v>
      </c>
      <c r="CVZ1" s="141" t="s">
        <v>2621</v>
      </c>
      <c r="CWA1" s="141" t="s">
        <v>2622</v>
      </c>
      <c r="CWB1" s="141" t="s">
        <v>2623</v>
      </c>
      <c r="CWC1" s="141" t="s">
        <v>2624</v>
      </c>
      <c r="CWD1" s="141" t="s">
        <v>2625</v>
      </c>
      <c r="CWE1" s="141" t="s">
        <v>2626</v>
      </c>
      <c r="CWF1" s="141" t="s">
        <v>2627</v>
      </c>
      <c r="CWG1" s="141" t="s">
        <v>2628</v>
      </c>
      <c r="CWH1" s="141" t="s">
        <v>2629</v>
      </c>
      <c r="CWI1" s="141" t="s">
        <v>2630</v>
      </c>
      <c r="CWJ1" s="141" t="s">
        <v>2631</v>
      </c>
      <c r="CWK1" s="141" t="s">
        <v>2632</v>
      </c>
      <c r="CWL1" s="141" t="s">
        <v>2633</v>
      </c>
      <c r="CWM1" s="141" t="s">
        <v>2634</v>
      </c>
      <c r="CWN1" s="141" t="s">
        <v>2635</v>
      </c>
      <c r="CWO1" s="141" t="s">
        <v>2636</v>
      </c>
      <c r="CWP1" s="141" t="s">
        <v>2637</v>
      </c>
      <c r="CWQ1" s="141" t="s">
        <v>2638</v>
      </c>
      <c r="CWR1" s="141" t="s">
        <v>2639</v>
      </c>
      <c r="CWS1" s="141" t="s">
        <v>2640</v>
      </c>
      <c r="CWT1" s="141" t="s">
        <v>2641</v>
      </c>
      <c r="CWU1" s="141" t="s">
        <v>2642</v>
      </c>
      <c r="CWV1" s="141" t="s">
        <v>2643</v>
      </c>
      <c r="CWW1" s="141" t="s">
        <v>2644</v>
      </c>
      <c r="CWX1" s="141" t="s">
        <v>2645</v>
      </c>
      <c r="CWY1" s="141" t="s">
        <v>2646</v>
      </c>
      <c r="CWZ1" s="141" t="s">
        <v>2647</v>
      </c>
      <c r="CXA1" s="141" t="s">
        <v>2648</v>
      </c>
      <c r="CXB1" s="141" t="s">
        <v>2649</v>
      </c>
      <c r="CXC1" s="141" t="s">
        <v>2650</v>
      </c>
      <c r="CXD1" s="141" t="s">
        <v>2651</v>
      </c>
      <c r="CXE1" s="141" t="s">
        <v>2652</v>
      </c>
      <c r="CXF1" s="141" t="s">
        <v>2653</v>
      </c>
      <c r="CXG1" s="141" t="s">
        <v>2654</v>
      </c>
      <c r="CXH1" s="141" t="s">
        <v>2655</v>
      </c>
      <c r="CXI1" s="141" t="s">
        <v>2656</v>
      </c>
      <c r="CXJ1" s="141" t="s">
        <v>2657</v>
      </c>
      <c r="CXK1" s="141" t="s">
        <v>2658</v>
      </c>
      <c r="CXL1" s="141" t="s">
        <v>2659</v>
      </c>
      <c r="CXM1" s="141" t="s">
        <v>2660</v>
      </c>
      <c r="CXN1" s="141" t="s">
        <v>2661</v>
      </c>
      <c r="CXO1" s="141" t="s">
        <v>2662</v>
      </c>
      <c r="CXP1" s="141" t="s">
        <v>2663</v>
      </c>
      <c r="CXQ1" s="141" t="s">
        <v>2664</v>
      </c>
      <c r="CXR1" s="141" t="s">
        <v>2665</v>
      </c>
      <c r="CXS1" s="141" t="s">
        <v>2666</v>
      </c>
      <c r="CXT1" s="141" t="s">
        <v>2667</v>
      </c>
      <c r="CXU1" s="141" t="s">
        <v>2668</v>
      </c>
      <c r="CXV1" s="141" t="s">
        <v>2669</v>
      </c>
      <c r="CXW1" s="141" t="s">
        <v>2670</v>
      </c>
      <c r="CXX1" s="141" t="s">
        <v>2671</v>
      </c>
      <c r="CXY1" s="141" t="s">
        <v>2672</v>
      </c>
      <c r="CXZ1" s="141" t="s">
        <v>2673</v>
      </c>
      <c r="CYA1" s="141" t="s">
        <v>2674</v>
      </c>
      <c r="CYB1" s="141" t="s">
        <v>2675</v>
      </c>
      <c r="CYC1" s="141" t="s">
        <v>2676</v>
      </c>
      <c r="CYD1" s="141" t="s">
        <v>2677</v>
      </c>
      <c r="CYE1" s="141" t="s">
        <v>2678</v>
      </c>
      <c r="CYF1" s="141" t="s">
        <v>2679</v>
      </c>
      <c r="CYG1" s="141" t="s">
        <v>2680</v>
      </c>
      <c r="CYH1" s="141" t="s">
        <v>2681</v>
      </c>
      <c r="CYI1" s="141" t="s">
        <v>2682</v>
      </c>
      <c r="CYJ1" s="141" t="s">
        <v>2683</v>
      </c>
      <c r="CYK1" s="141" t="s">
        <v>2684</v>
      </c>
      <c r="CYL1" s="141" t="s">
        <v>2685</v>
      </c>
      <c r="CYM1" s="141" t="s">
        <v>2686</v>
      </c>
      <c r="CYN1" s="141" t="s">
        <v>2687</v>
      </c>
      <c r="CYO1" s="141" t="s">
        <v>2688</v>
      </c>
      <c r="CYP1" s="141" t="s">
        <v>2689</v>
      </c>
      <c r="CYQ1" s="141" t="s">
        <v>2690</v>
      </c>
      <c r="CYR1" s="141" t="s">
        <v>2691</v>
      </c>
      <c r="CYS1" s="141" t="s">
        <v>2692</v>
      </c>
      <c r="CYT1" s="141" t="s">
        <v>2693</v>
      </c>
      <c r="CYU1" s="141" t="s">
        <v>2694</v>
      </c>
      <c r="CYV1" s="141" t="s">
        <v>2695</v>
      </c>
      <c r="CYW1" s="141" t="s">
        <v>2696</v>
      </c>
      <c r="CYX1" s="141" t="s">
        <v>2697</v>
      </c>
      <c r="CYY1" s="141" t="s">
        <v>2698</v>
      </c>
      <c r="CYZ1" s="141" t="s">
        <v>2699</v>
      </c>
      <c r="CZA1" s="141" t="s">
        <v>2700</v>
      </c>
      <c r="CZB1" s="141" t="s">
        <v>2701</v>
      </c>
      <c r="CZC1" s="141" t="s">
        <v>2702</v>
      </c>
      <c r="CZD1" s="141" t="s">
        <v>2703</v>
      </c>
      <c r="CZE1" s="141" t="s">
        <v>2704</v>
      </c>
      <c r="CZF1" s="141" t="s">
        <v>2705</v>
      </c>
      <c r="CZG1" s="141" t="s">
        <v>2706</v>
      </c>
      <c r="CZH1" s="141" t="s">
        <v>2707</v>
      </c>
      <c r="CZI1" s="141" t="s">
        <v>2708</v>
      </c>
      <c r="CZJ1" s="141" t="s">
        <v>2709</v>
      </c>
      <c r="CZK1" s="141" t="s">
        <v>2710</v>
      </c>
      <c r="CZL1" s="141" t="s">
        <v>2711</v>
      </c>
      <c r="CZM1" s="141" t="s">
        <v>2712</v>
      </c>
      <c r="CZN1" s="141" t="s">
        <v>2713</v>
      </c>
      <c r="CZO1" s="141" t="s">
        <v>2714</v>
      </c>
      <c r="CZP1" s="141" t="s">
        <v>2715</v>
      </c>
      <c r="CZQ1" s="141" t="s">
        <v>2716</v>
      </c>
      <c r="CZR1" s="141" t="s">
        <v>2717</v>
      </c>
      <c r="CZS1" s="141" t="s">
        <v>2718</v>
      </c>
      <c r="CZT1" s="141" t="s">
        <v>2719</v>
      </c>
      <c r="CZU1" s="141" t="s">
        <v>2720</v>
      </c>
      <c r="CZV1" s="141" t="s">
        <v>2721</v>
      </c>
      <c r="CZW1" s="141" t="s">
        <v>2722</v>
      </c>
      <c r="CZX1" s="141" t="s">
        <v>2723</v>
      </c>
      <c r="CZY1" s="141" t="s">
        <v>2724</v>
      </c>
      <c r="CZZ1" s="141" t="s">
        <v>2725</v>
      </c>
      <c r="DAA1" s="141" t="s">
        <v>2726</v>
      </c>
      <c r="DAB1" s="141" t="s">
        <v>2727</v>
      </c>
      <c r="DAC1" s="141" t="s">
        <v>2728</v>
      </c>
      <c r="DAD1" s="141" t="s">
        <v>2729</v>
      </c>
      <c r="DAE1" s="141" t="s">
        <v>2730</v>
      </c>
      <c r="DAF1" s="141" t="s">
        <v>2731</v>
      </c>
      <c r="DAG1" s="141" t="s">
        <v>2732</v>
      </c>
      <c r="DAH1" s="141" t="s">
        <v>2733</v>
      </c>
      <c r="DAI1" s="141" t="s">
        <v>2734</v>
      </c>
      <c r="DAJ1" s="141" t="s">
        <v>2735</v>
      </c>
      <c r="DAK1" s="141" t="s">
        <v>2736</v>
      </c>
      <c r="DAL1" s="141" t="s">
        <v>2737</v>
      </c>
      <c r="DAM1" s="141" t="s">
        <v>2738</v>
      </c>
      <c r="DAN1" s="141" t="s">
        <v>2739</v>
      </c>
      <c r="DAO1" s="141" t="s">
        <v>2740</v>
      </c>
      <c r="DAP1" s="141" t="s">
        <v>2741</v>
      </c>
      <c r="DAQ1" s="141" t="s">
        <v>2742</v>
      </c>
      <c r="DAR1" s="141" t="s">
        <v>2743</v>
      </c>
      <c r="DAS1" s="141" t="s">
        <v>2744</v>
      </c>
      <c r="DAT1" s="141" t="s">
        <v>2745</v>
      </c>
      <c r="DAU1" s="141" t="s">
        <v>2746</v>
      </c>
      <c r="DAV1" s="141" t="s">
        <v>2747</v>
      </c>
      <c r="DAW1" s="141" t="s">
        <v>2748</v>
      </c>
      <c r="DAX1" s="141" t="s">
        <v>2749</v>
      </c>
      <c r="DAY1" s="141" t="s">
        <v>2750</v>
      </c>
      <c r="DAZ1" s="141" t="s">
        <v>2751</v>
      </c>
      <c r="DBA1" s="141" t="s">
        <v>2752</v>
      </c>
      <c r="DBB1" s="141" t="s">
        <v>2753</v>
      </c>
      <c r="DBC1" s="141" t="s">
        <v>2754</v>
      </c>
      <c r="DBD1" s="141" t="s">
        <v>2755</v>
      </c>
      <c r="DBE1" s="141" t="s">
        <v>2756</v>
      </c>
      <c r="DBF1" s="141" t="s">
        <v>2757</v>
      </c>
      <c r="DBG1" s="141" t="s">
        <v>2758</v>
      </c>
      <c r="DBH1" s="141" t="s">
        <v>2759</v>
      </c>
      <c r="DBI1" s="141" t="s">
        <v>2760</v>
      </c>
      <c r="DBJ1" s="141" t="s">
        <v>2761</v>
      </c>
      <c r="DBK1" s="141" t="s">
        <v>2762</v>
      </c>
      <c r="DBL1" s="141" t="s">
        <v>2763</v>
      </c>
      <c r="DBM1" s="141" t="s">
        <v>2764</v>
      </c>
      <c r="DBN1" s="141" t="s">
        <v>2765</v>
      </c>
      <c r="DBO1" s="141" t="s">
        <v>2766</v>
      </c>
      <c r="DBP1" s="141" t="s">
        <v>2767</v>
      </c>
      <c r="DBQ1" s="141" t="s">
        <v>2768</v>
      </c>
      <c r="DBR1" s="141" t="s">
        <v>2769</v>
      </c>
      <c r="DBS1" s="141" t="s">
        <v>2770</v>
      </c>
      <c r="DBT1" s="141" t="s">
        <v>2771</v>
      </c>
      <c r="DBU1" s="141" t="s">
        <v>2772</v>
      </c>
      <c r="DBV1" s="141" t="s">
        <v>2773</v>
      </c>
      <c r="DBW1" s="141" t="s">
        <v>2774</v>
      </c>
      <c r="DBX1" s="141" t="s">
        <v>2775</v>
      </c>
      <c r="DBY1" s="141" t="s">
        <v>2776</v>
      </c>
      <c r="DBZ1" s="141" t="s">
        <v>2777</v>
      </c>
      <c r="DCA1" s="141" t="s">
        <v>2778</v>
      </c>
      <c r="DCB1" s="141" t="s">
        <v>2779</v>
      </c>
      <c r="DCC1" s="141" t="s">
        <v>2780</v>
      </c>
      <c r="DCD1" s="141" t="s">
        <v>2781</v>
      </c>
      <c r="DCE1" s="141" t="s">
        <v>2782</v>
      </c>
      <c r="DCF1" s="141" t="s">
        <v>2783</v>
      </c>
      <c r="DCG1" s="141" t="s">
        <v>2784</v>
      </c>
      <c r="DCH1" s="141" t="s">
        <v>2785</v>
      </c>
      <c r="DCI1" s="141" t="s">
        <v>2786</v>
      </c>
      <c r="DCJ1" s="141" t="s">
        <v>2787</v>
      </c>
      <c r="DCK1" s="141" t="s">
        <v>2788</v>
      </c>
      <c r="DCL1" s="141" t="s">
        <v>2789</v>
      </c>
      <c r="DCM1" s="141" t="s">
        <v>2790</v>
      </c>
      <c r="DCN1" s="141" t="s">
        <v>2791</v>
      </c>
      <c r="DCO1" s="141" t="s">
        <v>2792</v>
      </c>
      <c r="DCP1" s="141" t="s">
        <v>2793</v>
      </c>
      <c r="DCQ1" s="141" t="s">
        <v>2794</v>
      </c>
      <c r="DCR1" s="141" t="s">
        <v>2795</v>
      </c>
      <c r="DCS1" s="141" t="s">
        <v>2796</v>
      </c>
      <c r="DCT1" s="141" t="s">
        <v>2797</v>
      </c>
      <c r="DCU1" s="141" t="s">
        <v>2798</v>
      </c>
      <c r="DCV1" s="141" t="s">
        <v>2799</v>
      </c>
      <c r="DCW1" s="141" t="s">
        <v>2800</v>
      </c>
      <c r="DCX1" s="141" t="s">
        <v>2801</v>
      </c>
      <c r="DCY1" s="141" t="s">
        <v>2802</v>
      </c>
      <c r="DCZ1" s="141" t="s">
        <v>2803</v>
      </c>
      <c r="DDA1" s="141" t="s">
        <v>2804</v>
      </c>
      <c r="DDB1" s="141" t="s">
        <v>2805</v>
      </c>
      <c r="DDC1" s="141" t="s">
        <v>2806</v>
      </c>
      <c r="DDD1" s="141" t="s">
        <v>2807</v>
      </c>
      <c r="DDE1" s="141" t="s">
        <v>2808</v>
      </c>
      <c r="DDF1" s="141" t="s">
        <v>2809</v>
      </c>
      <c r="DDG1" s="141" t="s">
        <v>2810</v>
      </c>
      <c r="DDH1" s="141" t="s">
        <v>2811</v>
      </c>
      <c r="DDI1" s="141" t="s">
        <v>2812</v>
      </c>
      <c r="DDJ1" s="141" t="s">
        <v>2813</v>
      </c>
      <c r="DDK1" s="141" t="s">
        <v>2814</v>
      </c>
      <c r="DDL1" s="141" t="s">
        <v>2815</v>
      </c>
      <c r="DDM1" s="141" t="s">
        <v>2816</v>
      </c>
      <c r="DDN1" s="141" t="s">
        <v>2817</v>
      </c>
      <c r="DDO1" s="141" t="s">
        <v>2818</v>
      </c>
      <c r="DDP1" s="141" t="s">
        <v>2819</v>
      </c>
      <c r="DDQ1" s="141" t="s">
        <v>2820</v>
      </c>
      <c r="DDR1" s="141" t="s">
        <v>2821</v>
      </c>
      <c r="DDS1" s="141" t="s">
        <v>2822</v>
      </c>
      <c r="DDT1" s="141" t="s">
        <v>2823</v>
      </c>
      <c r="DDU1" s="141" t="s">
        <v>2824</v>
      </c>
      <c r="DDV1" s="141" t="s">
        <v>2825</v>
      </c>
      <c r="DDW1" s="141" t="s">
        <v>2826</v>
      </c>
      <c r="DDX1" s="141" t="s">
        <v>2827</v>
      </c>
      <c r="DDY1" s="141" t="s">
        <v>2828</v>
      </c>
      <c r="DDZ1" s="141" t="s">
        <v>2829</v>
      </c>
      <c r="DEA1" s="141" t="s">
        <v>2830</v>
      </c>
      <c r="DEB1" s="141" t="s">
        <v>2831</v>
      </c>
      <c r="DEC1" s="141" t="s">
        <v>2832</v>
      </c>
      <c r="DED1" s="141" t="s">
        <v>2833</v>
      </c>
      <c r="DEE1" s="141" t="s">
        <v>2834</v>
      </c>
      <c r="DEF1" s="141" t="s">
        <v>2835</v>
      </c>
      <c r="DEG1" s="141" t="s">
        <v>2836</v>
      </c>
      <c r="DEH1" s="141" t="s">
        <v>2837</v>
      </c>
      <c r="DEI1" s="141" t="s">
        <v>2838</v>
      </c>
      <c r="DEJ1" s="141" t="s">
        <v>2839</v>
      </c>
      <c r="DEK1" s="141" t="s">
        <v>2840</v>
      </c>
      <c r="DEL1" s="141" t="s">
        <v>2841</v>
      </c>
      <c r="DEM1" s="141" t="s">
        <v>2842</v>
      </c>
      <c r="DEN1" s="141" t="s">
        <v>2843</v>
      </c>
      <c r="DEO1" s="141" t="s">
        <v>2844</v>
      </c>
      <c r="DEP1" s="141" t="s">
        <v>2845</v>
      </c>
      <c r="DEQ1" s="141" t="s">
        <v>2846</v>
      </c>
      <c r="DER1" s="141" t="s">
        <v>2847</v>
      </c>
      <c r="DES1" s="141" t="s">
        <v>2848</v>
      </c>
      <c r="DET1" s="141" t="s">
        <v>2849</v>
      </c>
      <c r="DEU1" s="141" t="s">
        <v>2850</v>
      </c>
      <c r="DEV1" s="141" t="s">
        <v>2851</v>
      </c>
      <c r="DEW1" s="141" t="s">
        <v>2852</v>
      </c>
      <c r="DEX1" s="141" t="s">
        <v>2853</v>
      </c>
      <c r="DEY1" s="141" t="s">
        <v>2854</v>
      </c>
      <c r="DEZ1" s="141" t="s">
        <v>2855</v>
      </c>
      <c r="DFA1" s="141" t="s">
        <v>2856</v>
      </c>
      <c r="DFB1" s="141" t="s">
        <v>2857</v>
      </c>
      <c r="DFC1" s="141" t="s">
        <v>2858</v>
      </c>
      <c r="DFD1" s="141" t="s">
        <v>2859</v>
      </c>
      <c r="DFE1" s="141" t="s">
        <v>2860</v>
      </c>
      <c r="DFF1" s="141" t="s">
        <v>2861</v>
      </c>
      <c r="DFG1" s="141" t="s">
        <v>2862</v>
      </c>
      <c r="DFH1" s="141" t="s">
        <v>2863</v>
      </c>
      <c r="DFI1" s="141" t="s">
        <v>2864</v>
      </c>
      <c r="DFJ1" s="141" t="s">
        <v>2865</v>
      </c>
      <c r="DFK1" s="141" t="s">
        <v>2866</v>
      </c>
      <c r="DFL1" s="141" t="s">
        <v>2867</v>
      </c>
      <c r="DFM1" s="141" t="s">
        <v>2868</v>
      </c>
      <c r="DFN1" s="141" t="s">
        <v>2869</v>
      </c>
      <c r="DFO1" s="141" t="s">
        <v>2870</v>
      </c>
      <c r="DFP1" s="141" t="s">
        <v>2871</v>
      </c>
      <c r="DFQ1" s="141" t="s">
        <v>2872</v>
      </c>
      <c r="DFR1" s="141" t="s">
        <v>2873</v>
      </c>
      <c r="DFS1" s="141" t="s">
        <v>2874</v>
      </c>
      <c r="DFT1" s="141" t="s">
        <v>2875</v>
      </c>
      <c r="DFU1" s="141" t="s">
        <v>2876</v>
      </c>
      <c r="DFV1" s="141" t="s">
        <v>2877</v>
      </c>
      <c r="DFW1" s="141" t="s">
        <v>2878</v>
      </c>
      <c r="DFX1" s="141" t="s">
        <v>2879</v>
      </c>
      <c r="DFY1" s="141" t="s">
        <v>2880</v>
      </c>
      <c r="DFZ1" s="141" t="s">
        <v>2881</v>
      </c>
      <c r="DGA1" s="141" t="s">
        <v>2882</v>
      </c>
      <c r="DGB1" s="141" t="s">
        <v>2883</v>
      </c>
      <c r="DGC1" s="141" t="s">
        <v>2884</v>
      </c>
      <c r="DGD1" s="141" t="s">
        <v>2885</v>
      </c>
      <c r="DGE1" s="141" t="s">
        <v>2886</v>
      </c>
      <c r="DGF1" s="141" t="s">
        <v>2887</v>
      </c>
      <c r="DGG1" s="141" t="s">
        <v>2888</v>
      </c>
      <c r="DGH1" s="141" t="s">
        <v>2889</v>
      </c>
      <c r="DGI1" s="141" t="s">
        <v>2890</v>
      </c>
      <c r="DGJ1" s="141" t="s">
        <v>2891</v>
      </c>
      <c r="DGK1" s="141" t="s">
        <v>2892</v>
      </c>
      <c r="DGL1" s="141" t="s">
        <v>2893</v>
      </c>
      <c r="DGM1" s="141" t="s">
        <v>2894</v>
      </c>
      <c r="DGN1" s="141" t="s">
        <v>2895</v>
      </c>
      <c r="DGO1" s="141" t="s">
        <v>2896</v>
      </c>
      <c r="DGP1" s="141" t="s">
        <v>2897</v>
      </c>
      <c r="DGQ1" s="141" t="s">
        <v>2898</v>
      </c>
      <c r="DGR1" s="141" t="s">
        <v>2899</v>
      </c>
      <c r="DGS1" s="141" t="s">
        <v>2900</v>
      </c>
      <c r="DGT1" s="141" t="s">
        <v>2901</v>
      </c>
      <c r="DGU1" s="141" t="s">
        <v>2902</v>
      </c>
      <c r="DGV1" s="141" t="s">
        <v>2903</v>
      </c>
      <c r="DGW1" s="141" t="s">
        <v>2904</v>
      </c>
      <c r="DGX1" s="141" t="s">
        <v>2905</v>
      </c>
      <c r="DGY1" s="141" t="s">
        <v>2906</v>
      </c>
      <c r="DGZ1" s="141" t="s">
        <v>2907</v>
      </c>
      <c r="DHA1" s="141" t="s">
        <v>2908</v>
      </c>
      <c r="DHB1" s="141" t="s">
        <v>2909</v>
      </c>
      <c r="DHC1" s="141" t="s">
        <v>2910</v>
      </c>
      <c r="DHD1" s="141" t="s">
        <v>2911</v>
      </c>
      <c r="DHE1" s="141" t="s">
        <v>2912</v>
      </c>
      <c r="DHF1" s="141" t="s">
        <v>2913</v>
      </c>
      <c r="DHG1" s="141" t="s">
        <v>2914</v>
      </c>
      <c r="DHH1" s="141" t="s">
        <v>2915</v>
      </c>
      <c r="DHI1" s="141" t="s">
        <v>2916</v>
      </c>
      <c r="DHJ1" s="141" t="s">
        <v>2917</v>
      </c>
      <c r="DHK1" s="141" t="s">
        <v>2918</v>
      </c>
      <c r="DHL1" s="141" t="s">
        <v>2919</v>
      </c>
      <c r="DHM1" s="141" t="s">
        <v>2920</v>
      </c>
      <c r="DHN1" s="141" t="s">
        <v>2921</v>
      </c>
      <c r="DHO1" s="141" t="s">
        <v>2922</v>
      </c>
      <c r="DHP1" s="141" t="s">
        <v>2923</v>
      </c>
      <c r="DHQ1" s="141" t="s">
        <v>2924</v>
      </c>
      <c r="DHR1" s="141" t="s">
        <v>2925</v>
      </c>
      <c r="DHS1" s="141" t="s">
        <v>2926</v>
      </c>
      <c r="DHT1" s="141" t="s">
        <v>2927</v>
      </c>
      <c r="DHU1" s="141" t="s">
        <v>2928</v>
      </c>
      <c r="DHV1" s="141" t="s">
        <v>2929</v>
      </c>
      <c r="DHW1" s="141" t="s">
        <v>2930</v>
      </c>
      <c r="DHX1" s="141" t="s">
        <v>2931</v>
      </c>
      <c r="DHY1" s="141" t="s">
        <v>2932</v>
      </c>
      <c r="DHZ1" s="141" t="s">
        <v>2933</v>
      </c>
      <c r="DIA1" s="141" t="s">
        <v>2934</v>
      </c>
      <c r="DIB1" s="141" t="s">
        <v>2935</v>
      </c>
      <c r="DIC1" s="141" t="s">
        <v>2936</v>
      </c>
      <c r="DID1" s="141" t="s">
        <v>2937</v>
      </c>
      <c r="DIE1" s="141" t="s">
        <v>2938</v>
      </c>
      <c r="DIF1" s="141" t="s">
        <v>2939</v>
      </c>
      <c r="DIG1" s="141" t="s">
        <v>2940</v>
      </c>
      <c r="DIH1" s="141" t="s">
        <v>2941</v>
      </c>
      <c r="DII1" s="141" t="s">
        <v>2942</v>
      </c>
      <c r="DIJ1" s="141" t="s">
        <v>2943</v>
      </c>
      <c r="DIK1" s="141" t="s">
        <v>2944</v>
      </c>
      <c r="DIL1" s="141" t="s">
        <v>2945</v>
      </c>
      <c r="DIM1" s="141" t="s">
        <v>2946</v>
      </c>
      <c r="DIN1" s="141" t="s">
        <v>2947</v>
      </c>
      <c r="DIO1" s="141" t="s">
        <v>2948</v>
      </c>
      <c r="DIP1" s="141" t="s">
        <v>2949</v>
      </c>
      <c r="DIQ1" s="141" t="s">
        <v>2950</v>
      </c>
      <c r="DIR1" s="141" t="s">
        <v>2951</v>
      </c>
      <c r="DIS1" s="141" t="s">
        <v>2952</v>
      </c>
      <c r="DIT1" s="141" t="s">
        <v>2953</v>
      </c>
      <c r="DIU1" s="141" t="s">
        <v>2954</v>
      </c>
      <c r="DIV1" s="141" t="s">
        <v>2955</v>
      </c>
      <c r="DIW1" s="141" t="s">
        <v>2956</v>
      </c>
      <c r="DIX1" s="141" t="s">
        <v>2957</v>
      </c>
      <c r="DIY1" s="141" t="s">
        <v>2958</v>
      </c>
      <c r="DIZ1" s="141" t="s">
        <v>2959</v>
      </c>
      <c r="DJA1" s="141" t="s">
        <v>2960</v>
      </c>
      <c r="DJB1" s="141" t="s">
        <v>2961</v>
      </c>
      <c r="DJC1" s="141" t="s">
        <v>2962</v>
      </c>
      <c r="DJD1" s="141" t="s">
        <v>2963</v>
      </c>
      <c r="DJE1" s="141" t="s">
        <v>2964</v>
      </c>
      <c r="DJF1" s="141" t="s">
        <v>2965</v>
      </c>
      <c r="DJG1" s="141" t="s">
        <v>2966</v>
      </c>
      <c r="DJH1" s="141" t="s">
        <v>2967</v>
      </c>
      <c r="DJI1" s="141" t="s">
        <v>2968</v>
      </c>
      <c r="DJJ1" s="141" t="s">
        <v>2969</v>
      </c>
      <c r="DJK1" s="141" t="s">
        <v>2970</v>
      </c>
      <c r="DJL1" s="141" t="s">
        <v>2971</v>
      </c>
      <c r="DJM1" s="141" t="s">
        <v>2972</v>
      </c>
      <c r="DJN1" s="141" t="s">
        <v>2973</v>
      </c>
      <c r="DJO1" s="141" t="s">
        <v>2974</v>
      </c>
      <c r="DJP1" s="141" t="s">
        <v>2975</v>
      </c>
      <c r="DJQ1" s="141" t="s">
        <v>2976</v>
      </c>
      <c r="DJR1" s="141" t="s">
        <v>2977</v>
      </c>
      <c r="DJS1" s="141" t="s">
        <v>2978</v>
      </c>
      <c r="DJT1" s="141" t="s">
        <v>2979</v>
      </c>
      <c r="DJU1" s="141" t="s">
        <v>2980</v>
      </c>
      <c r="DJV1" s="141" t="s">
        <v>2981</v>
      </c>
      <c r="DJW1" s="141" t="s">
        <v>2982</v>
      </c>
      <c r="DJX1" s="141" t="s">
        <v>2983</v>
      </c>
      <c r="DJY1" s="141" t="s">
        <v>2984</v>
      </c>
      <c r="DJZ1" s="141" t="s">
        <v>2985</v>
      </c>
      <c r="DKA1" s="141" t="s">
        <v>2986</v>
      </c>
      <c r="DKB1" s="141" t="s">
        <v>2987</v>
      </c>
      <c r="DKC1" s="141" t="s">
        <v>2988</v>
      </c>
      <c r="DKD1" s="141" t="s">
        <v>2989</v>
      </c>
      <c r="DKE1" s="141" t="s">
        <v>2990</v>
      </c>
      <c r="DKF1" s="141" t="s">
        <v>2991</v>
      </c>
      <c r="DKG1" s="141" t="s">
        <v>2992</v>
      </c>
      <c r="DKH1" s="141" t="s">
        <v>2993</v>
      </c>
      <c r="DKI1" s="141" t="s">
        <v>2994</v>
      </c>
      <c r="DKJ1" s="141" t="s">
        <v>2995</v>
      </c>
      <c r="DKK1" s="141" t="s">
        <v>2996</v>
      </c>
      <c r="DKL1" s="141" t="s">
        <v>2997</v>
      </c>
      <c r="DKM1" s="141" t="s">
        <v>2998</v>
      </c>
      <c r="DKN1" s="141" t="s">
        <v>2999</v>
      </c>
      <c r="DKO1" s="141" t="s">
        <v>3000</v>
      </c>
      <c r="DKP1" s="141" t="s">
        <v>3001</v>
      </c>
      <c r="DKQ1" s="141" t="s">
        <v>3002</v>
      </c>
      <c r="DKR1" s="141" t="s">
        <v>3003</v>
      </c>
      <c r="DKS1" s="141" t="s">
        <v>3004</v>
      </c>
      <c r="DKT1" s="141" t="s">
        <v>3005</v>
      </c>
      <c r="DKU1" s="141" t="s">
        <v>3006</v>
      </c>
      <c r="DKV1" s="141" t="s">
        <v>3007</v>
      </c>
      <c r="DKW1" s="141" t="s">
        <v>3008</v>
      </c>
      <c r="DKX1" s="141" t="s">
        <v>3009</v>
      </c>
      <c r="DKY1" s="141" t="s">
        <v>3010</v>
      </c>
      <c r="DKZ1" s="141" t="s">
        <v>3011</v>
      </c>
      <c r="DLA1" s="141" t="s">
        <v>3012</v>
      </c>
      <c r="DLB1" s="141" t="s">
        <v>3013</v>
      </c>
      <c r="DLC1" s="141" t="s">
        <v>3014</v>
      </c>
      <c r="DLD1" s="141" t="s">
        <v>3015</v>
      </c>
      <c r="DLE1" s="141" t="s">
        <v>3016</v>
      </c>
      <c r="DLF1" s="141" t="s">
        <v>3017</v>
      </c>
      <c r="DLG1" s="141" t="s">
        <v>3018</v>
      </c>
      <c r="DLH1" s="141" t="s">
        <v>3019</v>
      </c>
      <c r="DLI1" s="141" t="s">
        <v>3020</v>
      </c>
      <c r="DLJ1" s="141" t="s">
        <v>3021</v>
      </c>
      <c r="DLK1" s="141" t="s">
        <v>3022</v>
      </c>
      <c r="DLL1" s="141" t="s">
        <v>3023</v>
      </c>
      <c r="DLM1" s="141" t="s">
        <v>3024</v>
      </c>
      <c r="DLN1" s="141" t="s">
        <v>3025</v>
      </c>
      <c r="DLO1" s="141" t="s">
        <v>3026</v>
      </c>
      <c r="DLP1" s="141" t="s">
        <v>3027</v>
      </c>
      <c r="DLQ1" s="141" t="s">
        <v>3028</v>
      </c>
      <c r="DLR1" s="141" t="s">
        <v>3029</v>
      </c>
      <c r="DLS1" s="141" t="s">
        <v>3030</v>
      </c>
      <c r="DLT1" s="141" t="s">
        <v>3031</v>
      </c>
      <c r="DLU1" s="141" t="s">
        <v>3032</v>
      </c>
      <c r="DLV1" s="141" t="s">
        <v>3033</v>
      </c>
      <c r="DLW1" s="141" t="s">
        <v>3034</v>
      </c>
      <c r="DLX1" s="141" t="s">
        <v>3035</v>
      </c>
      <c r="DLY1" s="141" t="s">
        <v>3036</v>
      </c>
      <c r="DLZ1" s="141" t="s">
        <v>3037</v>
      </c>
      <c r="DMA1" s="141" t="s">
        <v>3038</v>
      </c>
      <c r="DMB1" s="141" t="s">
        <v>3039</v>
      </c>
      <c r="DMC1" s="141" t="s">
        <v>3040</v>
      </c>
      <c r="DMD1" s="141" t="s">
        <v>3041</v>
      </c>
      <c r="DME1" s="141" t="s">
        <v>3042</v>
      </c>
      <c r="DMF1" s="141" t="s">
        <v>3043</v>
      </c>
      <c r="DMG1" s="141" t="s">
        <v>3044</v>
      </c>
      <c r="DMH1" s="141" t="s">
        <v>3045</v>
      </c>
      <c r="DMI1" s="141" t="s">
        <v>3046</v>
      </c>
      <c r="DMJ1" s="141" t="s">
        <v>3047</v>
      </c>
      <c r="DMK1" s="141" t="s">
        <v>3048</v>
      </c>
      <c r="DML1" s="141" t="s">
        <v>3049</v>
      </c>
      <c r="DMM1" s="141" t="s">
        <v>3050</v>
      </c>
      <c r="DMN1" s="141" t="s">
        <v>3051</v>
      </c>
      <c r="DMO1" s="141" t="s">
        <v>3052</v>
      </c>
      <c r="DMP1" s="141" t="s">
        <v>3053</v>
      </c>
      <c r="DMQ1" s="141" t="s">
        <v>3054</v>
      </c>
      <c r="DMR1" s="141" t="s">
        <v>3055</v>
      </c>
      <c r="DMS1" s="141" t="s">
        <v>3056</v>
      </c>
      <c r="DMT1" s="141" t="s">
        <v>3057</v>
      </c>
      <c r="DMU1" s="141" t="s">
        <v>3058</v>
      </c>
      <c r="DMV1" s="141" t="s">
        <v>3059</v>
      </c>
      <c r="DMW1" s="141" t="s">
        <v>3060</v>
      </c>
      <c r="DMX1" s="141" t="s">
        <v>3061</v>
      </c>
      <c r="DMY1" s="141" t="s">
        <v>3062</v>
      </c>
      <c r="DMZ1" s="141" t="s">
        <v>3063</v>
      </c>
      <c r="DNA1" s="141" t="s">
        <v>3064</v>
      </c>
      <c r="DNB1" s="141" t="s">
        <v>3065</v>
      </c>
      <c r="DNC1" s="141" t="s">
        <v>3066</v>
      </c>
      <c r="DND1" s="141" t="s">
        <v>3067</v>
      </c>
      <c r="DNE1" s="141" t="s">
        <v>3068</v>
      </c>
      <c r="DNF1" s="141" t="s">
        <v>3069</v>
      </c>
      <c r="DNG1" s="141" t="s">
        <v>3070</v>
      </c>
      <c r="DNH1" s="141" t="s">
        <v>3071</v>
      </c>
      <c r="DNI1" s="141" t="s">
        <v>3072</v>
      </c>
      <c r="DNJ1" s="141" t="s">
        <v>3073</v>
      </c>
      <c r="DNK1" s="141" t="s">
        <v>3074</v>
      </c>
      <c r="DNL1" s="141" t="s">
        <v>3075</v>
      </c>
      <c r="DNM1" s="141" t="s">
        <v>3076</v>
      </c>
      <c r="DNN1" s="141" t="s">
        <v>3077</v>
      </c>
      <c r="DNO1" s="141" t="s">
        <v>3078</v>
      </c>
      <c r="DNP1" s="141" t="s">
        <v>3079</v>
      </c>
      <c r="DNQ1" s="141" t="s">
        <v>3080</v>
      </c>
      <c r="DNR1" s="141" t="s">
        <v>3081</v>
      </c>
      <c r="DNS1" s="141" t="s">
        <v>3082</v>
      </c>
      <c r="DNT1" s="141" t="s">
        <v>3083</v>
      </c>
      <c r="DNU1" s="141" t="s">
        <v>3084</v>
      </c>
      <c r="DNV1" s="141" t="s">
        <v>3085</v>
      </c>
      <c r="DNW1" s="141" t="s">
        <v>3086</v>
      </c>
      <c r="DNX1" s="141" t="s">
        <v>3087</v>
      </c>
      <c r="DNY1" s="141" t="s">
        <v>3088</v>
      </c>
      <c r="DNZ1" s="141" t="s">
        <v>3089</v>
      </c>
      <c r="DOA1" s="141" t="s">
        <v>3090</v>
      </c>
      <c r="DOB1" s="141" t="s">
        <v>3091</v>
      </c>
      <c r="DOC1" s="141" t="s">
        <v>3092</v>
      </c>
      <c r="DOD1" s="141" t="s">
        <v>3093</v>
      </c>
      <c r="DOE1" s="141" t="s">
        <v>3094</v>
      </c>
      <c r="DOF1" s="141" t="s">
        <v>3095</v>
      </c>
      <c r="DOG1" s="141" t="s">
        <v>3096</v>
      </c>
      <c r="DOH1" s="141" t="s">
        <v>3097</v>
      </c>
      <c r="DOI1" s="141" t="s">
        <v>3098</v>
      </c>
      <c r="DOJ1" s="141" t="s">
        <v>3099</v>
      </c>
      <c r="DOK1" s="141" t="s">
        <v>3100</v>
      </c>
      <c r="DOL1" s="141" t="s">
        <v>3101</v>
      </c>
      <c r="DOM1" s="141" t="s">
        <v>3102</v>
      </c>
      <c r="DON1" s="141" t="s">
        <v>3103</v>
      </c>
      <c r="DOO1" s="141" t="s">
        <v>3104</v>
      </c>
      <c r="DOP1" s="141" t="s">
        <v>3105</v>
      </c>
      <c r="DOQ1" s="141" t="s">
        <v>3106</v>
      </c>
      <c r="DOR1" s="141" t="s">
        <v>3107</v>
      </c>
      <c r="DOS1" s="141" t="s">
        <v>3108</v>
      </c>
      <c r="DOT1" s="141" t="s">
        <v>3109</v>
      </c>
      <c r="DOU1" s="141" t="s">
        <v>3110</v>
      </c>
      <c r="DOV1" s="141" t="s">
        <v>3111</v>
      </c>
      <c r="DOW1" s="141" t="s">
        <v>3112</v>
      </c>
      <c r="DOX1" s="141" t="s">
        <v>3113</v>
      </c>
      <c r="DOY1" s="141" t="s">
        <v>3114</v>
      </c>
      <c r="DOZ1" s="141" t="s">
        <v>3115</v>
      </c>
      <c r="DPA1" s="141" t="s">
        <v>3116</v>
      </c>
      <c r="DPB1" s="141" t="s">
        <v>3117</v>
      </c>
      <c r="DPC1" s="141" t="s">
        <v>3118</v>
      </c>
      <c r="DPD1" s="141" t="s">
        <v>3119</v>
      </c>
      <c r="DPE1" s="141" t="s">
        <v>3120</v>
      </c>
      <c r="DPF1" s="141" t="s">
        <v>3121</v>
      </c>
      <c r="DPG1" s="141" t="s">
        <v>3122</v>
      </c>
      <c r="DPH1" s="141" t="s">
        <v>3123</v>
      </c>
      <c r="DPI1" s="141" t="s">
        <v>3124</v>
      </c>
      <c r="DPJ1" s="141" t="s">
        <v>3125</v>
      </c>
      <c r="DPK1" s="141" t="s">
        <v>3126</v>
      </c>
      <c r="DPL1" s="141" t="s">
        <v>3127</v>
      </c>
      <c r="DPM1" s="141" t="s">
        <v>3128</v>
      </c>
      <c r="DPN1" s="141" t="s">
        <v>3129</v>
      </c>
      <c r="DPO1" s="141" t="s">
        <v>3130</v>
      </c>
      <c r="DPP1" s="141" t="s">
        <v>3131</v>
      </c>
      <c r="DPQ1" s="141" t="s">
        <v>3132</v>
      </c>
      <c r="DPR1" s="141" t="s">
        <v>3133</v>
      </c>
      <c r="DPS1" s="141" t="s">
        <v>3134</v>
      </c>
      <c r="DPT1" s="141" t="s">
        <v>3135</v>
      </c>
      <c r="DPU1" s="141" t="s">
        <v>3136</v>
      </c>
      <c r="DPV1" s="141" t="s">
        <v>3137</v>
      </c>
      <c r="DPW1" s="141" t="s">
        <v>3138</v>
      </c>
      <c r="DPX1" s="141" t="s">
        <v>3139</v>
      </c>
      <c r="DPY1" s="141" t="s">
        <v>3140</v>
      </c>
      <c r="DPZ1" s="141" t="s">
        <v>3141</v>
      </c>
      <c r="DQA1" s="141" t="s">
        <v>3142</v>
      </c>
      <c r="DQB1" s="141" t="s">
        <v>3143</v>
      </c>
      <c r="DQC1" s="141" t="s">
        <v>3144</v>
      </c>
      <c r="DQD1" s="141" t="s">
        <v>3145</v>
      </c>
      <c r="DQE1" s="141" t="s">
        <v>3146</v>
      </c>
      <c r="DQF1" s="141" t="s">
        <v>3147</v>
      </c>
      <c r="DQG1" s="141" t="s">
        <v>3148</v>
      </c>
      <c r="DQH1" s="141" t="s">
        <v>3149</v>
      </c>
      <c r="DQI1" s="141" t="s">
        <v>3150</v>
      </c>
      <c r="DQJ1" s="141" t="s">
        <v>3151</v>
      </c>
      <c r="DQK1" s="141" t="s">
        <v>3152</v>
      </c>
      <c r="DQL1" s="141" t="s">
        <v>3153</v>
      </c>
      <c r="DQM1" s="141" t="s">
        <v>3154</v>
      </c>
      <c r="DQN1" s="141" t="s">
        <v>3155</v>
      </c>
      <c r="DQO1" s="141" t="s">
        <v>3156</v>
      </c>
      <c r="DQP1" s="141" t="s">
        <v>3157</v>
      </c>
      <c r="DQQ1" s="141" t="s">
        <v>3158</v>
      </c>
      <c r="DQR1" s="141" t="s">
        <v>3159</v>
      </c>
      <c r="DQS1" s="141" t="s">
        <v>3160</v>
      </c>
      <c r="DQT1" s="141" t="s">
        <v>3161</v>
      </c>
      <c r="DQU1" s="141" t="s">
        <v>3162</v>
      </c>
      <c r="DQV1" s="141" t="s">
        <v>3163</v>
      </c>
      <c r="DQW1" s="141" t="s">
        <v>3164</v>
      </c>
      <c r="DQX1" s="141" t="s">
        <v>3165</v>
      </c>
      <c r="DQY1" s="141" t="s">
        <v>3166</v>
      </c>
      <c r="DQZ1" s="141" t="s">
        <v>3167</v>
      </c>
      <c r="DRA1" s="141" t="s">
        <v>3168</v>
      </c>
      <c r="DRB1" s="141" t="s">
        <v>3169</v>
      </c>
      <c r="DRC1" s="141" t="s">
        <v>3170</v>
      </c>
      <c r="DRD1" s="141" t="s">
        <v>3171</v>
      </c>
      <c r="DRE1" s="141" t="s">
        <v>3172</v>
      </c>
      <c r="DRF1" s="141" t="s">
        <v>3173</v>
      </c>
      <c r="DRG1" s="141" t="s">
        <v>3174</v>
      </c>
      <c r="DRH1" s="141" t="s">
        <v>3175</v>
      </c>
      <c r="DRI1" s="141" t="s">
        <v>3176</v>
      </c>
      <c r="DRJ1" s="141" t="s">
        <v>3177</v>
      </c>
      <c r="DRK1" s="141" t="s">
        <v>3178</v>
      </c>
      <c r="DRL1" s="141" t="s">
        <v>3179</v>
      </c>
      <c r="DRM1" s="141" t="s">
        <v>3180</v>
      </c>
      <c r="DRN1" s="141" t="s">
        <v>3181</v>
      </c>
      <c r="DRO1" s="141" t="s">
        <v>3182</v>
      </c>
      <c r="DRP1" s="141" t="s">
        <v>3183</v>
      </c>
      <c r="DRQ1" s="141" t="s">
        <v>3184</v>
      </c>
      <c r="DRR1" s="141" t="s">
        <v>3185</v>
      </c>
      <c r="DRS1" s="141" t="s">
        <v>3186</v>
      </c>
      <c r="DRT1" s="141" t="s">
        <v>3187</v>
      </c>
      <c r="DRU1" s="141" t="s">
        <v>3188</v>
      </c>
      <c r="DRV1" s="141" t="s">
        <v>3189</v>
      </c>
      <c r="DRW1" s="141" t="s">
        <v>3190</v>
      </c>
      <c r="DRX1" s="141" t="s">
        <v>3191</v>
      </c>
      <c r="DRY1" s="141" t="s">
        <v>3192</v>
      </c>
      <c r="DRZ1" s="141" t="s">
        <v>3193</v>
      </c>
      <c r="DSA1" s="141" t="s">
        <v>3194</v>
      </c>
      <c r="DSB1" s="141" t="s">
        <v>3195</v>
      </c>
      <c r="DSC1" s="141" t="s">
        <v>3196</v>
      </c>
      <c r="DSD1" s="141" t="s">
        <v>3197</v>
      </c>
      <c r="DSE1" s="141" t="s">
        <v>3198</v>
      </c>
      <c r="DSF1" s="141" t="s">
        <v>3199</v>
      </c>
      <c r="DSG1" s="141" t="s">
        <v>3200</v>
      </c>
      <c r="DSH1" s="141" t="s">
        <v>3201</v>
      </c>
      <c r="DSI1" s="141" t="s">
        <v>3202</v>
      </c>
      <c r="DSJ1" s="141" t="s">
        <v>3203</v>
      </c>
      <c r="DSK1" s="141" t="s">
        <v>3204</v>
      </c>
      <c r="DSL1" s="141" t="s">
        <v>3205</v>
      </c>
      <c r="DSM1" s="141" t="s">
        <v>3206</v>
      </c>
      <c r="DSN1" s="141" t="s">
        <v>3207</v>
      </c>
      <c r="DSO1" s="141" t="s">
        <v>3208</v>
      </c>
      <c r="DSP1" s="141" t="s">
        <v>3209</v>
      </c>
      <c r="DSQ1" s="141" t="s">
        <v>3210</v>
      </c>
      <c r="DSR1" s="141" t="s">
        <v>3211</v>
      </c>
      <c r="DSS1" s="141" t="s">
        <v>3212</v>
      </c>
      <c r="DST1" s="141" t="s">
        <v>3213</v>
      </c>
      <c r="DSU1" s="141" t="s">
        <v>3214</v>
      </c>
      <c r="DSV1" s="141" t="s">
        <v>3215</v>
      </c>
      <c r="DSW1" s="141" t="s">
        <v>3216</v>
      </c>
      <c r="DSX1" s="141" t="s">
        <v>3217</v>
      </c>
      <c r="DSY1" s="141" t="s">
        <v>3218</v>
      </c>
      <c r="DSZ1" s="141" t="s">
        <v>3219</v>
      </c>
      <c r="DTA1" s="141" t="s">
        <v>3220</v>
      </c>
      <c r="DTB1" s="141" t="s">
        <v>3221</v>
      </c>
      <c r="DTC1" s="141" t="s">
        <v>3222</v>
      </c>
      <c r="DTD1" s="141" t="s">
        <v>3223</v>
      </c>
      <c r="DTE1" s="141" t="s">
        <v>3224</v>
      </c>
      <c r="DTF1" s="141" t="s">
        <v>3225</v>
      </c>
      <c r="DTG1" s="141" t="s">
        <v>3226</v>
      </c>
      <c r="DTH1" s="141" t="s">
        <v>3227</v>
      </c>
      <c r="DTI1" s="141" t="s">
        <v>3228</v>
      </c>
      <c r="DTJ1" s="141" t="s">
        <v>3229</v>
      </c>
      <c r="DTK1" s="141" t="s">
        <v>3230</v>
      </c>
      <c r="DTL1" s="141" t="s">
        <v>3231</v>
      </c>
      <c r="DTM1" s="141" t="s">
        <v>3232</v>
      </c>
      <c r="DTN1" s="141" t="s">
        <v>3233</v>
      </c>
      <c r="DTO1" s="141" t="s">
        <v>3234</v>
      </c>
      <c r="DTP1" s="141" t="s">
        <v>3235</v>
      </c>
      <c r="DTQ1" s="141" t="s">
        <v>3236</v>
      </c>
      <c r="DTR1" s="141" t="s">
        <v>3237</v>
      </c>
      <c r="DTS1" s="141" t="s">
        <v>3238</v>
      </c>
      <c r="DTT1" s="141" t="s">
        <v>3239</v>
      </c>
      <c r="DTU1" s="141" t="s">
        <v>3240</v>
      </c>
      <c r="DTV1" s="141" t="s">
        <v>3241</v>
      </c>
      <c r="DTW1" s="141" t="s">
        <v>3242</v>
      </c>
      <c r="DTX1" s="141" t="s">
        <v>3243</v>
      </c>
      <c r="DTY1" s="141" t="s">
        <v>3244</v>
      </c>
      <c r="DTZ1" s="141" t="s">
        <v>3245</v>
      </c>
      <c r="DUA1" s="141" t="s">
        <v>3246</v>
      </c>
      <c r="DUB1" s="141" t="s">
        <v>3247</v>
      </c>
      <c r="DUC1" s="141" t="s">
        <v>3248</v>
      </c>
      <c r="DUD1" s="141" t="s">
        <v>3249</v>
      </c>
      <c r="DUE1" s="141" t="s">
        <v>3250</v>
      </c>
      <c r="DUF1" s="141" t="s">
        <v>3251</v>
      </c>
      <c r="DUG1" s="141" t="s">
        <v>3252</v>
      </c>
      <c r="DUH1" s="141" t="s">
        <v>3253</v>
      </c>
      <c r="DUI1" s="141" t="s">
        <v>3254</v>
      </c>
      <c r="DUJ1" s="141" t="s">
        <v>3255</v>
      </c>
      <c r="DUK1" s="141" t="s">
        <v>3256</v>
      </c>
      <c r="DUL1" s="141" t="s">
        <v>3257</v>
      </c>
      <c r="DUM1" s="141" t="s">
        <v>3258</v>
      </c>
      <c r="DUN1" s="141" t="s">
        <v>3259</v>
      </c>
      <c r="DUO1" s="141" t="s">
        <v>3260</v>
      </c>
      <c r="DUP1" s="141" t="s">
        <v>3261</v>
      </c>
      <c r="DUQ1" s="141" t="s">
        <v>3262</v>
      </c>
      <c r="DUR1" s="141" t="s">
        <v>3263</v>
      </c>
      <c r="DUS1" s="141" t="s">
        <v>3264</v>
      </c>
      <c r="DUT1" s="141" t="s">
        <v>3265</v>
      </c>
      <c r="DUU1" s="141" t="s">
        <v>3266</v>
      </c>
      <c r="DUV1" s="141" t="s">
        <v>3267</v>
      </c>
      <c r="DUW1" s="141" t="s">
        <v>3268</v>
      </c>
      <c r="DUX1" s="141" t="s">
        <v>3269</v>
      </c>
      <c r="DUY1" s="141" t="s">
        <v>3270</v>
      </c>
      <c r="DUZ1" s="141" t="s">
        <v>3271</v>
      </c>
      <c r="DVA1" s="141" t="s">
        <v>3272</v>
      </c>
      <c r="DVB1" s="141" t="s">
        <v>3273</v>
      </c>
      <c r="DVC1" s="141" t="s">
        <v>3274</v>
      </c>
      <c r="DVD1" s="141" t="s">
        <v>3275</v>
      </c>
      <c r="DVE1" s="141" t="s">
        <v>3276</v>
      </c>
      <c r="DVF1" s="141" t="s">
        <v>3277</v>
      </c>
      <c r="DVG1" s="141" t="s">
        <v>3278</v>
      </c>
      <c r="DVH1" s="141" t="s">
        <v>3279</v>
      </c>
      <c r="DVI1" s="141" t="s">
        <v>3280</v>
      </c>
      <c r="DVJ1" s="141" t="s">
        <v>3281</v>
      </c>
      <c r="DVK1" s="141" t="s">
        <v>3282</v>
      </c>
      <c r="DVL1" s="141" t="s">
        <v>3283</v>
      </c>
      <c r="DVM1" s="141" t="s">
        <v>3284</v>
      </c>
      <c r="DVN1" s="141" t="s">
        <v>3285</v>
      </c>
      <c r="DVO1" s="141" t="s">
        <v>3286</v>
      </c>
      <c r="DVP1" s="141" t="s">
        <v>3287</v>
      </c>
      <c r="DVQ1" s="141" t="s">
        <v>3288</v>
      </c>
      <c r="DVR1" s="141" t="s">
        <v>3289</v>
      </c>
      <c r="DVS1" s="141" t="s">
        <v>3290</v>
      </c>
      <c r="DVT1" s="141" t="s">
        <v>3291</v>
      </c>
      <c r="DVU1" s="141" t="s">
        <v>3292</v>
      </c>
      <c r="DVV1" s="141" t="s">
        <v>3293</v>
      </c>
      <c r="DVW1" s="141" t="s">
        <v>3294</v>
      </c>
      <c r="DVX1" s="141" t="s">
        <v>3295</v>
      </c>
      <c r="DVY1" s="141" t="s">
        <v>3296</v>
      </c>
      <c r="DVZ1" s="141" t="s">
        <v>3297</v>
      </c>
      <c r="DWA1" s="141" t="s">
        <v>3298</v>
      </c>
      <c r="DWB1" s="141" t="s">
        <v>3299</v>
      </c>
      <c r="DWC1" s="141" t="s">
        <v>3300</v>
      </c>
      <c r="DWD1" s="141" t="s">
        <v>3301</v>
      </c>
      <c r="DWE1" s="141" t="s">
        <v>3302</v>
      </c>
      <c r="DWF1" s="141" t="s">
        <v>3303</v>
      </c>
      <c r="DWG1" s="141" t="s">
        <v>3304</v>
      </c>
      <c r="DWH1" s="141" t="s">
        <v>3305</v>
      </c>
      <c r="DWI1" s="141" t="s">
        <v>3306</v>
      </c>
      <c r="DWJ1" s="141" t="s">
        <v>3307</v>
      </c>
      <c r="DWK1" s="141" t="s">
        <v>3308</v>
      </c>
      <c r="DWL1" s="141" t="s">
        <v>3309</v>
      </c>
      <c r="DWM1" s="141" t="s">
        <v>3310</v>
      </c>
      <c r="DWN1" s="141" t="s">
        <v>3311</v>
      </c>
      <c r="DWO1" s="141" t="s">
        <v>3312</v>
      </c>
      <c r="DWP1" s="141" t="s">
        <v>3313</v>
      </c>
      <c r="DWQ1" s="141" t="s">
        <v>3314</v>
      </c>
      <c r="DWR1" s="141" t="s">
        <v>3315</v>
      </c>
      <c r="DWS1" s="141" t="s">
        <v>3316</v>
      </c>
      <c r="DWT1" s="141" t="s">
        <v>3317</v>
      </c>
      <c r="DWU1" s="141" t="s">
        <v>3318</v>
      </c>
      <c r="DWV1" s="141" t="s">
        <v>3319</v>
      </c>
      <c r="DWW1" s="141" t="s">
        <v>3320</v>
      </c>
      <c r="DWX1" s="141" t="s">
        <v>3321</v>
      </c>
      <c r="DWY1" s="141" t="s">
        <v>3322</v>
      </c>
      <c r="DWZ1" s="141" t="s">
        <v>3323</v>
      </c>
      <c r="DXA1" s="141" t="s">
        <v>3324</v>
      </c>
      <c r="DXB1" s="141" t="s">
        <v>3325</v>
      </c>
      <c r="DXC1" s="141" t="s">
        <v>3326</v>
      </c>
      <c r="DXD1" s="141" t="s">
        <v>3327</v>
      </c>
      <c r="DXE1" s="141" t="s">
        <v>3328</v>
      </c>
      <c r="DXF1" s="141" t="s">
        <v>3329</v>
      </c>
      <c r="DXG1" s="141" t="s">
        <v>3330</v>
      </c>
      <c r="DXH1" s="141" t="s">
        <v>3331</v>
      </c>
      <c r="DXI1" s="141" t="s">
        <v>3332</v>
      </c>
      <c r="DXJ1" s="141" t="s">
        <v>3333</v>
      </c>
      <c r="DXK1" s="141" t="s">
        <v>3334</v>
      </c>
      <c r="DXL1" s="141" t="s">
        <v>3335</v>
      </c>
      <c r="DXM1" s="141" t="s">
        <v>3336</v>
      </c>
      <c r="DXN1" s="141" t="s">
        <v>3337</v>
      </c>
      <c r="DXO1" s="141" t="s">
        <v>3338</v>
      </c>
      <c r="DXP1" s="141" t="s">
        <v>3339</v>
      </c>
      <c r="DXQ1" s="141" t="s">
        <v>3340</v>
      </c>
      <c r="DXR1" s="141" t="s">
        <v>3341</v>
      </c>
      <c r="DXS1" s="141" t="s">
        <v>3342</v>
      </c>
      <c r="DXT1" s="141" t="s">
        <v>3343</v>
      </c>
      <c r="DXU1" s="141" t="s">
        <v>3344</v>
      </c>
      <c r="DXV1" s="141" t="s">
        <v>3345</v>
      </c>
      <c r="DXW1" s="141" t="s">
        <v>3346</v>
      </c>
      <c r="DXX1" s="141" t="s">
        <v>3347</v>
      </c>
      <c r="DXY1" s="141" t="s">
        <v>3348</v>
      </c>
      <c r="DXZ1" s="141" t="s">
        <v>3349</v>
      </c>
      <c r="DYA1" s="141" t="s">
        <v>3350</v>
      </c>
      <c r="DYB1" s="141" t="s">
        <v>3351</v>
      </c>
      <c r="DYC1" s="141" t="s">
        <v>3352</v>
      </c>
      <c r="DYD1" s="141" t="s">
        <v>3353</v>
      </c>
      <c r="DYE1" s="141" t="s">
        <v>3354</v>
      </c>
      <c r="DYF1" s="141" t="s">
        <v>3355</v>
      </c>
      <c r="DYG1" s="141" t="s">
        <v>3356</v>
      </c>
      <c r="DYH1" s="141" t="s">
        <v>3357</v>
      </c>
      <c r="DYI1" s="141" t="s">
        <v>3358</v>
      </c>
      <c r="DYJ1" s="141" t="s">
        <v>3359</v>
      </c>
      <c r="DYK1" s="141" t="s">
        <v>3360</v>
      </c>
      <c r="DYL1" s="141" t="s">
        <v>3361</v>
      </c>
      <c r="DYM1" s="141" t="s">
        <v>3362</v>
      </c>
      <c r="DYN1" s="141" t="s">
        <v>3363</v>
      </c>
      <c r="DYO1" s="141" t="s">
        <v>3364</v>
      </c>
      <c r="DYP1" s="141" t="s">
        <v>3365</v>
      </c>
      <c r="DYQ1" s="141" t="s">
        <v>3366</v>
      </c>
      <c r="DYR1" s="141" t="s">
        <v>3367</v>
      </c>
      <c r="DYS1" s="141" t="s">
        <v>3368</v>
      </c>
      <c r="DYT1" s="141" t="s">
        <v>3369</v>
      </c>
      <c r="DYU1" s="141" t="s">
        <v>3370</v>
      </c>
      <c r="DYV1" s="141" t="s">
        <v>3371</v>
      </c>
      <c r="DYW1" s="141" t="s">
        <v>3372</v>
      </c>
      <c r="DYX1" s="141" t="s">
        <v>3373</v>
      </c>
      <c r="DYY1" s="141" t="s">
        <v>3374</v>
      </c>
      <c r="DYZ1" s="141" t="s">
        <v>3375</v>
      </c>
      <c r="DZA1" s="141" t="s">
        <v>3376</v>
      </c>
      <c r="DZB1" s="141" t="s">
        <v>3377</v>
      </c>
      <c r="DZC1" s="141" t="s">
        <v>3378</v>
      </c>
      <c r="DZD1" s="141" t="s">
        <v>3379</v>
      </c>
      <c r="DZE1" s="141" t="s">
        <v>3380</v>
      </c>
      <c r="DZF1" s="141" t="s">
        <v>3381</v>
      </c>
      <c r="DZG1" s="141" t="s">
        <v>3382</v>
      </c>
      <c r="DZH1" s="141" t="s">
        <v>3383</v>
      </c>
      <c r="DZI1" s="141" t="s">
        <v>3384</v>
      </c>
      <c r="DZJ1" s="141" t="s">
        <v>3385</v>
      </c>
      <c r="DZK1" s="141" t="s">
        <v>3386</v>
      </c>
      <c r="DZL1" s="141" t="s">
        <v>3387</v>
      </c>
      <c r="DZM1" s="141" t="s">
        <v>3388</v>
      </c>
      <c r="DZN1" s="141" t="s">
        <v>3389</v>
      </c>
      <c r="DZO1" s="141" t="s">
        <v>3390</v>
      </c>
      <c r="DZP1" s="141" t="s">
        <v>3391</v>
      </c>
      <c r="DZQ1" s="141" t="s">
        <v>3392</v>
      </c>
      <c r="DZR1" s="141" t="s">
        <v>3393</v>
      </c>
      <c r="DZS1" s="141" t="s">
        <v>3394</v>
      </c>
      <c r="DZT1" s="141" t="s">
        <v>3395</v>
      </c>
      <c r="DZU1" s="141" t="s">
        <v>3396</v>
      </c>
      <c r="DZV1" s="141" t="s">
        <v>3397</v>
      </c>
      <c r="DZW1" s="141" t="s">
        <v>3398</v>
      </c>
      <c r="DZX1" s="141" t="s">
        <v>3399</v>
      </c>
      <c r="DZY1" s="141" t="s">
        <v>3400</v>
      </c>
      <c r="DZZ1" s="141" t="s">
        <v>3401</v>
      </c>
      <c r="EAA1" s="141" t="s">
        <v>3402</v>
      </c>
      <c r="EAB1" s="141" t="s">
        <v>3403</v>
      </c>
      <c r="EAC1" s="141" t="s">
        <v>3404</v>
      </c>
      <c r="EAD1" s="141" t="s">
        <v>3405</v>
      </c>
      <c r="EAE1" s="141" t="s">
        <v>3406</v>
      </c>
      <c r="EAF1" s="141" t="s">
        <v>3407</v>
      </c>
      <c r="EAG1" s="141" t="s">
        <v>3408</v>
      </c>
      <c r="EAH1" s="141" t="s">
        <v>3409</v>
      </c>
      <c r="EAI1" s="141" t="s">
        <v>3410</v>
      </c>
      <c r="EAJ1" s="141" t="s">
        <v>3411</v>
      </c>
      <c r="EAK1" s="141" t="s">
        <v>3412</v>
      </c>
      <c r="EAL1" s="141" t="s">
        <v>3413</v>
      </c>
      <c r="EAM1" s="141" t="s">
        <v>3414</v>
      </c>
      <c r="EAN1" s="141" t="s">
        <v>3415</v>
      </c>
      <c r="EAO1" s="141" t="s">
        <v>3416</v>
      </c>
      <c r="EAP1" s="141" t="s">
        <v>3417</v>
      </c>
      <c r="EAQ1" s="141" t="s">
        <v>3418</v>
      </c>
      <c r="EAR1" s="141" t="s">
        <v>3419</v>
      </c>
      <c r="EAS1" s="141" t="s">
        <v>3420</v>
      </c>
      <c r="EAT1" s="141" t="s">
        <v>3421</v>
      </c>
      <c r="EAU1" s="141" t="s">
        <v>3422</v>
      </c>
      <c r="EAV1" s="141" t="s">
        <v>3423</v>
      </c>
      <c r="EAW1" s="141" t="s">
        <v>3424</v>
      </c>
      <c r="EAX1" s="141" t="s">
        <v>3425</v>
      </c>
      <c r="EAY1" s="141" t="s">
        <v>3426</v>
      </c>
      <c r="EAZ1" s="141" t="s">
        <v>3427</v>
      </c>
      <c r="EBA1" s="141" t="s">
        <v>3428</v>
      </c>
      <c r="EBB1" s="141" t="s">
        <v>3429</v>
      </c>
      <c r="EBC1" s="141" t="s">
        <v>3430</v>
      </c>
      <c r="EBD1" s="141" t="s">
        <v>3431</v>
      </c>
      <c r="EBE1" s="141" t="s">
        <v>3432</v>
      </c>
      <c r="EBF1" s="141" t="s">
        <v>3433</v>
      </c>
      <c r="EBG1" s="141" t="s">
        <v>3434</v>
      </c>
      <c r="EBH1" s="141" t="s">
        <v>3435</v>
      </c>
      <c r="EBI1" s="141" t="s">
        <v>3436</v>
      </c>
      <c r="EBJ1" s="141" t="s">
        <v>3437</v>
      </c>
      <c r="EBK1" s="141" t="s">
        <v>3438</v>
      </c>
      <c r="EBL1" s="141" t="s">
        <v>3439</v>
      </c>
      <c r="EBM1" s="141" t="s">
        <v>3440</v>
      </c>
      <c r="EBN1" s="141" t="s">
        <v>3441</v>
      </c>
      <c r="EBO1" s="141" t="s">
        <v>3442</v>
      </c>
      <c r="EBP1" s="141" t="s">
        <v>3443</v>
      </c>
      <c r="EBQ1" s="141" t="s">
        <v>3444</v>
      </c>
      <c r="EBR1" s="141" t="s">
        <v>3445</v>
      </c>
      <c r="EBS1" s="141" t="s">
        <v>3446</v>
      </c>
      <c r="EBT1" s="141" t="s">
        <v>3447</v>
      </c>
      <c r="EBU1" s="141" t="s">
        <v>3448</v>
      </c>
      <c r="EBV1" s="141" t="s">
        <v>3449</v>
      </c>
      <c r="EBW1" s="141" t="s">
        <v>3450</v>
      </c>
      <c r="EBX1" s="141" t="s">
        <v>3451</v>
      </c>
      <c r="EBY1" s="141" t="s">
        <v>3452</v>
      </c>
      <c r="EBZ1" s="141" t="s">
        <v>3453</v>
      </c>
      <c r="ECA1" s="141" t="s">
        <v>3454</v>
      </c>
      <c r="ECB1" s="141" t="s">
        <v>3455</v>
      </c>
      <c r="ECC1" s="141" t="s">
        <v>3456</v>
      </c>
      <c r="ECD1" s="141" t="s">
        <v>3457</v>
      </c>
      <c r="ECE1" s="141" t="s">
        <v>3458</v>
      </c>
      <c r="ECF1" s="141" t="s">
        <v>3459</v>
      </c>
      <c r="ECG1" s="141" t="s">
        <v>3460</v>
      </c>
      <c r="ECH1" s="141" t="s">
        <v>3461</v>
      </c>
      <c r="ECI1" s="141" t="s">
        <v>3462</v>
      </c>
      <c r="ECJ1" s="141" t="s">
        <v>3463</v>
      </c>
      <c r="ECK1" s="141" t="s">
        <v>3464</v>
      </c>
      <c r="ECL1" s="141" t="s">
        <v>3465</v>
      </c>
      <c r="ECM1" s="141" t="s">
        <v>3466</v>
      </c>
      <c r="ECN1" s="141" t="s">
        <v>3467</v>
      </c>
      <c r="ECO1" s="141" t="s">
        <v>3468</v>
      </c>
      <c r="ECP1" s="141" t="s">
        <v>3469</v>
      </c>
      <c r="ECQ1" s="141" t="s">
        <v>3470</v>
      </c>
      <c r="ECR1" s="141" t="s">
        <v>3471</v>
      </c>
      <c r="ECS1" s="141" t="s">
        <v>3472</v>
      </c>
      <c r="ECT1" s="141" t="s">
        <v>3473</v>
      </c>
      <c r="ECU1" s="141" t="s">
        <v>3474</v>
      </c>
      <c r="ECV1" s="141" t="s">
        <v>3475</v>
      </c>
      <c r="ECW1" s="141" t="s">
        <v>3476</v>
      </c>
      <c r="ECX1" s="141" t="s">
        <v>3477</v>
      </c>
      <c r="ECY1" s="141" t="s">
        <v>3478</v>
      </c>
      <c r="ECZ1" s="141" t="s">
        <v>3479</v>
      </c>
      <c r="EDA1" s="141" t="s">
        <v>3480</v>
      </c>
      <c r="EDB1" s="141" t="s">
        <v>3481</v>
      </c>
      <c r="EDC1" s="141" t="s">
        <v>3482</v>
      </c>
      <c r="EDD1" s="141" t="s">
        <v>3483</v>
      </c>
      <c r="EDE1" s="141" t="s">
        <v>3484</v>
      </c>
      <c r="EDF1" s="141" t="s">
        <v>3485</v>
      </c>
      <c r="EDG1" s="141" t="s">
        <v>3486</v>
      </c>
      <c r="EDH1" s="141" t="s">
        <v>3487</v>
      </c>
      <c r="EDI1" s="141" t="s">
        <v>3488</v>
      </c>
      <c r="EDJ1" s="141" t="s">
        <v>3489</v>
      </c>
      <c r="EDK1" s="141" t="s">
        <v>3490</v>
      </c>
      <c r="EDL1" s="141" t="s">
        <v>3491</v>
      </c>
      <c r="EDM1" s="141" t="s">
        <v>3492</v>
      </c>
      <c r="EDN1" s="141" t="s">
        <v>3493</v>
      </c>
      <c r="EDO1" s="141" t="s">
        <v>3494</v>
      </c>
      <c r="EDP1" s="141" t="s">
        <v>3495</v>
      </c>
      <c r="EDQ1" s="141" t="s">
        <v>3496</v>
      </c>
      <c r="EDR1" s="141" t="s">
        <v>3497</v>
      </c>
      <c r="EDS1" s="141" t="s">
        <v>3498</v>
      </c>
      <c r="EDT1" s="141" t="s">
        <v>3499</v>
      </c>
      <c r="EDU1" s="141" t="s">
        <v>3500</v>
      </c>
      <c r="EDV1" s="141" t="s">
        <v>3501</v>
      </c>
      <c r="EDW1" s="141" t="s">
        <v>3502</v>
      </c>
      <c r="EDX1" s="141" t="s">
        <v>3503</v>
      </c>
      <c r="EDY1" s="141" t="s">
        <v>3504</v>
      </c>
      <c r="EDZ1" s="141" t="s">
        <v>3505</v>
      </c>
      <c r="EEA1" s="141" t="s">
        <v>3506</v>
      </c>
      <c r="EEB1" s="141" t="s">
        <v>3507</v>
      </c>
      <c r="EEC1" s="141" t="s">
        <v>3508</v>
      </c>
      <c r="EED1" s="141" t="s">
        <v>3509</v>
      </c>
      <c r="EEE1" s="141" t="s">
        <v>3510</v>
      </c>
      <c r="EEF1" s="141" t="s">
        <v>3511</v>
      </c>
      <c r="EEG1" s="141" t="s">
        <v>3512</v>
      </c>
      <c r="EEH1" s="141" t="s">
        <v>3513</v>
      </c>
      <c r="EEI1" s="141" t="s">
        <v>3514</v>
      </c>
      <c r="EEJ1" s="141" t="s">
        <v>3515</v>
      </c>
      <c r="EEK1" s="141" t="s">
        <v>3516</v>
      </c>
      <c r="EEL1" s="141" t="s">
        <v>3517</v>
      </c>
      <c r="EEM1" s="141" t="s">
        <v>3518</v>
      </c>
      <c r="EEN1" s="141" t="s">
        <v>3519</v>
      </c>
      <c r="EEO1" s="141" t="s">
        <v>3520</v>
      </c>
      <c r="EEP1" s="141" t="s">
        <v>3521</v>
      </c>
      <c r="EEQ1" s="141" t="s">
        <v>3522</v>
      </c>
      <c r="EER1" s="141" t="s">
        <v>3523</v>
      </c>
      <c r="EES1" s="141" t="s">
        <v>3524</v>
      </c>
      <c r="EET1" s="141" t="s">
        <v>3525</v>
      </c>
      <c r="EEU1" s="141" t="s">
        <v>3526</v>
      </c>
      <c r="EEV1" s="141" t="s">
        <v>3527</v>
      </c>
      <c r="EEW1" s="141" t="s">
        <v>3528</v>
      </c>
      <c r="EEX1" s="141" t="s">
        <v>3529</v>
      </c>
      <c r="EEY1" s="141" t="s">
        <v>3530</v>
      </c>
      <c r="EEZ1" s="141" t="s">
        <v>3531</v>
      </c>
      <c r="EFA1" s="141" t="s">
        <v>3532</v>
      </c>
      <c r="EFB1" s="141" t="s">
        <v>3533</v>
      </c>
      <c r="EFC1" s="141" t="s">
        <v>3534</v>
      </c>
      <c r="EFD1" s="141" t="s">
        <v>3535</v>
      </c>
      <c r="EFE1" s="141" t="s">
        <v>3536</v>
      </c>
      <c r="EFF1" s="141" t="s">
        <v>3537</v>
      </c>
      <c r="EFG1" s="141" t="s">
        <v>3538</v>
      </c>
      <c r="EFH1" s="141" t="s">
        <v>3539</v>
      </c>
      <c r="EFI1" s="141" t="s">
        <v>3540</v>
      </c>
      <c r="EFJ1" s="141" t="s">
        <v>3541</v>
      </c>
      <c r="EFK1" s="141" t="s">
        <v>3542</v>
      </c>
      <c r="EFL1" s="141" t="s">
        <v>3543</v>
      </c>
      <c r="EFM1" s="141" t="s">
        <v>3544</v>
      </c>
      <c r="EFN1" s="141" t="s">
        <v>3545</v>
      </c>
      <c r="EFO1" s="141" t="s">
        <v>3546</v>
      </c>
      <c r="EFP1" s="141" t="s">
        <v>3547</v>
      </c>
      <c r="EFQ1" s="141" t="s">
        <v>3548</v>
      </c>
      <c r="EFR1" s="141" t="s">
        <v>3549</v>
      </c>
      <c r="EFS1" s="141" t="s">
        <v>3550</v>
      </c>
      <c r="EFT1" s="141" t="s">
        <v>3551</v>
      </c>
      <c r="EFU1" s="141" t="s">
        <v>3552</v>
      </c>
      <c r="EFV1" s="141" t="s">
        <v>3553</v>
      </c>
      <c r="EFW1" s="141" t="s">
        <v>3554</v>
      </c>
      <c r="EFX1" s="141" t="s">
        <v>3555</v>
      </c>
      <c r="EFY1" s="141" t="s">
        <v>3556</v>
      </c>
      <c r="EFZ1" s="141" t="s">
        <v>3557</v>
      </c>
      <c r="EGA1" s="141" t="s">
        <v>3558</v>
      </c>
      <c r="EGB1" s="141" t="s">
        <v>3559</v>
      </c>
      <c r="EGC1" s="141" t="s">
        <v>3560</v>
      </c>
      <c r="EGD1" s="141" t="s">
        <v>3561</v>
      </c>
      <c r="EGE1" s="141" t="s">
        <v>3562</v>
      </c>
      <c r="EGF1" s="141" t="s">
        <v>3563</v>
      </c>
      <c r="EGG1" s="141" t="s">
        <v>3564</v>
      </c>
      <c r="EGH1" s="141" t="s">
        <v>3565</v>
      </c>
      <c r="EGI1" s="141" t="s">
        <v>3566</v>
      </c>
      <c r="EGJ1" s="141" t="s">
        <v>3567</v>
      </c>
      <c r="EGK1" s="141" t="s">
        <v>3568</v>
      </c>
      <c r="EGL1" s="141" t="s">
        <v>3569</v>
      </c>
      <c r="EGM1" s="141" t="s">
        <v>3570</v>
      </c>
      <c r="EGN1" s="141" t="s">
        <v>3571</v>
      </c>
      <c r="EGO1" s="141" t="s">
        <v>3572</v>
      </c>
      <c r="EGP1" s="141" t="s">
        <v>3573</v>
      </c>
      <c r="EGQ1" s="141" t="s">
        <v>3574</v>
      </c>
      <c r="EGR1" s="141" t="s">
        <v>3575</v>
      </c>
      <c r="EGS1" s="141" t="s">
        <v>3576</v>
      </c>
      <c r="EGT1" s="141" t="s">
        <v>3577</v>
      </c>
      <c r="EGU1" s="141" t="s">
        <v>3578</v>
      </c>
      <c r="EGV1" s="141" t="s">
        <v>3579</v>
      </c>
      <c r="EGW1" s="141" t="s">
        <v>3580</v>
      </c>
      <c r="EGX1" s="141" t="s">
        <v>3581</v>
      </c>
      <c r="EGY1" s="141" t="s">
        <v>3582</v>
      </c>
      <c r="EGZ1" s="141" t="s">
        <v>3583</v>
      </c>
      <c r="EHA1" s="141" t="s">
        <v>3584</v>
      </c>
      <c r="EHB1" s="141" t="s">
        <v>3585</v>
      </c>
      <c r="EHC1" s="141" t="s">
        <v>3586</v>
      </c>
      <c r="EHD1" s="141" t="s">
        <v>3587</v>
      </c>
      <c r="EHE1" s="141" t="s">
        <v>3588</v>
      </c>
      <c r="EHF1" s="141" t="s">
        <v>3589</v>
      </c>
      <c r="EHG1" s="141" t="s">
        <v>3590</v>
      </c>
      <c r="EHH1" s="141" t="s">
        <v>3591</v>
      </c>
      <c r="EHI1" s="141" t="s">
        <v>3592</v>
      </c>
      <c r="EHJ1" s="141" t="s">
        <v>3593</v>
      </c>
      <c r="EHK1" s="141" t="s">
        <v>3594</v>
      </c>
      <c r="EHL1" s="141" t="s">
        <v>3595</v>
      </c>
      <c r="EHM1" s="141" t="s">
        <v>3596</v>
      </c>
      <c r="EHN1" s="141" t="s">
        <v>3597</v>
      </c>
      <c r="EHO1" s="141" t="s">
        <v>3598</v>
      </c>
      <c r="EHP1" s="141" t="s">
        <v>3599</v>
      </c>
      <c r="EHQ1" s="141" t="s">
        <v>3600</v>
      </c>
      <c r="EHR1" s="141" t="s">
        <v>3601</v>
      </c>
      <c r="EHS1" s="141" t="s">
        <v>3602</v>
      </c>
      <c r="EHT1" s="141" t="s">
        <v>3603</v>
      </c>
      <c r="EHU1" s="141" t="s">
        <v>3604</v>
      </c>
      <c r="EHV1" s="141" t="s">
        <v>3605</v>
      </c>
      <c r="EHW1" s="141" t="s">
        <v>3606</v>
      </c>
      <c r="EHX1" s="141" t="s">
        <v>3607</v>
      </c>
      <c r="EHY1" s="141" t="s">
        <v>3608</v>
      </c>
      <c r="EHZ1" s="141" t="s">
        <v>3609</v>
      </c>
      <c r="EIA1" s="141" t="s">
        <v>3610</v>
      </c>
      <c r="EIB1" s="141" t="s">
        <v>3611</v>
      </c>
      <c r="EIC1" s="141" t="s">
        <v>3612</v>
      </c>
      <c r="EID1" s="141" t="s">
        <v>3613</v>
      </c>
      <c r="EIE1" s="141" t="s">
        <v>3614</v>
      </c>
      <c r="EIF1" s="141" t="s">
        <v>3615</v>
      </c>
      <c r="EIG1" s="141" t="s">
        <v>3616</v>
      </c>
      <c r="EIH1" s="141" t="s">
        <v>3617</v>
      </c>
      <c r="EII1" s="141" t="s">
        <v>3618</v>
      </c>
      <c r="EIJ1" s="141" t="s">
        <v>3619</v>
      </c>
      <c r="EIK1" s="141" t="s">
        <v>3620</v>
      </c>
      <c r="EIL1" s="141" t="s">
        <v>3621</v>
      </c>
      <c r="EIM1" s="141" t="s">
        <v>3622</v>
      </c>
      <c r="EIN1" s="141" t="s">
        <v>3623</v>
      </c>
      <c r="EIO1" s="141" t="s">
        <v>3624</v>
      </c>
      <c r="EIP1" s="141" t="s">
        <v>3625</v>
      </c>
      <c r="EIQ1" s="141" t="s">
        <v>3626</v>
      </c>
      <c r="EIR1" s="141" t="s">
        <v>3627</v>
      </c>
      <c r="EIS1" s="141" t="s">
        <v>3628</v>
      </c>
      <c r="EIT1" s="141" t="s">
        <v>3629</v>
      </c>
      <c r="EIU1" s="141" t="s">
        <v>3630</v>
      </c>
      <c r="EIV1" s="141" t="s">
        <v>3631</v>
      </c>
      <c r="EIW1" s="141" t="s">
        <v>3632</v>
      </c>
      <c r="EIX1" s="141" t="s">
        <v>3633</v>
      </c>
      <c r="EIY1" s="141" t="s">
        <v>3634</v>
      </c>
      <c r="EIZ1" s="141" t="s">
        <v>3635</v>
      </c>
      <c r="EJA1" s="141" t="s">
        <v>3636</v>
      </c>
      <c r="EJB1" s="141" t="s">
        <v>3637</v>
      </c>
      <c r="EJC1" s="141" t="s">
        <v>3638</v>
      </c>
      <c r="EJD1" s="141" t="s">
        <v>3639</v>
      </c>
      <c r="EJE1" s="141" t="s">
        <v>3640</v>
      </c>
      <c r="EJF1" s="141" t="s">
        <v>3641</v>
      </c>
      <c r="EJG1" s="141" t="s">
        <v>3642</v>
      </c>
      <c r="EJH1" s="141" t="s">
        <v>3643</v>
      </c>
      <c r="EJI1" s="141" t="s">
        <v>3644</v>
      </c>
      <c r="EJJ1" s="141" t="s">
        <v>3645</v>
      </c>
      <c r="EJK1" s="141" t="s">
        <v>3646</v>
      </c>
      <c r="EJL1" s="141" t="s">
        <v>3647</v>
      </c>
      <c r="EJM1" s="141" t="s">
        <v>3648</v>
      </c>
      <c r="EJN1" s="141" t="s">
        <v>3649</v>
      </c>
      <c r="EJO1" s="141" t="s">
        <v>3650</v>
      </c>
      <c r="EJP1" s="141" t="s">
        <v>3651</v>
      </c>
      <c r="EJQ1" s="141" t="s">
        <v>3652</v>
      </c>
      <c r="EJR1" s="141" t="s">
        <v>3653</v>
      </c>
      <c r="EJS1" s="141" t="s">
        <v>3654</v>
      </c>
      <c r="EJT1" s="141" t="s">
        <v>3655</v>
      </c>
      <c r="EJU1" s="141" t="s">
        <v>3656</v>
      </c>
      <c r="EJV1" s="141" t="s">
        <v>3657</v>
      </c>
      <c r="EJW1" s="141" t="s">
        <v>3658</v>
      </c>
      <c r="EJX1" s="141" t="s">
        <v>3659</v>
      </c>
      <c r="EJY1" s="141" t="s">
        <v>3660</v>
      </c>
      <c r="EJZ1" s="141" t="s">
        <v>3661</v>
      </c>
      <c r="EKA1" s="141" t="s">
        <v>3662</v>
      </c>
      <c r="EKB1" s="141" t="s">
        <v>3663</v>
      </c>
      <c r="EKC1" s="141" t="s">
        <v>3664</v>
      </c>
      <c r="EKD1" s="141" t="s">
        <v>3665</v>
      </c>
      <c r="EKE1" s="141" t="s">
        <v>3666</v>
      </c>
      <c r="EKF1" s="141" t="s">
        <v>3667</v>
      </c>
      <c r="EKG1" s="141" t="s">
        <v>3668</v>
      </c>
      <c r="EKH1" s="141" t="s">
        <v>3669</v>
      </c>
      <c r="EKI1" s="141" t="s">
        <v>3670</v>
      </c>
      <c r="EKJ1" s="141" t="s">
        <v>3671</v>
      </c>
      <c r="EKK1" s="141" t="s">
        <v>3672</v>
      </c>
      <c r="EKL1" s="141" t="s">
        <v>3673</v>
      </c>
      <c r="EKM1" s="141" t="s">
        <v>3674</v>
      </c>
      <c r="EKN1" s="141" t="s">
        <v>3675</v>
      </c>
      <c r="EKO1" s="141" t="s">
        <v>3676</v>
      </c>
      <c r="EKP1" s="141" t="s">
        <v>3677</v>
      </c>
      <c r="EKQ1" s="141" t="s">
        <v>3678</v>
      </c>
      <c r="EKR1" s="141" t="s">
        <v>3679</v>
      </c>
      <c r="EKS1" s="141" t="s">
        <v>3680</v>
      </c>
      <c r="EKT1" s="141" t="s">
        <v>3681</v>
      </c>
      <c r="EKU1" s="141" t="s">
        <v>3682</v>
      </c>
      <c r="EKV1" s="141" t="s">
        <v>3683</v>
      </c>
      <c r="EKW1" s="141" t="s">
        <v>3684</v>
      </c>
      <c r="EKX1" s="141" t="s">
        <v>3685</v>
      </c>
      <c r="EKY1" s="141" t="s">
        <v>3686</v>
      </c>
      <c r="EKZ1" s="141" t="s">
        <v>3687</v>
      </c>
      <c r="ELA1" s="141" t="s">
        <v>3688</v>
      </c>
      <c r="ELB1" s="141" t="s">
        <v>3689</v>
      </c>
      <c r="ELC1" s="141" t="s">
        <v>3690</v>
      </c>
      <c r="ELD1" s="141" t="s">
        <v>3691</v>
      </c>
      <c r="ELE1" s="141" t="s">
        <v>3692</v>
      </c>
      <c r="ELF1" s="141" t="s">
        <v>3693</v>
      </c>
      <c r="ELG1" s="141" t="s">
        <v>3694</v>
      </c>
      <c r="ELH1" s="141" t="s">
        <v>3695</v>
      </c>
      <c r="ELI1" s="141" t="s">
        <v>3696</v>
      </c>
      <c r="ELJ1" s="141" t="s">
        <v>3697</v>
      </c>
      <c r="ELK1" s="141" t="s">
        <v>3698</v>
      </c>
      <c r="ELL1" s="141" t="s">
        <v>3699</v>
      </c>
      <c r="ELM1" s="141" t="s">
        <v>3700</v>
      </c>
      <c r="ELN1" s="141" t="s">
        <v>3701</v>
      </c>
      <c r="ELO1" s="141" t="s">
        <v>3702</v>
      </c>
      <c r="ELP1" s="141" t="s">
        <v>3703</v>
      </c>
      <c r="ELQ1" s="141" t="s">
        <v>3704</v>
      </c>
      <c r="ELR1" s="141" t="s">
        <v>3705</v>
      </c>
      <c r="ELS1" s="141" t="s">
        <v>3706</v>
      </c>
      <c r="ELT1" s="141" t="s">
        <v>3707</v>
      </c>
      <c r="ELU1" s="141" t="s">
        <v>3708</v>
      </c>
      <c r="ELV1" s="141" t="s">
        <v>3709</v>
      </c>
      <c r="ELW1" s="141" t="s">
        <v>3710</v>
      </c>
      <c r="ELX1" s="141" t="s">
        <v>3711</v>
      </c>
      <c r="ELY1" s="141" t="s">
        <v>3712</v>
      </c>
      <c r="ELZ1" s="141" t="s">
        <v>3713</v>
      </c>
      <c r="EMA1" s="141" t="s">
        <v>3714</v>
      </c>
      <c r="EMB1" s="141" t="s">
        <v>3715</v>
      </c>
      <c r="EMC1" s="141" t="s">
        <v>3716</v>
      </c>
      <c r="EMD1" s="141" t="s">
        <v>3717</v>
      </c>
      <c r="EME1" s="141" t="s">
        <v>3718</v>
      </c>
      <c r="EMF1" s="141" t="s">
        <v>3719</v>
      </c>
      <c r="EMG1" s="141" t="s">
        <v>3720</v>
      </c>
      <c r="EMH1" s="141" t="s">
        <v>3721</v>
      </c>
      <c r="EMI1" s="141" t="s">
        <v>3722</v>
      </c>
      <c r="EMJ1" s="141" t="s">
        <v>3723</v>
      </c>
      <c r="EMK1" s="141" t="s">
        <v>3724</v>
      </c>
      <c r="EML1" s="141" t="s">
        <v>3725</v>
      </c>
      <c r="EMM1" s="141" t="s">
        <v>3726</v>
      </c>
      <c r="EMN1" s="141" t="s">
        <v>3727</v>
      </c>
      <c r="EMO1" s="141" t="s">
        <v>3728</v>
      </c>
      <c r="EMP1" s="141" t="s">
        <v>3729</v>
      </c>
      <c r="EMQ1" s="141" t="s">
        <v>3730</v>
      </c>
      <c r="EMR1" s="141" t="s">
        <v>3731</v>
      </c>
      <c r="EMS1" s="141" t="s">
        <v>3732</v>
      </c>
      <c r="EMT1" s="141" t="s">
        <v>3733</v>
      </c>
      <c r="EMU1" s="141" t="s">
        <v>3734</v>
      </c>
      <c r="EMV1" s="141" t="s">
        <v>3735</v>
      </c>
      <c r="EMW1" s="141" t="s">
        <v>3736</v>
      </c>
      <c r="EMX1" s="141" t="s">
        <v>3737</v>
      </c>
      <c r="EMY1" s="141" t="s">
        <v>3738</v>
      </c>
      <c r="EMZ1" s="141" t="s">
        <v>3739</v>
      </c>
      <c r="ENA1" s="141" t="s">
        <v>3740</v>
      </c>
      <c r="ENB1" s="141" t="s">
        <v>3741</v>
      </c>
      <c r="ENC1" s="141" t="s">
        <v>3742</v>
      </c>
      <c r="END1" s="141" t="s">
        <v>3743</v>
      </c>
      <c r="ENE1" s="141" t="s">
        <v>3744</v>
      </c>
      <c r="ENF1" s="141" t="s">
        <v>3745</v>
      </c>
      <c r="ENG1" s="141" t="s">
        <v>3746</v>
      </c>
      <c r="ENH1" s="141" t="s">
        <v>3747</v>
      </c>
      <c r="ENI1" s="141" t="s">
        <v>3748</v>
      </c>
      <c r="ENJ1" s="141" t="s">
        <v>3749</v>
      </c>
      <c r="ENK1" s="141" t="s">
        <v>3750</v>
      </c>
      <c r="ENL1" s="141" t="s">
        <v>3751</v>
      </c>
      <c r="ENM1" s="141" t="s">
        <v>3752</v>
      </c>
      <c r="ENN1" s="141" t="s">
        <v>3753</v>
      </c>
      <c r="ENO1" s="141" t="s">
        <v>3754</v>
      </c>
      <c r="ENP1" s="141" t="s">
        <v>3755</v>
      </c>
      <c r="ENQ1" s="141" t="s">
        <v>3756</v>
      </c>
      <c r="ENR1" s="141" t="s">
        <v>3757</v>
      </c>
      <c r="ENS1" s="141" t="s">
        <v>3758</v>
      </c>
      <c r="ENT1" s="141" t="s">
        <v>3759</v>
      </c>
      <c r="ENU1" s="141" t="s">
        <v>3760</v>
      </c>
      <c r="ENV1" s="141" t="s">
        <v>3761</v>
      </c>
      <c r="ENW1" s="141" t="s">
        <v>3762</v>
      </c>
      <c r="ENX1" s="141" t="s">
        <v>3763</v>
      </c>
      <c r="ENY1" s="141" t="s">
        <v>3764</v>
      </c>
      <c r="ENZ1" s="141" t="s">
        <v>3765</v>
      </c>
      <c r="EOA1" s="141" t="s">
        <v>3766</v>
      </c>
      <c r="EOB1" s="141" t="s">
        <v>3767</v>
      </c>
      <c r="EOC1" s="141" t="s">
        <v>3768</v>
      </c>
      <c r="EOD1" s="141" t="s">
        <v>3769</v>
      </c>
      <c r="EOE1" s="141" t="s">
        <v>3770</v>
      </c>
      <c r="EOF1" s="141" t="s">
        <v>3771</v>
      </c>
      <c r="EOG1" s="141" t="s">
        <v>3772</v>
      </c>
      <c r="EOH1" s="141" t="s">
        <v>3773</v>
      </c>
      <c r="EOI1" s="141" t="s">
        <v>3774</v>
      </c>
      <c r="EOJ1" s="141" t="s">
        <v>3775</v>
      </c>
      <c r="EOK1" s="141" t="s">
        <v>3776</v>
      </c>
      <c r="EOL1" s="141" t="s">
        <v>3777</v>
      </c>
      <c r="EOM1" s="141" t="s">
        <v>3778</v>
      </c>
      <c r="EON1" s="141" t="s">
        <v>3779</v>
      </c>
      <c r="EOO1" s="141" t="s">
        <v>3780</v>
      </c>
      <c r="EOP1" s="141" t="s">
        <v>3781</v>
      </c>
      <c r="EOQ1" s="141" t="s">
        <v>3782</v>
      </c>
      <c r="EOR1" s="141" t="s">
        <v>3783</v>
      </c>
      <c r="EOS1" s="141" t="s">
        <v>3784</v>
      </c>
      <c r="EOT1" s="141" t="s">
        <v>3785</v>
      </c>
      <c r="EOU1" s="141" t="s">
        <v>3786</v>
      </c>
      <c r="EOV1" s="141" t="s">
        <v>3787</v>
      </c>
      <c r="EOW1" s="141" t="s">
        <v>3788</v>
      </c>
      <c r="EOX1" s="141" t="s">
        <v>3789</v>
      </c>
      <c r="EOY1" s="141" t="s">
        <v>3790</v>
      </c>
      <c r="EOZ1" s="141" t="s">
        <v>3791</v>
      </c>
      <c r="EPA1" s="141" t="s">
        <v>3792</v>
      </c>
      <c r="EPB1" s="141" t="s">
        <v>3793</v>
      </c>
      <c r="EPC1" s="141" t="s">
        <v>3794</v>
      </c>
      <c r="EPD1" s="141" t="s">
        <v>3795</v>
      </c>
      <c r="EPE1" s="141" t="s">
        <v>3796</v>
      </c>
      <c r="EPF1" s="141" t="s">
        <v>3797</v>
      </c>
      <c r="EPG1" s="141" t="s">
        <v>3798</v>
      </c>
      <c r="EPH1" s="141" t="s">
        <v>3799</v>
      </c>
      <c r="EPI1" s="141" t="s">
        <v>3800</v>
      </c>
      <c r="EPJ1" s="141" t="s">
        <v>3801</v>
      </c>
      <c r="EPK1" s="141" t="s">
        <v>3802</v>
      </c>
      <c r="EPL1" s="141" t="s">
        <v>3803</v>
      </c>
      <c r="EPM1" s="141" t="s">
        <v>3804</v>
      </c>
      <c r="EPN1" s="141" t="s">
        <v>3805</v>
      </c>
      <c r="EPO1" s="141" t="s">
        <v>3806</v>
      </c>
      <c r="EPP1" s="141" t="s">
        <v>3807</v>
      </c>
      <c r="EPQ1" s="141" t="s">
        <v>3808</v>
      </c>
      <c r="EPR1" s="141" t="s">
        <v>3809</v>
      </c>
      <c r="EPS1" s="141" t="s">
        <v>3810</v>
      </c>
      <c r="EPT1" s="141" t="s">
        <v>3811</v>
      </c>
      <c r="EPU1" s="141" t="s">
        <v>3812</v>
      </c>
      <c r="EPV1" s="141" t="s">
        <v>3813</v>
      </c>
      <c r="EPW1" s="141" t="s">
        <v>3814</v>
      </c>
      <c r="EPX1" s="141" t="s">
        <v>3815</v>
      </c>
      <c r="EPY1" s="141" t="s">
        <v>3816</v>
      </c>
      <c r="EPZ1" s="141" t="s">
        <v>3817</v>
      </c>
      <c r="EQA1" s="141" t="s">
        <v>3818</v>
      </c>
      <c r="EQB1" s="141" t="s">
        <v>3819</v>
      </c>
      <c r="EQC1" s="141" t="s">
        <v>3820</v>
      </c>
      <c r="EQD1" s="141" t="s">
        <v>3821</v>
      </c>
      <c r="EQE1" s="141" t="s">
        <v>3822</v>
      </c>
      <c r="EQF1" s="141" t="s">
        <v>3823</v>
      </c>
      <c r="EQG1" s="141" t="s">
        <v>3824</v>
      </c>
      <c r="EQH1" s="141" t="s">
        <v>3825</v>
      </c>
      <c r="EQI1" s="141" t="s">
        <v>3826</v>
      </c>
      <c r="EQJ1" s="141" t="s">
        <v>3827</v>
      </c>
      <c r="EQK1" s="141" t="s">
        <v>3828</v>
      </c>
      <c r="EQL1" s="141" t="s">
        <v>3829</v>
      </c>
      <c r="EQM1" s="141" t="s">
        <v>3830</v>
      </c>
      <c r="EQN1" s="141" t="s">
        <v>3831</v>
      </c>
      <c r="EQO1" s="141" t="s">
        <v>3832</v>
      </c>
      <c r="EQP1" s="141" t="s">
        <v>3833</v>
      </c>
      <c r="EQQ1" s="141" t="s">
        <v>3834</v>
      </c>
      <c r="EQR1" s="141" t="s">
        <v>3835</v>
      </c>
      <c r="EQS1" s="141" t="s">
        <v>3836</v>
      </c>
      <c r="EQT1" s="141" t="s">
        <v>3837</v>
      </c>
      <c r="EQU1" s="141" t="s">
        <v>3838</v>
      </c>
      <c r="EQV1" s="141" t="s">
        <v>3839</v>
      </c>
      <c r="EQW1" s="141" t="s">
        <v>3840</v>
      </c>
      <c r="EQX1" s="141" t="s">
        <v>3841</v>
      </c>
      <c r="EQY1" s="141" t="s">
        <v>3842</v>
      </c>
      <c r="EQZ1" s="141" t="s">
        <v>3843</v>
      </c>
      <c r="ERA1" s="141" t="s">
        <v>3844</v>
      </c>
      <c r="ERB1" s="141" t="s">
        <v>3845</v>
      </c>
      <c r="ERC1" s="141" t="s">
        <v>3846</v>
      </c>
      <c r="ERD1" s="141" t="s">
        <v>3847</v>
      </c>
      <c r="ERE1" s="141" t="s">
        <v>3848</v>
      </c>
      <c r="ERF1" s="141" t="s">
        <v>3849</v>
      </c>
      <c r="ERG1" s="141" t="s">
        <v>3850</v>
      </c>
      <c r="ERH1" s="141" t="s">
        <v>3851</v>
      </c>
      <c r="ERI1" s="141" t="s">
        <v>3852</v>
      </c>
      <c r="ERJ1" s="141" t="s">
        <v>3853</v>
      </c>
      <c r="ERK1" s="141" t="s">
        <v>3854</v>
      </c>
      <c r="ERL1" s="141" t="s">
        <v>3855</v>
      </c>
      <c r="ERM1" s="141" t="s">
        <v>3856</v>
      </c>
      <c r="ERN1" s="141" t="s">
        <v>3857</v>
      </c>
      <c r="ERO1" s="141" t="s">
        <v>3858</v>
      </c>
      <c r="ERP1" s="141" t="s">
        <v>3859</v>
      </c>
      <c r="ERQ1" s="141" t="s">
        <v>3860</v>
      </c>
      <c r="ERR1" s="141" t="s">
        <v>3861</v>
      </c>
      <c r="ERS1" s="141" t="s">
        <v>3862</v>
      </c>
      <c r="ERT1" s="141" t="s">
        <v>3863</v>
      </c>
      <c r="ERU1" s="141" t="s">
        <v>3864</v>
      </c>
      <c r="ERV1" s="141" t="s">
        <v>3865</v>
      </c>
      <c r="ERW1" s="141" t="s">
        <v>3866</v>
      </c>
      <c r="ERX1" s="141" t="s">
        <v>3867</v>
      </c>
      <c r="ERY1" s="141" t="s">
        <v>3868</v>
      </c>
      <c r="ERZ1" s="141" t="s">
        <v>3869</v>
      </c>
      <c r="ESA1" s="141" t="s">
        <v>3870</v>
      </c>
      <c r="ESB1" s="141" t="s">
        <v>3871</v>
      </c>
      <c r="ESC1" s="141" t="s">
        <v>3872</v>
      </c>
      <c r="ESD1" s="141" t="s">
        <v>3873</v>
      </c>
      <c r="ESE1" s="141" t="s">
        <v>3874</v>
      </c>
      <c r="ESF1" s="141" t="s">
        <v>3875</v>
      </c>
      <c r="ESG1" s="141" t="s">
        <v>3876</v>
      </c>
      <c r="ESH1" s="141" t="s">
        <v>3877</v>
      </c>
      <c r="ESI1" s="141" t="s">
        <v>3878</v>
      </c>
      <c r="ESJ1" s="141" t="s">
        <v>3879</v>
      </c>
      <c r="ESK1" s="141" t="s">
        <v>3880</v>
      </c>
      <c r="ESL1" s="141" t="s">
        <v>3881</v>
      </c>
      <c r="ESM1" s="141" t="s">
        <v>3882</v>
      </c>
      <c r="ESN1" s="141" t="s">
        <v>3883</v>
      </c>
      <c r="ESO1" s="141" t="s">
        <v>3884</v>
      </c>
      <c r="ESP1" s="141" t="s">
        <v>3885</v>
      </c>
      <c r="ESQ1" s="141" t="s">
        <v>3886</v>
      </c>
      <c r="ESR1" s="141" t="s">
        <v>3887</v>
      </c>
      <c r="ESS1" s="141" t="s">
        <v>3888</v>
      </c>
      <c r="EST1" s="141" t="s">
        <v>3889</v>
      </c>
      <c r="ESU1" s="141" t="s">
        <v>3890</v>
      </c>
      <c r="ESV1" s="141" t="s">
        <v>3891</v>
      </c>
      <c r="ESW1" s="141" t="s">
        <v>3892</v>
      </c>
      <c r="ESX1" s="141" t="s">
        <v>3893</v>
      </c>
      <c r="ESY1" s="141" t="s">
        <v>3894</v>
      </c>
      <c r="ESZ1" s="141" t="s">
        <v>3895</v>
      </c>
      <c r="ETA1" s="141" t="s">
        <v>3896</v>
      </c>
      <c r="ETB1" s="141" t="s">
        <v>3897</v>
      </c>
      <c r="ETC1" s="141" t="s">
        <v>3898</v>
      </c>
      <c r="ETD1" s="141" t="s">
        <v>3899</v>
      </c>
      <c r="ETE1" s="141" t="s">
        <v>3900</v>
      </c>
      <c r="ETF1" s="141" t="s">
        <v>3901</v>
      </c>
      <c r="ETG1" s="141" t="s">
        <v>3902</v>
      </c>
      <c r="ETH1" s="141" t="s">
        <v>3903</v>
      </c>
      <c r="ETI1" s="141" t="s">
        <v>3904</v>
      </c>
      <c r="ETJ1" s="141" t="s">
        <v>3905</v>
      </c>
      <c r="ETK1" s="141" t="s">
        <v>3906</v>
      </c>
      <c r="ETL1" s="141" t="s">
        <v>3907</v>
      </c>
      <c r="ETM1" s="141" t="s">
        <v>3908</v>
      </c>
      <c r="ETN1" s="141" t="s">
        <v>3909</v>
      </c>
      <c r="ETO1" s="141" t="s">
        <v>3910</v>
      </c>
      <c r="ETP1" s="141" t="s">
        <v>3911</v>
      </c>
      <c r="ETQ1" s="141" t="s">
        <v>3912</v>
      </c>
      <c r="ETR1" s="141" t="s">
        <v>3913</v>
      </c>
      <c r="ETS1" s="141" t="s">
        <v>3914</v>
      </c>
      <c r="ETT1" s="141" t="s">
        <v>3915</v>
      </c>
      <c r="ETU1" s="141" t="s">
        <v>3916</v>
      </c>
      <c r="ETV1" s="141" t="s">
        <v>3917</v>
      </c>
      <c r="ETW1" s="141" t="s">
        <v>3918</v>
      </c>
      <c r="ETX1" s="141" t="s">
        <v>3919</v>
      </c>
      <c r="ETY1" s="141" t="s">
        <v>3920</v>
      </c>
      <c r="ETZ1" s="141" t="s">
        <v>3921</v>
      </c>
      <c r="EUA1" s="141" t="s">
        <v>3922</v>
      </c>
      <c r="EUB1" s="141" t="s">
        <v>3923</v>
      </c>
      <c r="EUC1" s="141" t="s">
        <v>3924</v>
      </c>
      <c r="EUD1" s="141" t="s">
        <v>3925</v>
      </c>
      <c r="EUE1" s="141" t="s">
        <v>3926</v>
      </c>
      <c r="EUF1" s="141" t="s">
        <v>3927</v>
      </c>
      <c r="EUG1" s="141" t="s">
        <v>3928</v>
      </c>
      <c r="EUH1" s="141" t="s">
        <v>3929</v>
      </c>
      <c r="EUI1" s="141" t="s">
        <v>3930</v>
      </c>
      <c r="EUJ1" s="141" t="s">
        <v>3931</v>
      </c>
      <c r="EUK1" s="141" t="s">
        <v>3932</v>
      </c>
      <c r="EUL1" s="141" t="s">
        <v>3933</v>
      </c>
      <c r="EUM1" s="141" t="s">
        <v>3934</v>
      </c>
      <c r="EUN1" s="141" t="s">
        <v>3935</v>
      </c>
      <c r="EUO1" s="141" t="s">
        <v>3936</v>
      </c>
      <c r="EUP1" s="141" t="s">
        <v>3937</v>
      </c>
      <c r="EUQ1" s="141" t="s">
        <v>3938</v>
      </c>
      <c r="EUR1" s="141" t="s">
        <v>3939</v>
      </c>
      <c r="EUS1" s="141" t="s">
        <v>3940</v>
      </c>
      <c r="EUT1" s="141" t="s">
        <v>3941</v>
      </c>
      <c r="EUU1" s="141" t="s">
        <v>3942</v>
      </c>
      <c r="EUV1" s="141" t="s">
        <v>3943</v>
      </c>
      <c r="EUW1" s="141" t="s">
        <v>3944</v>
      </c>
      <c r="EUX1" s="141" t="s">
        <v>3945</v>
      </c>
      <c r="EUY1" s="141" t="s">
        <v>3946</v>
      </c>
      <c r="EUZ1" s="141" t="s">
        <v>3947</v>
      </c>
      <c r="EVA1" s="141" t="s">
        <v>3948</v>
      </c>
      <c r="EVB1" s="141" t="s">
        <v>3949</v>
      </c>
      <c r="EVC1" s="141" t="s">
        <v>3950</v>
      </c>
      <c r="EVD1" s="141" t="s">
        <v>3951</v>
      </c>
      <c r="EVE1" s="141" t="s">
        <v>3952</v>
      </c>
      <c r="EVF1" s="141" t="s">
        <v>3953</v>
      </c>
      <c r="EVG1" s="141" t="s">
        <v>3954</v>
      </c>
      <c r="EVH1" s="141" t="s">
        <v>3955</v>
      </c>
      <c r="EVI1" s="141" t="s">
        <v>3956</v>
      </c>
      <c r="EVJ1" s="141" t="s">
        <v>3957</v>
      </c>
      <c r="EVK1" s="141" t="s">
        <v>3958</v>
      </c>
      <c r="EVL1" s="141" t="s">
        <v>3959</v>
      </c>
      <c r="EVM1" s="141" t="s">
        <v>3960</v>
      </c>
      <c r="EVN1" s="141" t="s">
        <v>3961</v>
      </c>
      <c r="EVO1" s="141" t="s">
        <v>3962</v>
      </c>
      <c r="EVP1" s="141" t="s">
        <v>3963</v>
      </c>
      <c r="EVQ1" s="141" t="s">
        <v>3964</v>
      </c>
      <c r="EVR1" s="141" t="s">
        <v>3965</v>
      </c>
      <c r="EVS1" s="141" t="s">
        <v>3966</v>
      </c>
      <c r="EVT1" s="141" t="s">
        <v>3967</v>
      </c>
      <c r="EVU1" s="141" t="s">
        <v>3968</v>
      </c>
      <c r="EVV1" s="141" t="s">
        <v>3969</v>
      </c>
      <c r="EVW1" s="141" t="s">
        <v>3970</v>
      </c>
      <c r="EVX1" s="141" t="s">
        <v>3971</v>
      </c>
      <c r="EVY1" s="141" t="s">
        <v>3972</v>
      </c>
      <c r="EVZ1" s="141" t="s">
        <v>3973</v>
      </c>
      <c r="EWA1" s="141" t="s">
        <v>3974</v>
      </c>
      <c r="EWB1" s="141" t="s">
        <v>3975</v>
      </c>
      <c r="EWC1" s="141" t="s">
        <v>3976</v>
      </c>
      <c r="EWD1" s="141" t="s">
        <v>3977</v>
      </c>
      <c r="EWE1" s="141" t="s">
        <v>3978</v>
      </c>
      <c r="EWF1" s="141" t="s">
        <v>3979</v>
      </c>
      <c r="EWG1" s="141" t="s">
        <v>3980</v>
      </c>
      <c r="EWH1" s="141" t="s">
        <v>3981</v>
      </c>
      <c r="EWI1" s="141" t="s">
        <v>3982</v>
      </c>
      <c r="EWJ1" s="141" t="s">
        <v>3983</v>
      </c>
      <c r="EWK1" s="141" t="s">
        <v>3984</v>
      </c>
      <c r="EWL1" s="141" t="s">
        <v>3985</v>
      </c>
      <c r="EWM1" s="141" t="s">
        <v>3986</v>
      </c>
      <c r="EWN1" s="141" t="s">
        <v>3987</v>
      </c>
      <c r="EWO1" s="141" t="s">
        <v>3988</v>
      </c>
      <c r="EWP1" s="141" t="s">
        <v>3989</v>
      </c>
      <c r="EWQ1" s="141" t="s">
        <v>3990</v>
      </c>
      <c r="EWR1" s="141" t="s">
        <v>3991</v>
      </c>
      <c r="EWS1" s="141" t="s">
        <v>3992</v>
      </c>
      <c r="EWT1" s="141" t="s">
        <v>3993</v>
      </c>
      <c r="EWU1" s="141" t="s">
        <v>3994</v>
      </c>
      <c r="EWV1" s="141" t="s">
        <v>3995</v>
      </c>
      <c r="EWW1" s="141" t="s">
        <v>3996</v>
      </c>
      <c r="EWX1" s="141" t="s">
        <v>3997</v>
      </c>
      <c r="EWY1" s="141" t="s">
        <v>3998</v>
      </c>
      <c r="EWZ1" s="141" t="s">
        <v>3999</v>
      </c>
      <c r="EXA1" s="141" t="s">
        <v>4000</v>
      </c>
      <c r="EXB1" s="141" t="s">
        <v>4001</v>
      </c>
      <c r="EXC1" s="141" t="s">
        <v>4002</v>
      </c>
      <c r="EXD1" s="141" t="s">
        <v>4003</v>
      </c>
      <c r="EXE1" s="141" t="s">
        <v>4004</v>
      </c>
      <c r="EXF1" s="141" t="s">
        <v>4005</v>
      </c>
      <c r="EXG1" s="141" t="s">
        <v>4006</v>
      </c>
      <c r="EXH1" s="141" t="s">
        <v>4007</v>
      </c>
      <c r="EXI1" s="141" t="s">
        <v>4008</v>
      </c>
      <c r="EXJ1" s="141" t="s">
        <v>4009</v>
      </c>
      <c r="EXK1" s="141" t="s">
        <v>4010</v>
      </c>
      <c r="EXL1" s="141" t="s">
        <v>4011</v>
      </c>
      <c r="EXM1" s="141" t="s">
        <v>4012</v>
      </c>
      <c r="EXN1" s="141" t="s">
        <v>4013</v>
      </c>
      <c r="EXO1" s="141" t="s">
        <v>4014</v>
      </c>
      <c r="EXP1" s="141" t="s">
        <v>4015</v>
      </c>
      <c r="EXQ1" s="141" t="s">
        <v>4016</v>
      </c>
      <c r="EXR1" s="141" t="s">
        <v>4017</v>
      </c>
      <c r="EXS1" s="141" t="s">
        <v>4018</v>
      </c>
      <c r="EXT1" s="141" t="s">
        <v>4019</v>
      </c>
      <c r="EXU1" s="141" t="s">
        <v>4020</v>
      </c>
      <c r="EXV1" s="141" t="s">
        <v>4021</v>
      </c>
      <c r="EXW1" s="141" t="s">
        <v>4022</v>
      </c>
      <c r="EXX1" s="141" t="s">
        <v>4023</v>
      </c>
      <c r="EXY1" s="141" t="s">
        <v>4024</v>
      </c>
      <c r="EXZ1" s="141" t="s">
        <v>4025</v>
      </c>
      <c r="EYA1" s="141" t="s">
        <v>4026</v>
      </c>
      <c r="EYB1" s="141" t="s">
        <v>4027</v>
      </c>
      <c r="EYC1" s="141" t="s">
        <v>4028</v>
      </c>
      <c r="EYD1" s="141" t="s">
        <v>4029</v>
      </c>
      <c r="EYE1" s="141" t="s">
        <v>4030</v>
      </c>
      <c r="EYF1" s="141" t="s">
        <v>4031</v>
      </c>
      <c r="EYG1" s="141" t="s">
        <v>4032</v>
      </c>
      <c r="EYH1" s="141" t="s">
        <v>4033</v>
      </c>
      <c r="EYI1" s="141" t="s">
        <v>4034</v>
      </c>
      <c r="EYJ1" s="141" t="s">
        <v>4035</v>
      </c>
      <c r="EYK1" s="141" t="s">
        <v>4036</v>
      </c>
      <c r="EYL1" s="141" t="s">
        <v>4037</v>
      </c>
      <c r="EYM1" s="141" t="s">
        <v>4038</v>
      </c>
      <c r="EYN1" s="141" t="s">
        <v>4039</v>
      </c>
      <c r="EYO1" s="141" t="s">
        <v>4040</v>
      </c>
      <c r="EYP1" s="141" t="s">
        <v>4041</v>
      </c>
      <c r="EYQ1" s="141" t="s">
        <v>4042</v>
      </c>
      <c r="EYR1" s="141" t="s">
        <v>4043</v>
      </c>
      <c r="EYS1" s="141" t="s">
        <v>4044</v>
      </c>
      <c r="EYT1" s="141" t="s">
        <v>4045</v>
      </c>
      <c r="EYU1" s="141" t="s">
        <v>4046</v>
      </c>
      <c r="EYV1" s="141" t="s">
        <v>4047</v>
      </c>
      <c r="EYW1" s="141" t="s">
        <v>4048</v>
      </c>
      <c r="EYX1" s="141" t="s">
        <v>4049</v>
      </c>
      <c r="EYY1" s="141" t="s">
        <v>4050</v>
      </c>
      <c r="EYZ1" s="141" t="s">
        <v>4051</v>
      </c>
      <c r="EZA1" s="141" t="s">
        <v>4052</v>
      </c>
      <c r="EZB1" s="141" t="s">
        <v>4053</v>
      </c>
      <c r="EZC1" s="141" t="s">
        <v>4054</v>
      </c>
      <c r="EZD1" s="141" t="s">
        <v>4055</v>
      </c>
      <c r="EZE1" s="141" t="s">
        <v>4056</v>
      </c>
      <c r="EZF1" s="141" t="s">
        <v>4057</v>
      </c>
      <c r="EZG1" s="141" t="s">
        <v>4058</v>
      </c>
      <c r="EZH1" s="141" t="s">
        <v>4059</v>
      </c>
      <c r="EZI1" s="141" t="s">
        <v>4060</v>
      </c>
      <c r="EZJ1" s="141" t="s">
        <v>4061</v>
      </c>
      <c r="EZK1" s="141" t="s">
        <v>4062</v>
      </c>
      <c r="EZL1" s="141" t="s">
        <v>4063</v>
      </c>
      <c r="EZM1" s="141" t="s">
        <v>4064</v>
      </c>
      <c r="EZN1" s="141" t="s">
        <v>4065</v>
      </c>
      <c r="EZO1" s="141" t="s">
        <v>4066</v>
      </c>
      <c r="EZP1" s="141" t="s">
        <v>4067</v>
      </c>
      <c r="EZQ1" s="141" t="s">
        <v>4068</v>
      </c>
      <c r="EZR1" s="141" t="s">
        <v>4069</v>
      </c>
      <c r="EZS1" s="141" t="s">
        <v>4070</v>
      </c>
      <c r="EZT1" s="141" t="s">
        <v>4071</v>
      </c>
      <c r="EZU1" s="141" t="s">
        <v>4072</v>
      </c>
      <c r="EZV1" s="141" t="s">
        <v>4073</v>
      </c>
      <c r="EZW1" s="141" t="s">
        <v>4074</v>
      </c>
      <c r="EZX1" s="141" t="s">
        <v>4075</v>
      </c>
      <c r="EZY1" s="141" t="s">
        <v>4076</v>
      </c>
      <c r="EZZ1" s="141" t="s">
        <v>4077</v>
      </c>
      <c r="FAA1" s="141" t="s">
        <v>4078</v>
      </c>
      <c r="FAB1" s="141" t="s">
        <v>4079</v>
      </c>
      <c r="FAC1" s="141" t="s">
        <v>4080</v>
      </c>
      <c r="FAD1" s="141" t="s">
        <v>4081</v>
      </c>
      <c r="FAE1" s="141" t="s">
        <v>4082</v>
      </c>
      <c r="FAF1" s="141" t="s">
        <v>4083</v>
      </c>
      <c r="FAG1" s="141" t="s">
        <v>4084</v>
      </c>
      <c r="FAH1" s="141" t="s">
        <v>4085</v>
      </c>
      <c r="FAI1" s="141" t="s">
        <v>4086</v>
      </c>
      <c r="FAJ1" s="141" t="s">
        <v>4087</v>
      </c>
      <c r="FAK1" s="141" t="s">
        <v>4088</v>
      </c>
      <c r="FAL1" s="141" t="s">
        <v>4089</v>
      </c>
      <c r="FAM1" s="141" t="s">
        <v>4090</v>
      </c>
      <c r="FAN1" s="141" t="s">
        <v>4091</v>
      </c>
      <c r="FAO1" s="141" t="s">
        <v>4092</v>
      </c>
      <c r="FAP1" s="141" t="s">
        <v>4093</v>
      </c>
      <c r="FAQ1" s="141" t="s">
        <v>4094</v>
      </c>
      <c r="FAR1" s="141" t="s">
        <v>4095</v>
      </c>
      <c r="FAS1" s="141" t="s">
        <v>4096</v>
      </c>
      <c r="FAT1" s="141" t="s">
        <v>4097</v>
      </c>
      <c r="FAU1" s="141" t="s">
        <v>4098</v>
      </c>
      <c r="FAV1" s="141" t="s">
        <v>4099</v>
      </c>
      <c r="FAW1" s="141" t="s">
        <v>4100</v>
      </c>
      <c r="FAX1" s="141" t="s">
        <v>4101</v>
      </c>
      <c r="FAY1" s="141" t="s">
        <v>4102</v>
      </c>
      <c r="FAZ1" s="141" t="s">
        <v>4103</v>
      </c>
      <c r="FBA1" s="141" t="s">
        <v>4104</v>
      </c>
      <c r="FBB1" s="141" t="s">
        <v>4105</v>
      </c>
      <c r="FBC1" s="141" t="s">
        <v>4106</v>
      </c>
      <c r="FBD1" s="141" t="s">
        <v>4107</v>
      </c>
      <c r="FBE1" s="141" t="s">
        <v>4108</v>
      </c>
      <c r="FBF1" s="141" t="s">
        <v>4109</v>
      </c>
      <c r="FBG1" s="141" t="s">
        <v>4110</v>
      </c>
      <c r="FBH1" s="141" t="s">
        <v>4111</v>
      </c>
      <c r="FBI1" s="141" t="s">
        <v>4112</v>
      </c>
      <c r="FBJ1" s="141" t="s">
        <v>4113</v>
      </c>
      <c r="FBK1" s="141" t="s">
        <v>4114</v>
      </c>
      <c r="FBL1" s="141" t="s">
        <v>4115</v>
      </c>
      <c r="FBM1" s="141" t="s">
        <v>4116</v>
      </c>
      <c r="FBN1" s="141" t="s">
        <v>4117</v>
      </c>
      <c r="FBO1" s="141" t="s">
        <v>4118</v>
      </c>
      <c r="FBP1" s="141" t="s">
        <v>4119</v>
      </c>
      <c r="FBQ1" s="141" t="s">
        <v>4120</v>
      </c>
      <c r="FBR1" s="141" t="s">
        <v>4121</v>
      </c>
      <c r="FBS1" s="141" t="s">
        <v>4122</v>
      </c>
      <c r="FBT1" s="141" t="s">
        <v>4123</v>
      </c>
      <c r="FBU1" s="141" t="s">
        <v>4124</v>
      </c>
      <c r="FBV1" s="141" t="s">
        <v>4125</v>
      </c>
      <c r="FBW1" s="141" t="s">
        <v>4126</v>
      </c>
      <c r="FBX1" s="141" t="s">
        <v>4127</v>
      </c>
      <c r="FBY1" s="141" t="s">
        <v>4128</v>
      </c>
      <c r="FBZ1" s="141" t="s">
        <v>4129</v>
      </c>
      <c r="FCA1" s="141" t="s">
        <v>4130</v>
      </c>
      <c r="FCB1" s="141" t="s">
        <v>4131</v>
      </c>
      <c r="FCC1" s="141" t="s">
        <v>4132</v>
      </c>
      <c r="FCD1" s="141" t="s">
        <v>4133</v>
      </c>
      <c r="FCE1" s="141" t="s">
        <v>4134</v>
      </c>
      <c r="FCF1" s="141" t="s">
        <v>4135</v>
      </c>
      <c r="FCG1" s="141" t="s">
        <v>4136</v>
      </c>
      <c r="FCH1" s="141" t="s">
        <v>4137</v>
      </c>
      <c r="FCI1" s="141" t="s">
        <v>4138</v>
      </c>
      <c r="FCJ1" s="141" t="s">
        <v>4139</v>
      </c>
      <c r="FCK1" s="141" t="s">
        <v>4140</v>
      </c>
      <c r="FCL1" s="141" t="s">
        <v>4141</v>
      </c>
      <c r="FCM1" s="141" t="s">
        <v>4142</v>
      </c>
      <c r="FCN1" s="141" t="s">
        <v>4143</v>
      </c>
      <c r="FCO1" s="141" t="s">
        <v>4144</v>
      </c>
      <c r="FCP1" s="141" t="s">
        <v>4145</v>
      </c>
      <c r="FCQ1" s="141" t="s">
        <v>4146</v>
      </c>
      <c r="FCR1" s="141" t="s">
        <v>4147</v>
      </c>
      <c r="FCS1" s="141" t="s">
        <v>4148</v>
      </c>
      <c r="FCT1" s="141" t="s">
        <v>4149</v>
      </c>
      <c r="FCU1" s="141" t="s">
        <v>4150</v>
      </c>
      <c r="FCV1" s="141" t="s">
        <v>4151</v>
      </c>
      <c r="FCW1" s="141" t="s">
        <v>4152</v>
      </c>
      <c r="FCX1" s="141" t="s">
        <v>4153</v>
      </c>
      <c r="FCY1" s="141" t="s">
        <v>4154</v>
      </c>
      <c r="FCZ1" s="141" t="s">
        <v>4155</v>
      </c>
      <c r="FDA1" s="141" t="s">
        <v>4156</v>
      </c>
      <c r="FDB1" s="141" t="s">
        <v>4157</v>
      </c>
      <c r="FDC1" s="141" t="s">
        <v>4158</v>
      </c>
      <c r="FDD1" s="141" t="s">
        <v>4159</v>
      </c>
      <c r="FDE1" s="141" t="s">
        <v>4160</v>
      </c>
      <c r="FDF1" s="141" t="s">
        <v>4161</v>
      </c>
      <c r="FDG1" s="141" t="s">
        <v>4162</v>
      </c>
      <c r="FDH1" s="141" t="s">
        <v>4163</v>
      </c>
      <c r="FDI1" s="141" t="s">
        <v>4164</v>
      </c>
      <c r="FDJ1" s="141" t="s">
        <v>4165</v>
      </c>
      <c r="FDK1" s="141" t="s">
        <v>4166</v>
      </c>
      <c r="FDL1" s="141" t="s">
        <v>4167</v>
      </c>
      <c r="FDM1" s="141" t="s">
        <v>4168</v>
      </c>
      <c r="FDN1" s="141" t="s">
        <v>4169</v>
      </c>
      <c r="FDO1" s="141" t="s">
        <v>4170</v>
      </c>
      <c r="FDP1" s="141" t="s">
        <v>4171</v>
      </c>
      <c r="FDQ1" s="141" t="s">
        <v>4172</v>
      </c>
      <c r="FDR1" s="141" t="s">
        <v>4173</v>
      </c>
      <c r="FDS1" s="141" t="s">
        <v>4174</v>
      </c>
      <c r="FDT1" s="141" t="s">
        <v>4175</v>
      </c>
      <c r="FDU1" s="141" t="s">
        <v>4176</v>
      </c>
      <c r="FDV1" s="141" t="s">
        <v>4177</v>
      </c>
      <c r="FDW1" s="141" t="s">
        <v>4178</v>
      </c>
      <c r="FDX1" s="141" t="s">
        <v>4179</v>
      </c>
      <c r="FDY1" s="141" t="s">
        <v>4180</v>
      </c>
      <c r="FDZ1" s="141" t="s">
        <v>4181</v>
      </c>
      <c r="FEA1" s="141" t="s">
        <v>4182</v>
      </c>
      <c r="FEB1" s="141" t="s">
        <v>4183</v>
      </c>
      <c r="FEC1" s="141" t="s">
        <v>4184</v>
      </c>
      <c r="FED1" s="141" t="s">
        <v>4185</v>
      </c>
      <c r="FEE1" s="141" t="s">
        <v>4186</v>
      </c>
      <c r="FEF1" s="141" t="s">
        <v>4187</v>
      </c>
      <c r="FEG1" s="141" t="s">
        <v>4188</v>
      </c>
      <c r="FEH1" s="141" t="s">
        <v>4189</v>
      </c>
      <c r="FEI1" s="141" t="s">
        <v>4190</v>
      </c>
      <c r="FEJ1" s="141" t="s">
        <v>4191</v>
      </c>
      <c r="FEK1" s="141" t="s">
        <v>4192</v>
      </c>
      <c r="FEL1" s="141" t="s">
        <v>4193</v>
      </c>
      <c r="FEM1" s="141" t="s">
        <v>4194</v>
      </c>
      <c r="FEN1" s="141" t="s">
        <v>4195</v>
      </c>
      <c r="FEO1" s="141" t="s">
        <v>4196</v>
      </c>
      <c r="FEP1" s="141" t="s">
        <v>4197</v>
      </c>
      <c r="FEQ1" s="141" t="s">
        <v>4198</v>
      </c>
      <c r="FER1" s="141" t="s">
        <v>4199</v>
      </c>
      <c r="FES1" s="141" t="s">
        <v>4200</v>
      </c>
      <c r="FET1" s="141" t="s">
        <v>4201</v>
      </c>
      <c r="FEU1" s="141" t="s">
        <v>4202</v>
      </c>
      <c r="FEV1" s="141" t="s">
        <v>4203</v>
      </c>
      <c r="FEW1" s="141" t="s">
        <v>4204</v>
      </c>
      <c r="FEX1" s="141" t="s">
        <v>4205</v>
      </c>
      <c r="FEY1" s="141" t="s">
        <v>4206</v>
      </c>
      <c r="FEZ1" s="141" t="s">
        <v>4207</v>
      </c>
      <c r="FFA1" s="141" t="s">
        <v>4208</v>
      </c>
      <c r="FFB1" s="141" t="s">
        <v>4209</v>
      </c>
      <c r="FFC1" s="141" t="s">
        <v>4210</v>
      </c>
      <c r="FFD1" s="141" t="s">
        <v>4211</v>
      </c>
      <c r="FFE1" s="141" t="s">
        <v>4212</v>
      </c>
      <c r="FFF1" s="141" t="s">
        <v>4213</v>
      </c>
      <c r="FFG1" s="141" t="s">
        <v>4214</v>
      </c>
      <c r="FFH1" s="141" t="s">
        <v>4215</v>
      </c>
      <c r="FFI1" s="141" t="s">
        <v>4216</v>
      </c>
      <c r="FFJ1" s="141" t="s">
        <v>4217</v>
      </c>
      <c r="FFK1" s="141" t="s">
        <v>4218</v>
      </c>
      <c r="FFL1" s="141" t="s">
        <v>4219</v>
      </c>
      <c r="FFM1" s="141" t="s">
        <v>4220</v>
      </c>
      <c r="FFN1" s="141" t="s">
        <v>4221</v>
      </c>
      <c r="FFO1" s="141" t="s">
        <v>4222</v>
      </c>
      <c r="FFP1" s="141" t="s">
        <v>4223</v>
      </c>
      <c r="FFQ1" s="141" t="s">
        <v>4224</v>
      </c>
      <c r="FFR1" s="141" t="s">
        <v>4225</v>
      </c>
      <c r="FFS1" s="141" t="s">
        <v>4226</v>
      </c>
      <c r="FFT1" s="141" t="s">
        <v>4227</v>
      </c>
      <c r="FFU1" s="141" t="s">
        <v>4228</v>
      </c>
      <c r="FFV1" s="141" t="s">
        <v>4229</v>
      </c>
      <c r="FFW1" s="141" t="s">
        <v>4230</v>
      </c>
      <c r="FFX1" s="141" t="s">
        <v>4231</v>
      </c>
      <c r="FFY1" s="141" t="s">
        <v>4232</v>
      </c>
      <c r="FFZ1" s="141" t="s">
        <v>4233</v>
      </c>
      <c r="FGA1" s="141" t="s">
        <v>4234</v>
      </c>
      <c r="FGB1" s="141" t="s">
        <v>4235</v>
      </c>
      <c r="FGC1" s="141" t="s">
        <v>4236</v>
      </c>
      <c r="FGD1" s="141" t="s">
        <v>4237</v>
      </c>
      <c r="FGE1" s="141" t="s">
        <v>4238</v>
      </c>
      <c r="FGF1" s="141" t="s">
        <v>4239</v>
      </c>
      <c r="FGG1" s="141" t="s">
        <v>4240</v>
      </c>
      <c r="FGH1" s="141" t="s">
        <v>4241</v>
      </c>
      <c r="FGI1" s="141" t="s">
        <v>4242</v>
      </c>
      <c r="FGJ1" s="141" t="s">
        <v>4243</v>
      </c>
      <c r="FGK1" s="141" t="s">
        <v>4244</v>
      </c>
      <c r="FGL1" s="141" t="s">
        <v>4245</v>
      </c>
      <c r="FGM1" s="141" t="s">
        <v>4246</v>
      </c>
      <c r="FGN1" s="141" t="s">
        <v>4247</v>
      </c>
      <c r="FGO1" s="141" t="s">
        <v>4248</v>
      </c>
      <c r="FGP1" s="141" t="s">
        <v>4249</v>
      </c>
      <c r="FGQ1" s="141" t="s">
        <v>4250</v>
      </c>
      <c r="FGR1" s="141" t="s">
        <v>4251</v>
      </c>
      <c r="FGS1" s="141" t="s">
        <v>4252</v>
      </c>
      <c r="FGT1" s="141" t="s">
        <v>4253</v>
      </c>
      <c r="FGU1" s="141" t="s">
        <v>4254</v>
      </c>
      <c r="FGV1" s="141" t="s">
        <v>4255</v>
      </c>
      <c r="FGW1" s="141" t="s">
        <v>4256</v>
      </c>
      <c r="FGX1" s="141" t="s">
        <v>4257</v>
      </c>
      <c r="FGY1" s="141" t="s">
        <v>4258</v>
      </c>
      <c r="FGZ1" s="141" t="s">
        <v>4259</v>
      </c>
      <c r="FHA1" s="141" t="s">
        <v>4260</v>
      </c>
      <c r="FHB1" s="141" t="s">
        <v>4261</v>
      </c>
      <c r="FHC1" s="141" t="s">
        <v>4262</v>
      </c>
      <c r="FHD1" s="141" t="s">
        <v>4263</v>
      </c>
      <c r="FHE1" s="141" t="s">
        <v>4264</v>
      </c>
      <c r="FHF1" s="141" t="s">
        <v>4265</v>
      </c>
      <c r="FHG1" s="141" t="s">
        <v>4266</v>
      </c>
      <c r="FHH1" s="141" t="s">
        <v>4267</v>
      </c>
      <c r="FHI1" s="141" t="s">
        <v>4268</v>
      </c>
      <c r="FHJ1" s="141" t="s">
        <v>4269</v>
      </c>
      <c r="FHK1" s="141" t="s">
        <v>4270</v>
      </c>
      <c r="FHL1" s="141" t="s">
        <v>4271</v>
      </c>
      <c r="FHM1" s="141" t="s">
        <v>4272</v>
      </c>
      <c r="FHN1" s="141" t="s">
        <v>4273</v>
      </c>
      <c r="FHO1" s="141" t="s">
        <v>4274</v>
      </c>
      <c r="FHP1" s="141" t="s">
        <v>4275</v>
      </c>
      <c r="FHQ1" s="141" t="s">
        <v>4276</v>
      </c>
      <c r="FHR1" s="141" t="s">
        <v>4277</v>
      </c>
      <c r="FHS1" s="141" t="s">
        <v>4278</v>
      </c>
      <c r="FHT1" s="141" t="s">
        <v>4279</v>
      </c>
      <c r="FHU1" s="141" t="s">
        <v>4280</v>
      </c>
      <c r="FHV1" s="141" t="s">
        <v>4281</v>
      </c>
      <c r="FHW1" s="141" t="s">
        <v>4282</v>
      </c>
      <c r="FHX1" s="141" t="s">
        <v>4283</v>
      </c>
      <c r="FHY1" s="141" t="s">
        <v>4284</v>
      </c>
      <c r="FHZ1" s="141" t="s">
        <v>4285</v>
      </c>
      <c r="FIA1" s="141" t="s">
        <v>4286</v>
      </c>
      <c r="FIB1" s="141" t="s">
        <v>4287</v>
      </c>
      <c r="FIC1" s="141" t="s">
        <v>4288</v>
      </c>
      <c r="FID1" s="141" t="s">
        <v>4289</v>
      </c>
      <c r="FIE1" s="141" t="s">
        <v>4290</v>
      </c>
      <c r="FIF1" s="141" t="s">
        <v>4291</v>
      </c>
      <c r="FIG1" s="141" t="s">
        <v>4292</v>
      </c>
      <c r="FIH1" s="141" t="s">
        <v>4293</v>
      </c>
      <c r="FII1" s="141" t="s">
        <v>4294</v>
      </c>
      <c r="FIJ1" s="141" t="s">
        <v>4295</v>
      </c>
      <c r="FIK1" s="141" t="s">
        <v>4296</v>
      </c>
      <c r="FIL1" s="141" t="s">
        <v>4297</v>
      </c>
      <c r="FIM1" s="141" t="s">
        <v>4298</v>
      </c>
      <c r="FIN1" s="141" t="s">
        <v>4299</v>
      </c>
      <c r="FIO1" s="141" t="s">
        <v>4300</v>
      </c>
      <c r="FIP1" s="141" t="s">
        <v>4301</v>
      </c>
      <c r="FIQ1" s="141" t="s">
        <v>4302</v>
      </c>
      <c r="FIR1" s="141" t="s">
        <v>4303</v>
      </c>
      <c r="FIS1" s="141" t="s">
        <v>4304</v>
      </c>
      <c r="FIT1" s="141" t="s">
        <v>4305</v>
      </c>
      <c r="FIU1" s="141" t="s">
        <v>4306</v>
      </c>
      <c r="FIV1" s="141" t="s">
        <v>4307</v>
      </c>
      <c r="FIW1" s="141" t="s">
        <v>4308</v>
      </c>
      <c r="FIX1" s="141" t="s">
        <v>4309</v>
      </c>
      <c r="FIY1" s="141" t="s">
        <v>4310</v>
      </c>
      <c r="FIZ1" s="141" t="s">
        <v>4311</v>
      </c>
      <c r="FJA1" s="141" t="s">
        <v>4312</v>
      </c>
      <c r="FJB1" s="141" t="s">
        <v>4313</v>
      </c>
      <c r="FJC1" s="141" t="s">
        <v>4314</v>
      </c>
      <c r="FJD1" s="141" t="s">
        <v>4315</v>
      </c>
      <c r="FJE1" s="141" t="s">
        <v>4316</v>
      </c>
      <c r="FJF1" s="141" t="s">
        <v>4317</v>
      </c>
      <c r="FJG1" s="141" t="s">
        <v>4318</v>
      </c>
      <c r="FJH1" s="141" t="s">
        <v>4319</v>
      </c>
      <c r="FJI1" s="141" t="s">
        <v>4320</v>
      </c>
      <c r="FJJ1" s="141" t="s">
        <v>4321</v>
      </c>
      <c r="FJK1" s="141" t="s">
        <v>4322</v>
      </c>
      <c r="FJL1" s="141" t="s">
        <v>4323</v>
      </c>
      <c r="FJM1" s="141" t="s">
        <v>4324</v>
      </c>
      <c r="FJN1" s="141" t="s">
        <v>4325</v>
      </c>
      <c r="FJO1" s="141" t="s">
        <v>4326</v>
      </c>
      <c r="FJP1" s="141" t="s">
        <v>4327</v>
      </c>
      <c r="FJQ1" s="141" t="s">
        <v>4328</v>
      </c>
      <c r="FJR1" s="141" t="s">
        <v>4329</v>
      </c>
      <c r="FJS1" s="141" t="s">
        <v>4330</v>
      </c>
      <c r="FJT1" s="141" t="s">
        <v>4331</v>
      </c>
      <c r="FJU1" s="141" t="s">
        <v>4332</v>
      </c>
      <c r="FJV1" s="141" t="s">
        <v>4333</v>
      </c>
      <c r="FJW1" s="141" t="s">
        <v>4334</v>
      </c>
      <c r="FJX1" s="141" t="s">
        <v>4335</v>
      </c>
      <c r="FJY1" s="141" t="s">
        <v>4336</v>
      </c>
      <c r="FJZ1" s="141" t="s">
        <v>4337</v>
      </c>
      <c r="FKA1" s="141" t="s">
        <v>4338</v>
      </c>
      <c r="FKB1" s="141" t="s">
        <v>4339</v>
      </c>
      <c r="FKC1" s="141" t="s">
        <v>4340</v>
      </c>
      <c r="FKD1" s="141" t="s">
        <v>4341</v>
      </c>
      <c r="FKE1" s="141" t="s">
        <v>4342</v>
      </c>
      <c r="FKF1" s="141" t="s">
        <v>4343</v>
      </c>
      <c r="FKG1" s="141" t="s">
        <v>4344</v>
      </c>
      <c r="FKH1" s="141" t="s">
        <v>4345</v>
      </c>
      <c r="FKI1" s="141" t="s">
        <v>4346</v>
      </c>
      <c r="FKJ1" s="141" t="s">
        <v>4347</v>
      </c>
      <c r="FKK1" s="141" t="s">
        <v>4348</v>
      </c>
      <c r="FKL1" s="141" t="s">
        <v>4349</v>
      </c>
      <c r="FKM1" s="141" t="s">
        <v>4350</v>
      </c>
      <c r="FKN1" s="141" t="s">
        <v>4351</v>
      </c>
      <c r="FKO1" s="141" t="s">
        <v>4352</v>
      </c>
      <c r="FKP1" s="141" t="s">
        <v>4353</v>
      </c>
      <c r="FKQ1" s="141" t="s">
        <v>4354</v>
      </c>
      <c r="FKR1" s="141" t="s">
        <v>4355</v>
      </c>
      <c r="FKS1" s="141" t="s">
        <v>4356</v>
      </c>
      <c r="FKT1" s="141" t="s">
        <v>4357</v>
      </c>
      <c r="FKU1" s="141" t="s">
        <v>4358</v>
      </c>
      <c r="FKV1" s="141" t="s">
        <v>4359</v>
      </c>
      <c r="FKW1" s="141" t="s">
        <v>4360</v>
      </c>
      <c r="FKX1" s="141" t="s">
        <v>4361</v>
      </c>
      <c r="FKY1" s="141" t="s">
        <v>4362</v>
      </c>
      <c r="FKZ1" s="141" t="s">
        <v>4363</v>
      </c>
      <c r="FLA1" s="141" t="s">
        <v>4364</v>
      </c>
      <c r="FLB1" s="141" t="s">
        <v>4365</v>
      </c>
      <c r="FLC1" s="141" t="s">
        <v>4366</v>
      </c>
      <c r="FLD1" s="141" t="s">
        <v>4367</v>
      </c>
      <c r="FLE1" s="141" t="s">
        <v>4368</v>
      </c>
      <c r="FLF1" s="141" t="s">
        <v>4369</v>
      </c>
      <c r="FLG1" s="141" t="s">
        <v>4370</v>
      </c>
      <c r="FLH1" s="141" t="s">
        <v>4371</v>
      </c>
      <c r="FLI1" s="141" t="s">
        <v>4372</v>
      </c>
      <c r="FLJ1" s="141" t="s">
        <v>4373</v>
      </c>
      <c r="FLK1" s="141" t="s">
        <v>4374</v>
      </c>
      <c r="FLL1" s="141" t="s">
        <v>4375</v>
      </c>
      <c r="FLM1" s="141" t="s">
        <v>4376</v>
      </c>
      <c r="FLN1" s="141" t="s">
        <v>4377</v>
      </c>
      <c r="FLO1" s="141" t="s">
        <v>4378</v>
      </c>
      <c r="FLP1" s="141" t="s">
        <v>4379</v>
      </c>
      <c r="FLQ1" s="141" t="s">
        <v>4380</v>
      </c>
      <c r="FLR1" s="141" t="s">
        <v>4381</v>
      </c>
      <c r="FLS1" s="141" t="s">
        <v>4382</v>
      </c>
      <c r="FLT1" s="141" t="s">
        <v>4383</v>
      </c>
      <c r="FLU1" s="141" t="s">
        <v>4384</v>
      </c>
      <c r="FLV1" s="141" t="s">
        <v>4385</v>
      </c>
      <c r="FLW1" s="141" t="s">
        <v>4386</v>
      </c>
      <c r="FLX1" s="141" t="s">
        <v>4387</v>
      </c>
      <c r="FLY1" s="141" t="s">
        <v>4388</v>
      </c>
      <c r="FLZ1" s="141" t="s">
        <v>4389</v>
      </c>
      <c r="FMA1" s="141" t="s">
        <v>4390</v>
      </c>
      <c r="FMB1" s="141" t="s">
        <v>4391</v>
      </c>
      <c r="FMC1" s="141" t="s">
        <v>4392</v>
      </c>
      <c r="FMD1" s="141" t="s">
        <v>4393</v>
      </c>
      <c r="FME1" s="141" t="s">
        <v>4394</v>
      </c>
      <c r="FMF1" s="141" t="s">
        <v>4395</v>
      </c>
      <c r="FMG1" s="141" t="s">
        <v>4396</v>
      </c>
      <c r="FMH1" s="141" t="s">
        <v>4397</v>
      </c>
      <c r="FMI1" s="141" t="s">
        <v>4398</v>
      </c>
      <c r="FMJ1" s="141" t="s">
        <v>4399</v>
      </c>
      <c r="FMK1" s="141" t="s">
        <v>4400</v>
      </c>
      <c r="FML1" s="141" t="s">
        <v>4401</v>
      </c>
      <c r="FMM1" s="141" t="s">
        <v>4402</v>
      </c>
      <c r="FMN1" s="141" t="s">
        <v>4403</v>
      </c>
      <c r="FMO1" s="141" t="s">
        <v>4404</v>
      </c>
      <c r="FMP1" s="141" t="s">
        <v>4405</v>
      </c>
      <c r="FMQ1" s="141" t="s">
        <v>4406</v>
      </c>
      <c r="FMR1" s="141" t="s">
        <v>4407</v>
      </c>
      <c r="FMS1" s="141" t="s">
        <v>4408</v>
      </c>
      <c r="FMT1" s="141" t="s">
        <v>4409</v>
      </c>
      <c r="FMU1" s="141" t="s">
        <v>4410</v>
      </c>
      <c r="FMV1" s="141" t="s">
        <v>4411</v>
      </c>
      <c r="FMW1" s="141" t="s">
        <v>4412</v>
      </c>
      <c r="FMX1" s="141" t="s">
        <v>4413</v>
      </c>
      <c r="FMY1" s="141" t="s">
        <v>4414</v>
      </c>
      <c r="FMZ1" s="141" t="s">
        <v>4415</v>
      </c>
      <c r="FNA1" s="141" t="s">
        <v>4416</v>
      </c>
      <c r="FNB1" s="141" t="s">
        <v>4417</v>
      </c>
      <c r="FNC1" s="141" t="s">
        <v>4418</v>
      </c>
      <c r="FND1" s="141" t="s">
        <v>4419</v>
      </c>
      <c r="FNE1" s="141" t="s">
        <v>4420</v>
      </c>
      <c r="FNF1" s="141" t="s">
        <v>4421</v>
      </c>
      <c r="FNG1" s="141" t="s">
        <v>4422</v>
      </c>
      <c r="FNH1" s="141" t="s">
        <v>4423</v>
      </c>
      <c r="FNI1" s="141" t="s">
        <v>4424</v>
      </c>
      <c r="FNJ1" s="141" t="s">
        <v>4425</v>
      </c>
      <c r="FNK1" s="141" t="s">
        <v>4426</v>
      </c>
      <c r="FNL1" s="141" t="s">
        <v>4427</v>
      </c>
      <c r="FNM1" s="141" t="s">
        <v>4428</v>
      </c>
      <c r="FNN1" s="141" t="s">
        <v>4429</v>
      </c>
      <c r="FNO1" s="141" t="s">
        <v>4430</v>
      </c>
      <c r="FNP1" s="141" t="s">
        <v>4431</v>
      </c>
      <c r="FNQ1" s="141" t="s">
        <v>4432</v>
      </c>
      <c r="FNR1" s="141" t="s">
        <v>4433</v>
      </c>
      <c r="FNS1" s="141" t="s">
        <v>4434</v>
      </c>
      <c r="FNT1" s="141" t="s">
        <v>4435</v>
      </c>
      <c r="FNU1" s="141" t="s">
        <v>4436</v>
      </c>
      <c r="FNV1" s="141" t="s">
        <v>4437</v>
      </c>
      <c r="FNW1" s="141" t="s">
        <v>4438</v>
      </c>
      <c r="FNX1" s="141" t="s">
        <v>4439</v>
      </c>
      <c r="FNY1" s="141" t="s">
        <v>4440</v>
      </c>
      <c r="FNZ1" s="141" t="s">
        <v>4441</v>
      </c>
      <c r="FOA1" s="141" t="s">
        <v>4442</v>
      </c>
      <c r="FOB1" s="141" t="s">
        <v>4443</v>
      </c>
      <c r="FOC1" s="141" t="s">
        <v>4444</v>
      </c>
      <c r="FOD1" s="141" t="s">
        <v>4445</v>
      </c>
      <c r="FOE1" s="141" t="s">
        <v>4446</v>
      </c>
      <c r="FOF1" s="141" t="s">
        <v>4447</v>
      </c>
      <c r="FOG1" s="141" t="s">
        <v>4448</v>
      </c>
      <c r="FOH1" s="141" t="s">
        <v>4449</v>
      </c>
      <c r="FOI1" s="141" t="s">
        <v>4450</v>
      </c>
      <c r="FOJ1" s="141" t="s">
        <v>4451</v>
      </c>
      <c r="FOK1" s="141" t="s">
        <v>4452</v>
      </c>
      <c r="FOL1" s="141" t="s">
        <v>4453</v>
      </c>
      <c r="FOM1" s="141" t="s">
        <v>4454</v>
      </c>
      <c r="FON1" s="141" t="s">
        <v>4455</v>
      </c>
      <c r="FOO1" s="141" t="s">
        <v>4456</v>
      </c>
      <c r="FOP1" s="141" t="s">
        <v>4457</v>
      </c>
      <c r="FOQ1" s="141" t="s">
        <v>4458</v>
      </c>
      <c r="FOR1" s="141" t="s">
        <v>4459</v>
      </c>
      <c r="FOS1" s="141" t="s">
        <v>4460</v>
      </c>
      <c r="FOT1" s="141" t="s">
        <v>4461</v>
      </c>
      <c r="FOU1" s="141" t="s">
        <v>4462</v>
      </c>
      <c r="FOV1" s="141" t="s">
        <v>4463</v>
      </c>
      <c r="FOW1" s="141" t="s">
        <v>4464</v>
      </c>
      <c r="FOX1" s="141" t="s">
        <v>4465</v>
      </c>
      <c r="FOY1" s="141" t="s">
        <v>4466</v>
      </c>
      <c r="FOZ1" s="141" t="s">
        <v>4467</v>
      </c>
      <c r="FPA1" s="141" t="s">
        <v>4468</v>
      </c>
      <c r="FPB1" s="141" t="s">
        <v>4469</v>
      </c>
      <c r="FPC1" s="141" t="s">
        <v>4470</v>
      </c>
      <c r="FPD1" s="141" t="s">
        <v>4471</v>
      </c>
      <c r="FPE1" s="141" t="s">
        <v>4472</v>
      </c>
      <c r="FPF1" s="141" t="s">
        <v>4473</v>
      </c>
      <c r="FPG1" s="141" t="s">
        <v>4474</v>
      </c>
      <c r="FPH1" s="141" t="s">
        <v>4475</v>
      </c>
      <c r="FPI1" s="141" t="s">
        <v>4476</v>
      </c>
      <c r="FPJ1" s="141" t="s">
        <v>4477</v>
      </c>
      <c r="FPK1" s="141" t="s">
        <v>4478</v>
      </c>
      <c r="FPL1" s="141" t="s">
        <v>4479</v>
      </c>
      <c r="FPM1" s="141" t="s">
        <v>4480</v>
      </c>
      <c r="FPN1" s="141" t="s">
        <v>4481</v>
      </c>
      <c r="FPO1" s="141" t="s">
        <v>4482</v>
      </c>
      <c r="FPP1" s="141" t="s">
        <v>4483</v>
      </c>
      <c r="FPQ1" s="141" t="s">
        <v>4484</v>
      </c>
      <c r="FPR1" s="141" t="s">
        <v>4485</v>
      </c>
      <c r="FPS1" s="141" t="s">
        <v>4486</v>
      </c>
      <c r="FPT1" s="141" t="s">
        <v>4487</v>
      </c>
      <c r="FPU1" s="141" t="s">
        <v>4488</v>
      </c>
      <c r="FPV1" s="141" t="s">
        <v>4489</v>
      </c>
      <c r="FPW1" s="141" t="s">
        <v>4490</v>
      </c>
      <c r="FPX1" s="141" t="s">
        <v>4491</v>
      </c>
      <c r="FPY1" s="141" t="s">
        <v>4492</v>
      </c>
      <c r="FPZ1" s="141" t="s">
        <v>4493</v>
      </c>
      <c r="FQA1" s="141" t="s">
        <v>4494</v>
      </c>
      <c r="FQB1" s="141" t="s">
        <v>4495</v>
      </c>
      <c r="FQC1" s="141" t="s">
        <v>4496</v>
      </c>
      <c r="FQD1" s="141" t="s">
        <v>4497</v>
      </c>
      <c r="FQE1" s="141" t="s">
        <v>4498</v>
      </c>
      <c r="FQF1" s="141" t="s">
        <v>4499</v>
      </c>
      <c r="FQG1" s="141" t="s">
        <v>4500</v>
      </c>
      <c r="FQH1" s="141" t="s">
        <v>4501</v>
      </c>
      <c r="FQI1" s="141" t="s">
        <v>4502</v>
      </c>
      <c r="FQJ1" s="141" t="s">
        <v>4503</v>
      </c>
      <c r="FQK1" s="141" t="s">
        <v>4504</v>
      </c>
      <c r="FQL1" s="141" t="s">
        <v>4505</v>
      </c>
      <c r="FQM1" s="141" t="s">
        <v>4506</v>
      </c>
      <c r="FQN1" s="141" t="s">
        <v>4507</v>
      </c>
      <c r="FQO1" s="141" t="s">
        <v>4508</v>
      </c>
      <c r="FQP1" s="141" t="s">
        <v>4509</v>
      </c>
      <c r="FQQ1" s="141" t="s">
        <v>4510</v>
      </c>
      <c r="FQR1" s="141" t="s">
        <v>4511</v>
      </c>
      <c r="FQS1" s="141" t="s">
        <v>4512</v>
      </c>
      <c r="FQT1" s="141" t="s">
        <v>4513</v>
      </c>
      <c r="FQU1" s="141" t="s">
        <v>4514</v>
      </c>
      <c r="FQV1" s="141" t="s">
        <v>4515</v>
      </c>
      <c r="FQW1" s="141" t="s">
        <v>4516</v>
      </c>
      <c r="FQX1" s="141" t="s">
        <v>4517</v>
      </c>
      <c r="FQY1" s="141" t="s">
        <v>4518</v>
      </c>
      <c r="FQZ1" s="141" t="s">
        <v>4519</v>
      </c>
      <c r="FRA1" s="141" t="s">
        <v>4520</v>
      </c>
      <c r="FRB1" s="141" t="s">
        <v>4521</v>
      </c>
      <c r="FRC1" s="141" t="s">
        <v>4522</v>
      </c>
      <c r="FRD1" s="141" t="s">
        <v>4523</v>
      </c>
      <c r="FRE1" s="141" t="s">
        <v>4524</v>
      </c>
      <c r="FRF1" s="141" t="s">
        <v>4525</v>
      </c>
      <c r="FRG1" s="141" t="s">
        <v>4526</v>
      </c>
      <c r="FRH1" s="141" t="s">
        <v>4527</v>
      </c>
      <c r="FRI1" s="141" t="s">
        <v>4528</v>
      </c>
      <c r="FRJ1" s="141" t="s">
        <v>4529</v>
      </c>
      <c r="FRK1" s="141" t="s">
        <v>4530</v>
      </c>
      <c r="FRL1" s="141" t="s">
        <v>4531</v>
      </c>
      <c r="FRM1" s="141" t="s">
        <v>4532</v>
      </c>
      <c r="FRN1" s="141" t="s">
        <v>4533</v>
      </c>
      <c r="FRO1" s="141" t="s">
        <v>4534</v>
      </c>
      <c r="FRP1" s="141" t="s">
        <v>4535</v>
      </c>
      <c r="FRQ1" s="141" t="s">
        <v>4536</v>
      </c>
      <c r="FRR1" s="141" t="s">
        <v>4537</v>
      </c>
      <c r="FRS1" s="141" t="s">
        <v>4538</v>
      </c>
      <c r="FRT1" s="141" t="s">
        <v>4539</v>
      </c>
      <c r="FRU1" s="141" t="s">
        <v>4540</v>
      </c>
      <c r="FRV1" s="141" t="s">
        <v>4541</v>
      </c>
      <c r="FRW1" s="141" t="s">
        <v>4542</v>
      </c>
      <c r="FRX1" s="141" t="s">
        <v>4543</v>
      </c>
      <c r="FRY1" s="141" t="s">
        <v>4544</v>
      </c>
      <c r="FRZ1" s="141" t="s">
        <v>4545</v>
      </c>
      <c r="FSA1" s="141" t="s">
        <v>4546</v>
      </c>
      <c r="FSB1" s="141" t="s">
        <v>4547</v>
      </c>
      <c r="FSC1" s="141" t="s">
        <v>4548</v>
      </c>
      <c r="FSD1" s="141" t="s">
        <v>4549</v>
      </c>
      <c r="FSE1" s="141" t="s">
        <v>4550</v>
      </c>
      <c r="FSF1" s="141" t="s">
        <v>4551</v>
      </c>
      <c r="FSG1" s="141" t="s">
        <v>4552</v>
      </c>
      <c r="FSH1" s="141" t="s">
        <v>4553</v>
      </c>
      <c r="FSI1" s="141" t="s">
        <v>4554</v>
      </c>
      <c r="FSJ1" s="141" t="s">
        <v>4555</v>
      </c>
      <c r="FSK1" s="141" t="s">
        <v>4556</v>
      </c>
      <c r="FSL1" s="141" t="s">
        <v>4557</v>
      </c>
      <c r="FSM1" s="141" t="s">
        <v>4558</v>
      </c>
      <c r="FSN1" s="141" t="s">
        <v>4559</v>
      </c>
      <c r="FSO1" s="141" t="s">
        <v>4560</v>
      </c>
      <c r="FSP1" s="141" t="s">
        <v>4561</v>
      </c>
      <c r="FSQ1" s="141" t="s">
        <v>4562</v>
      </c>
      <c r="FSR1" s="141" t="s">
        <v>4563</v>
      </c>
      <c r="FSS1" s="141" t="s">
        <v>4564</v>
      </c>
      <c r="FST1" s="141" t="s">
        <v>4565</v>
      </c>
      <c r="FSU1" s="141" t="s">
        <v>4566</v>
      </c>
      <c r="FSV1" s="141" t="s">
        <v>4567</v>
      </c>
      <c r="FSW1" s="141" t="s">
        <v>4568</v>
      </c>
      <c r="FSX1" s="141" t="s">
        <v>4569</v>
      </c>
      <c r="FSY1" s="141" t="s">
        <v>4570</v>
      </c>
      <c r="FSZ1" s="141" t="s">
        <v>4571</v>
      </c>
      <c r="FTA1" s="141" t="s">
        <v>4572</v>
      </c>
      <c r="FTB1" s="141" t="s">
        <v>4573</v>
      </c>
      <c r="FTC1" s="141" t="s">
        <v>4574</v>
      </c>
      <c r="FTD1" s="141" t="s">
        <v>4575</v>
      </c>
      <c r="FTE1" s="141" t="s">
        <v>4576</v>
      </c>
      <c r="FTF1" s="141" t="s">
        <v>4577</v>
      </c>
      <c r="FTG1" s="141" t="s">
        <v>4578</v>
      </c>
      <c r="FTH1" s="141" t="s">
        <v>4579</v>
      </c>
      <c r="FTI1" s="141" t="s">
        <v>4580</v>
      </c>
      <c r="FTJ1" s="141" t="s">
        <v>4581</v>
      </c>
      <c r="FTK1" s="141" t="s">
        <v>4582</v>
      </c>
      <c r="FTL1" s="141" t="s">
        <v>4583</v>
      </c>
      <c r="FTM1" s="141" t="s">
        <v>4584</v>
      </c>
      <c r="FTN1" s="141" t="s">
        <v>4585</v>
      </c>
      <c r="FTO1" s="141" t="s">
        <v>4586</v>
      </c>
      <c r="FTP1" s="141" t="s">
        <v>4587</v>
      </c>
      <c r="FTQ1" s="141" t="s">
        <v>4588</v>
      </c>
      <c r="FTR1" s="141" t="s">
        <v>4589</v>
      </c>
      <c r="FTS1" s="141" t="s">
        <v>4590</v>
      </c>
      <c r="FTT1" s="141" t="s">
        <v>4591</v>
      </c>
      <c r="FTU1" s="141" t="s">
        <v>4592</v>
      </c>
      <c r="FTV1" s="141" t="s">
        <v>4593</v>
      </c>
      <c r="FTW1" s="141" t="s">
        <v>4594</v>
      </c>
      <c r="FTX1" s="141" t="s">
        <v>4595</v>
      </c>
      <c r="FTY1" s="141" t="s">
        <v>4596</v>
      </c>
      <c r="FTZ1" s="141" t="s">
        <v>4597</v>
      </c>
      <c r="FUA1" s="141" t="s">
        <v>4598</v>
      </c>
      <c r="FUB1" s="141" t="s">
        <v>4599</v>
      </c>
      <c r="FUC1" s="141" t="s">
        <v>4600</v>
      </c>
      <c r="FUD1" s="141" t="s">
        <v>4601</v>
      </c>
      <c r="FUE1" s="141" t="s">
        <v>4602</v>
      </c>
      <c r="FUF1" s="141" t="s">
        <v>4603</v>
      </c>
      <c r="FUG1" s="141" t="s">
        <v>4604</v>
      </c>
      <c r="FUH1" s="141" t="s">
        <v>4605</v>
      </c>
      <c r="FUI1" s="141" t="s">
        <v>4606</v>
      </c>
      <c r="FUJ1" s="141" t="s">
        <v>4607</v>
      </c>
      <c r="FUK1" s="141" t="s">
        <v>4608</v>
      </c>
      <c r="FUL1" s="141" t="s">
        <v>4609</v>
      </c>
      <c r="FUM1" s="141" t="s">
        <v>4610</v>
      </c>
      <c r="FUN1" s="141" t="s">
        <v>4611</v>
      </c>
      <c r="FUO1" s="141" t="s">
        <v>4612</v>
      </c>
      <c r="FUP1" s="141" t="s">
        <v>4613</v>
      </c>
      <c r="FUQ1" s="141" t="s">
        <v>4614</v>
      </c>
      <c r="FUR1" s="141" t="s">
        <v>4615</v>
      </c>
      <c r="FUS1" s="141" t="s">
        <v>4616</v>
      </c>
      <c r="FUT1" s="141" t="s">
        <v>4617</v>
      </c>
      <c r="FUU1" s="141" t="s">
        <v>4618</v>
      </c>
      <c r="FUV1" s="141" t="s">
        <v>4619</v>
      </c>
      <c r="FUW1" s="141" t="s">
        <v>4620</v>
      </c>
      <c r="FUX1" s="141" t="s">
        <v>4621</v>
      </c>
      <c r="FUY1" s="141" t="s">
        <v>4622</v>
      </c>
      <c r="FUZ1" s="141" t="s">
        <v>4623</v>
      </c>
      <c r="FVA1" s="141" t="s">
        <v>4624</v>
      </c>
      <c r="FVB1" s="141" t="s">
        <v>4625</v>
      </c>
      <c r="FVC1" s="141" t="s">
        <v>4626</v>
      </c>
      <c r="FVD1" s="141" t="s">
        <v>4627</v>
      </c>
      <c r="FVE1" s="141" t="s">
        <v>4628</v>
      </c>
      <c r="FVF1" s="141" t="s">
        <v>4629</v>
      </c>
      <c r="FVG1" s="141" t="s">
        <v>4630</v>
      </c>
      <c r="FVH1" s="141" t="s">
        <v>4631</v>
      </c>
      <c r="FVI1" s="141" t="s">
        <v>4632</v>
      </c>
      <c r="FVJ1" s="141" t="s">
        <v>4633</v>
      </c>
      <c r="FVK1" s="141" t="s">
        <v>4634</v>
      </c>
      <c r="FVL1" s="141" t="s">
        <v>4635</v>
      </c>
      <c r="FVM1" s="141" t="s">
        <v>4636</v>
      </c>
      <c r="FVN1" s="141" t="s">
        <v>4637</v>
      </c>
      <c r="FVO1" s="141" t="s">
        <v>4638</v>
      </c>
      <c r="FVP1" s="141" t="s">
        <v>4639</v>
      </c>
      <c r="FVQ1" s="141" t="s">
        <v>4640</v>
      </c>
      <c r="FVR1" s="141" t="s">
        <v>4641</v>
      </c>
      <c r="FVS1" s="141" t="s">
        <v>4642</v>
      </c>
      <c r="FVT1" s="141" t="s">
        <v>4643</v>
      </c>
      <c r="FVU1" s="141" t="s">
        <v>4644</v>
      </c>
      <c r="FVV1" s="141" t="s">
        <v>4645</v>
      </c>
      <c r="FVW1" s="141" t="s">
        <v>4646</v>
      </c>
      <c r="FVX1" s="141" t="s">
        <v>4647</v>
      </c>
      <c r="FVY1" s="141" t="s">
        <v>4648</v>
      </c>
      <c r="FVZ1" s="141" t="s">
        <v>4649</v>
      </c>
      <c r="FWA1" s="141" t="s">
        <v>4650</v>
      </c>
      <c r="FWB1" s="141" t="s">
        <v>4651</v>
      </c>
      <c r="FWC1" s="141" t="s">
        <v>4652</v>
      </c>
      <c r="FWD1" s="141" t="s">
        <v>4653</v>
      </c>
      <c r="FWE1" s="141" t="s">
        <v>4654</v>
      </c>
      <c r="FWF1" s="141" t="s">
        <v>4655</v>
      </c>
      <c r="FWG1" s="141" t="s">
        <v>4656</v>
      </c>
      <c r="FWH1" s="141" t="s">
        <v>4657</v>
      </c>
      <c r="FWI1" s="141" t="s">
        <v>4658</v>
      </c>
      <c r="FWJ1" s="141" t="s">
        <v>4659</v>
      </c>
      <c r="FWK1" s="141" t="s">
        <v>4660</v>
      </c>
      <c r="FWL1" s="141" t="s">
        <v>4661</v>
      </c>
      <c r="FWM1" s="141" t="s">
        <v>4662</v>
      </c>
      <c r="FWN1" s="141" t="s">
        <v>4663</v>
      </c>
      <c r="FWO1" s="141" t="s">
        <v>4664</v>
      </c>
      <c r="FWP1" s="141" t="s">
        <v>4665</v>
      </c>
      <c r="FWQ1" s="141" t="s">
        <v>4666</v>
      </c>
      <c r="FWR1" s="141" t="s">
        <v>4667</v>
      </c>
      <c r="FWS1" s="141" t="s">
        <v>4668</v>
      </c>
      <c r="FWT1" s="141" t="s">
        <v>4669</v>
      </c>
      <c r="FWU1" s="141" t="s">
        <v>4670</v>
      </c>
      <c r="FWV1" s="141" t="s">
        <v>4671</v>
      </c>
      <c r="FWW1" s="141" t="s">
        <v>4672</v>
      </c>
      <c r="FWX1" s="141" t="s">
        <v>4673</v>
      </c>
      <c r="FWY1" s="141" t="s">
        <v>4674</v>
      </c>
      <c r="FWZ1" s="141" t="s">
        <v>4675</v>
      </c>
      <c r="FXA1" s="141" t="s">
        <v>4676</v>
      </c>
      <c r="FXB1" s="141" t="s">
        <v>4677</v>
      </c>
      <c r="FXC1" s="141" t="s">
        <v>4678</v>
      </c>
      <c r="FXD1" s="141" t="s">
        <v>4679</v>
      </c>
      <c r="FXE1" s="141" t="s">
        <v>4680</v>
      </c>
      <c r="FXF1" s="141" t="s">
        <v>4681</v>
      </c>
      <c r="FXG1" s="141" t="s">
        <v>4682</v>
      </c>
      <c r="FXH1" s="141" t="s">
        <v>4683</v>
      </c>
      <c r="FXI1" s="141" t="s">
        <v>4684</v>
      </c>
      <c r="FXJ1" s="141" t="s">
        <v>4685</v>
      </c>
      <c r="FXK1" s="141" t="s">
        <v>4686</v>
      </c>
      <c r="FXL1" s="141" t="s">
        <v>4687</v>
      </c>
      <c r="FXM1" s="141" t="s">
        <v>4688</v>
      </c>
      <c r="FXN1" s="141" t="s">
        <v>4689</v>
      </c>
      <c r="FXO1" s="141" t="s">
        <v>4690</v>
      </c>
      <c r="FXP1" s="141" t="s">
        <v>4691</v>
      </c>
      <c r="FXQ1" s="141" t="s">
        <v>4692</v>
      </c>
      <c r="FXR1" s="141" t="s">
        <v>4693</v>
      </c>
      <c r="FXS1" s="141" t="s">
        <v>4694</v>
      </c>
      <c r="FXT1" s="141" t="s">
        <v>4695</v>
      </c>
      <c r="FXU1" s="141" t="s">
        <v>4696</v>
      </c>
      <c r="FXV1" s="141" t="s">
        <v>4697</v>
      </c>
      <c r="FXW1" s="141" t="s">
        <v>4698</v>
      </c>
      <c r="FXX1" s="141" t="s">
        <v>4699</v>
      </c>
      <c r="FXY1" s="141" t="s">
        <v>4700</v>
      </c>
      <c r="FXZ1" s="141" t="s">
        <v>4701</v>
      </c>
      <c r="FYA1" s="141" t="s">
        <v>4702</v>
      </c>
      <c r="FYB1" s="141" t="s">
        <v>4703</v>
      </c>
      <c r="FYC1" s="141" t="s">
        <v>4704</v>
      </c>
      <c r="FYD1" s="141" t="s">
        <v>4705</v>
      </c>
      <c r="FYE1" s="141" t="s">
        <v>4706</v>
      </c>
      <c r="FYF1" s="141" t="s">
        <v>4707</v>
      </c>
      <c r="FYG1" s="141" t="s">
        <v>4708</v>
      </c>
      <c r="FYH1" s="141" t="s">
        <v>4709</v>
      </c>
      <c r="FYI1" s="141" t="s">
        <v>4710</v>
      </c>
      <c r="FYJ1" s="141" t="s">
        <v>4711</v>
      </c>
      <c r="FYK1" s="141" t="s">
        <v>4712</v>
      </c>
      <c r="FYL1" s="141" t="s">
        <v>4713</v>
      </c>
      <c r="FYM1" s="141" t="s">
        <v>4714</v>
      </c>
      <c r="FYN1" s="141" t="s">
        <v>4715</v>
      </c>
      <c r="FYO1" s="141" t="s">
        <v>4716</v>
      </c>
      <c r="FYP1" s="141" t="s">
        <v>4717</v>
      </c>
      <c r="FYQ1" s="141" t="s">
        <v>4718</v>
      </c>
      <c r="FYR1" s="141" t="s">
        <v>4719</v>
      </c>
      <c r="FYS1" s="141" t="s">
        <v>4720</v>
      </c>
      <c r="FYT1" s="141" t="s">
        <v>4721</v>
      </c>
      <c r="FYU1" s="141" t="s">
        <v>4722</v>
      </c>
      <c r="FYV1" s="141" t="s">
        <v>4723</v>
      </c>
      <c r="FYW1" s="141" t="s">
        <v>4724</v>
      </c>
      <c r="FYX1" s="141" t="s">
        <v>4725</v>
      </c>
      <c r="FYY1" s="141" t="s">
        <v>4726</v>
      </c>
      <c r="FYZ1" s="141" t="s">
        <v>4727</v>
      </c>
      <c r="FZA1" s="141" t="s">
        <v>4728</v>
      </c>
      <c r="FZB1" s="141" t="s">
        <v>4729</v>
      </c>
      <c r="FZC1" s="141" t="s">
        <v>4730</v>
      </c>
      <c r="FZD1" s="141" t="s">
        <v>4731</v>
      </c>
      <c r="FZE1" s="141" t="s">
        <v>4732</v>
      </c>
      <c r="FZF1" s="141" t="s">
        <v>4733</v>
      </c>
      <c r="FZG1" s="141" t="s">
        <v>4734</v>
      </c>
      <c r="FZH1" s="141" t="s">
        <v>4735</v>
      </c>
      <c r="FZI1" s="141" t="s">
        <v>4736</v>
      </c>
      <c r="FZJ1" s="141" t="s">
        <v>4737</v>
      </c>
      <c r="FZK1" s="141" t="s">
        <v>4738</v>
      </c>
      <c r="FZL1" s="141" t="s">
        <v>4739</v>
      </c>
      <c r="FZM1" s="141" t="s">
        <v>4740</v>
      </c>
      <c r="FZN1" s="141" t="s">
        <v>4741</v>
      </c>
      <c r="FZO1" s="141" t="s">
        <v>4742</v>
      </c>
      <c r="FZP1" s="141" t="s">
        <v>4743</v>
      </c>
      <c r="FZQ1" s="141" t="s">
        <v>4744</v>
      </c>
      <c r="FZR1" s="141" t="s">
        <v>4745</v>
      </c>
      <c r="FZS1" s="141" t="s">
        <v>4746</v>
      </c>
      <c r="FZT1" s="141" t="s">
        <v>4747</v>
      </c>
      <c r="FZU1" s="141" t="s">
        <v>4748</v>
      </c>
      <c r="FZV1" s="141" t="s">
        <v>4749</v>
      </c>
      <c r="FZW1" s="141" t="s">
        <v>4750</v>
      </c>
      <c r="FZX1" s="141" t="s">
        <v>4751</v>
      </c>
      <c r="FZY1" s="141" t="s">
        <v>4752</v>
      </c>
      <c r="FZZ1" s="141" t="s">
        <v>4753</v>
      </c>
      <c r="GAA1" s="141" t="s">
        <v>4754</v>
      </c>
      <c r="GAB1" s="141" t="s">
        <v>4755</v>
      </c>
      <c r="GAC1" s="141" t="s">
        <v>4756</v>
      </c>
      <c r="GAD1" s="141" t="s">
        <v>4757</v>
      </c>
      <c r="GAE1" s="141" t="s">
        <v>4758</v>
      </c>
      <c r="GAF1" s="141" t="s">
        <v>4759</v>
      </c>
      <c r="GAG1" s="141" t="s">
        <v>4760</v>
      </c>
      <c r="GAH1" s="141" t="s">
        <v>4761</v>
      </c>
      <c r="GAI1" s="141" t="s">
        <v>4762</v>
      </c>
      <c r="GAJ1" s="141" t="s">
        <v>4763</v>
      </c>
      <c r="GAK1" s="141" t="s">
        <v>4764</v>
      </c>
      <c r="GAL1" s="141" t="s">
        <v>4765</v>
      </c>
      <c r="GAM1" s="141" t="s">
        <v>4766</v>
      </c>
      <c r="GAN1" s="141" t="s">
        <v>4767</v>
      </c>
      <c r="GAO1" s="141" t="s">
        <v>4768</v>
      </c>
      <c r="GAP1" s="141" t="s">
        <v>4769</v>
      </c>
      <c r="GAQ1" s="141" t="s">
        <v>4770</v>
      </c>
      <c r="GAR1" s="141" t="s">
        <v>4771</v>
      </c>
      <c r="GAS1" s="141" t="s">
        <v>4772</v>
      </c>
      <c r="GAT1" s="141" t="s">
        <v>4773</v>
      </c>
      <c r="GAU1" s="141" t="s">
        <v>4774</v>
      </c>
      <c r="GAV1" s="141" t="s">
        <v>4775</v>
      </c>
      <c r="GAW1" s="141" t="s">
        <v>4776</v>
      </c>
      <c r="GAX1" s="141" t="s">
        <v>4777</v>
      </c>
      <c r="GAY1" s="141" t="s">
        <v>4778</v>
      </c>
      <c r="GAZ1" s="141" t="s">
        <v>4779</v>
      </c>
      <c r="GBA1" s="141" t="s">
        <v>4780</v>
      </c>
      <c r="GBB1" s="141" t="s">
        <v>4781</v>
      </c>
      <c r="GBC1" s="141" t="s">
        <v>4782</v>
      </c>
      <c r="GBD1" s="141" t="s">
        <v>4783</v>
      </c>
      <c r="GBE1" s="141" t="s">
        <v>4784</v>
      </c>
      <c r="GBF1" s="141" t="s">
        <v>4785</v>
      </c>
      <c r="GBG1" s="141" t="s">
        <v>4786</v>
      </c>
      <c r="GBH1" s="141" t="s">
        <v>4787</v>
      </c>
      <c r="GBI1" s="141" t="s">
        <v>4788</v>
      </c>
      <c r="GBJ1" s="141" t="s">
        <v>4789</v>
      </c>
      <c r="GBK1" s="141" t="s">
        <v>4790</v>
      </c>
      <c r="GBL1" s="141" t="s">
        <v>4791</v>
      </c>
      <c r="GBM1" s="141" t="s">
        <v>4792</v>
      </c>
      <c r="GBN1" s="141" t="s">
        <v>4793</v>
      </c>
      <c r="GBO1" s="141" t="s">
        <v>4794</v>
      </c>
      <c r="GBP1" s="141" t="s">
        <v>4795</v>
      </c>
      <c r="GBQ1" s="141" t="s">
        <v>4796</v>
      </c>
      <c r="GBR1" s="141" t="s">
        <v>4797</v>
      </c>
      <c r="GBS1" s="141" t="s">
        <v>4798</v>
      </c>
      <c r="GBT1" s="141" t="s">
        <v>4799</v>
      </c>
      <c r="GBU1" s="141" t="s">
        <v>4800</v>
      </c>
      <c r="GBV1" s="141" t="s">
        <v>4801</v>
      </c>
      <c r="GBW1" s="141" t="s">
        <v>4802</v>
      </c>
      <c r="GBX1" s="141" t="s">
        <v>4803</v>
      </c>
      <c r="GBY1" s="141" t="s">
        <v>4804</v>
      </c>
      <c r="GBZ1" s="141" t="s">
        <v>4805</v>
      </c>
      <c r="GCA1" s="141" t="s">
        <v>4806</v>
      </c>
      <c r="GCB1" s="141" t="s">
        <v>4807</v>
      </c>
      <c r="GCC1" s="141" t="s">
        <v>4808</v>
      </c>
      <c r="GCD1" s="141" t="s">
        <v>4809</v>
      </c>
      <c r="GCE1" s="141" t="s">
        <v>4810</v>
      </c>
      <c r="GCF1" s="141" t="s">
        <v>4811</v>
      </c>
      <c r="GCG1" s="141" t="s">
        <v>4812</v>
      </c>
      <c r="GCH1" s="141" t="s">
        <v>4813</v>
      </c>
      <c r="GCI1" s="141" t="s">
        <v>4814</v>
      </c>
      <c r="GCJ1" s="141" t="s">
        <v>4815</v>
      </c>
      <c r="GCK1" s="141" t="s">
        <v>4816</v>
      </c>
      <c r="GCL1" s="141" t="s">
        <v>4817</v>
      </c>
      <c r="GCM1" s="141" t="s">
        <v>4818</v>
      </c>
      <c r="GCN1" s="141" t="s">
        <v>4819</v>
      </c>
      <c r="GCO1" s="141" t="s">
        <v>4820</v>
      </c>
      <c r="GCP1" s="141" t="s">
        <v>4821</v>
      </c>
      <c r="GCQ1" s="141" t="s">
        <v>4822</v>
      </c>
      <c r="GCR1" s="141" t="s">
        <v>4823</v>
      </c>
      <c r="GCS1" s="141" t="s">
        <v>4824</v>
      </c>
      <c r="GCT1" s="141" t="s">
        <v>4825</v>
      </c>
      <c r="GCU1" s="141" t="s">
        <v>4826</v>
      </c>
      <c r="GCV1" s="141" t="s">
        <v>4827</v>
      </c>
      <c r="GCW1" s="141" t="s">
        <v>4828</v>
      </c>
      <c r="GCX1" s="141" t="s">
        <v>4829</v>
      </c>
      <c r="GCY1" s="141" t="s">
        <v>4830</v>
      </c>
      <c r="GCZ1" s="141" t="s">
        <v>4831</v>
      </c>
      <c r="GDA1" s="141" t="s">
        <v>4832</v>
      </c>
      <c r="GDB1" s="141" t="s">
        <v>4833</v>
      </c>
      <c r="GDC1" s="141" t="s">
        <v>4834</v>
      </c>
      <c r="GDD1" s="141" t="s">
        <v>4835</v>
      </c>
      <c r="GDE1" s="141" t="s">
        <v>4836</v>
      </c>
      <c r="GDF1" s="141" t="s">
        <v>4837</v>
      </c>
      <c r="GDG1" s="141" t="s">
        <v>4838</v>
      </c>
      <c r="GDH1" s="141" t="s">
        <v>4839</v>
      </c>
      <c r="GDI1" s="141" t="s">
        <v>4840</v>
      </c>
      <c r="GDJ1" s="141" t="s">
        <v>4841</v>
      </c>
      <c r="GDK1" s="141" t="s">
        <v>4842</v>
      </c>
      <c r="GDL1" s="141" t="s">
        <v>4843</v>
      </c>
      <c r="GDM1" s="141" t="s">
        <v>4844</v>
      </c>
      <c r="GDN1" s="141" t="s">
        <v>4845</v>
      </c>
      <c r="GDO1" s="141" t="s">
        <v>4846</v>
      </c>
      <c r="GDP1" s="141" t="s">
        <v>4847</v>
      </c>
      <c r="GDQ1" s="141" t="s">
        <v>4848</v>
      </c>
      <c r="GDR1" s="141" t="s">
        <v>4849</v>
      </c>
      <c r="GDS1" s="141" t="s">
        <v>4850</v>
      </c>
      <c r="GDT1" s="141" t="s">
        <v>4851</v>
      </c>
      <c r="GDU1" s="141" t="s">
        <v>4852</v>
      </c>
      <c r="GDV1" s="141" t="s">
        <v>4853</v>
      </c>
      <c r="GDW1" s="141" t="s">
        <v>4854</v>
      </c>
      <c r="GDX1" s="141" t="s">
        <v>4855</v>
      </c>
      <c r="GDY1" s="141" t="s">
        <v>4856</v>
      </c>
      <c r="GDZ1" s="141" t="s">
        <v>4857</v>
      </c>
      <c r="GEA1" s="141" t="s">
        <v>4858</v>
      </c>
      <c r="GEB1" s="141" t="s">
        <v>4859</v>
      </c>
      <c r="GEC1" s="141" t="s">
        <v>4860</v>
      </c>
      <c r="GED1" s="141" t="s">
        <v>4861</v>
      </c>
      <c r="GEE1" s="141" t="s">
        <v>4862</v>
      </c>
      <c r="GEF1" s="141" t="s">
        <v>4863</v>
      </c>
      <c r="GEG1" s="141" t="s">
        <v>4864</v>
      </c>
      <c r="GEH1" s="141" t="s">
        <v>4865</v>
      </c>
      <c r="GEI1" s="141" t="s">
        <v>4866</v>
      </c>
      <c r="GEJ1" s="141" t="s">
        <v>4867</v>
      </c>
      <c r="GEK1" s="141" t="s">
        <v>4868</v>
      </c>
      <c r="GEL1" s="141" t="s">
        <v>4869</v>
      </c>
      <c r="GEM1" s="141" t="s">
        <v>4870</v>
      </c>
      <c r="GEN1" s="141" t="s">
        <v>4871</v>
      </c>
      <c r="GEO1" s="141" t="s">
        <v>4872</v>
      </c>
      <c r="GEP1" s="141" t="s">
        <v>4873</v>
      </c>
      <c r="GEQ1" s="141" t="s">
        <v>4874</v>
      </c>
      <c r="GER1" s="141" t="s">
        <v>4875</v>
      </c>
      <c r="GES1" s="141" t="s">
        <v>4876</v>
      </c>
      <c r="GET1" s="141" t="s">
        <v>4877</v>
      </c>
      <c r="GEU1" s="141" t="s">
        <v>4878</v>
      </c>
      <c r="GEV1" s="141" t="s">
        <v>4879</v>
      </c>
      <c r="GEW1" s="141" t="s">
        <v>4880</v>
      </c>
      <c r="GEX1" s="141" t="s">
        <v>4881</v>
      </c>
      <c r="GEY1" s="141" t="s">
        <v>4882</v>
      </c>
      <c r="GEZ1" s="141" t="s">
        <v>4883</v>
      </c>
      <c r="GFA1" s="141" t="s">
        <v>4884</v>
      </c>
      <c r="GFB1" s="141" t="s">
        <v>4885</v>
      </c>
      <c r="GFC1" s="141" t="s">
        <v>4886</v>
      </c>
      <c r="GFD1" s="141" t="s">
        <v>4887</v>
      </c>
      <c r="GFE1" s="141" t="s">
        <v>4888</v>
      </c>
      <c r="GFF1" s="141" t="s">
        <v>4889</v>
      </c>
      <c r="GFG1" s="141" t="s">
        <v>4890</v>
      </c>
      <c r="GFH1" s="141" t="s">
        <v>4891</v>
      </c>
      <c r="GFI1" s="141" t="s">
        <v>4892</v>
      </c>
      <c r="GFJ1" s="141" t="s">
        <v>4893</v>
      </c>
      <c r="GFK1" s="141" t="s">
        <v>4894</v>
      </c>
      <c r="GFL1" s="141" t="s">
        <v>4895</v>
      </c>
      <c r="GFM1" s="141" t="s">
        <v>4896</v>
      </c>
      <c r="GFN1" s="141" t="s">
        <v>4897</v>
      </c>
      <c r="GFO1" s="141" t="s">
        <v>4898</v>
      </c>
      <c r="GFP1" s="141" t="s">
        <v>4899</v>
      </c>
      <c r="GFQ1" s="141" t="s">
        <v>4900</v>
      </c>
      <c r="GFR1" s="141" t="s">
        <v>4901</v>
      </c>
      <c r="GFS1" s="141" t="s">
        <v>4902</v>
      </c>
      <c r="GFT1" s="141" t="s">
        <v>4903</v>
      </c>
      <c r="GFU1" s="141" t="s">
        <v>4904</v>
      </c>
      <c r="GFV1" s="141" t="s">
        <v>4905</v>
      </c>
      <c r="GFW1" s="141" t="s">
        <v>4906</v>
      </c>
      <c r="GFX1" s="141" t="s">
        <v>4907</v>
      </c>
      <c r="GFY1" s="141" t="s">
        <v>4908</v>
      </c>
      <c r="GFZ1" s="141" t="s">
        <v>4909</v>
      </c>
      <c r="GGA1" s="141" t="s">
        <v>4910</v>
      </c>
      <c r="GGB1" s="141" t="s">
        <v>4911</v>
      </c>
      <c r="GGC1" s="141" t="s">
        <v>4912</v>
      </c>
      <c r="GGD1" s="141" t="s">
        <v>4913</v>
      </c>
      <c r="GGE1" s="141" t="s">
        <v>4914</v>
      </c>
      <c r="GGF1" s="141" t="s">
        <v>4915</v>
      </c>
      <c r="GGG1" s="141" t="s">
        <v>4916</v>
      </c>
      <c r="GGH1" s="141" t="s">
        <v>4917</v>
      </c>
      <c r="GGI1" s="141" t="s">
        <v>4918</v>
      </c>
      <c r="GGJ1" s="141" t="s">
        <v>4919</v>
      </c>
      <c r="GGK1" s="141" t="s">
        <v>4920</v>
      </c>
      <c r="GGL1" s="141" t="s">
        <v>4921</v>
      </c>
      <c r="GGM1" s="141" t="s">
        <v>4922</v>
      </c>
      <c r="GGN1" s="141" t="s">
        <v>4923</v>
      </c>
      <c r="GGO1" s="141" t="s">
        <v>4924</v>
      </c>
      <c r="GGP1" s="141" t="s">
        <v>4925</v>
      </c>
      <c r="GGQ1" s="141" t="s">
        <v>4926</v>
      </c>
      <c r="GGR1" s="141" t="s">
        <v>4927</v>
      </c>
      <c r="GGS1" s="141" t="s">
        <v>4928</v>
      </c>
      <c r="GGT1" s="141" t="s">
        <v>4929</v>
      </c>
      <c r="GGU1" s="141" t="s">
        <v>4930</v>
      </c>
      <c r="GGV1" s="141" t="s">
        <v>4931</v>
      </c>
      <c r="GGW1" s="141" t="s">
        <v>4932</v>
      </c>
      <c r="GGX1" s="141" t="s">
        <v>4933</v>
      </c>
      <c r="GGY1" s="141" t="s">
        <v>4934</v>
      </c>
      <c r="GGZ1" s="141" t="s">
        <v>4935</v>
      </c>
      <c r="GHA1" s="141" t="s">
        <v>4936</v>
      </c>
      <c r="GHB1" s="141" t="s">
        <v>4937</v>
      </c>
      <c r="GHC1" s="141" t="s">
        <v>4938</v>
      </c>
      <c r="GHD1" s="141" t="s">
        <v>4939</v>
      </c>
      <c r="GHE1" s="141" t="s">
        <v>4940</v>
      </c>
      <c r="GHF1" s="141" t="s">
        <v>4941</v>
      </c>
      <c r="GHG1" s="141" t="s">
        <v>4942</v>
      </c>
      <c r="GHH1" s="141" t="s">
        <v>4943</v>
      </c>
      <c r="GHI1" s="141" t="s">
        <v>4944</v>
      </c>
      <c r="GHJ1" s="141" t="s">
        <v>4945</v>
      </c>
      <c r="GHK1" s="141" t="s">
        <v>4946</v>
      </c>
      <c r="GHL1" s="141" t="s">
        <v>4947</v>
      </c>
      <c r="GHM1" s="141" t="s">
        <v>4948</v>
      </c>
      <c r="GHN1" s="141" t="s">
        <v>4949</v>
      </c>
      <c r="GHO1" s="141" t="s">
        <v>4950</v>
      </c>
      <c r="GHP1" s="141" t="s">
        <v>4951</v>
      </c>
      <c r="GHQ1" s="141" t="s">
        <v>4952</v>
      </c>
      <c r="GHR1" s="141" t="s">
        <v>4953</v>
      </c>
      <c r="GHS1" s="141" t="s">
        <v>4954</v>
      </c>
      <c r="GHT1" s="141" t="s">
        <v>4955</v>
      </c>
      <c r="GHU1" s="141" t="s">
        <v>4956</v>
      </c>
      <c r="GHV1" s="141" t="s">
        <v>4957</v>
      </c>
      <c r="GHW1" s="141" t="s">
        <v>4958</v>
      </c>
      <c r="GHX1" s="141" t="s">
        <v>4959</v>
      </c>
      <c r="GHY1" s="141" t="s">
        <v>4960</v>
      </c>
      <c r="GHZ1" s="141" t="s">
        <v>4961</v>
      </c>
      <c r="GIA1" s="141" t="s">
        <v>4962</v>
      </c>
      <c r="GIB1" s="141" t="s">
        <v>4963</v>
      </c>
      <c r="GIC1" s="141" t="s">
        <v>4964</v>
      </c>
      <c r="GID1" s="141" t="s">
        <v>4965</v>
      </c>
      <c r="GIE1" s="141" t="s">
        <v>4966</v>
      </c>
      <c r="GIF1" s="141" t="s">
        <v>4967</v>
      </c>
      <c r="GIG1" s="141" t="s">
        <v>4968</v>
      </c>
      <c r="GIH1" s="141" t="s">
        <v>4969</v>
      </c>
      <c r="GII1" s="141" t="s">
        <v>4970</v>
      </c>
      <c r="GIJ1" s="141" t="s">
        <v>4971</v>
      </c>
      <c r="GIK1" s="141" t="s">
        <v>4972</v>
      </c>
      <c r="GIL1" s="141" t="s">
        <v>4973</v>
      </c>
      <c r="GIM1" s="141" t="s">
        <v>4974</v>
      </c>
      <c r="GIN1" s="141" t="s">
        <v>4975</v>
      </c>
      <c r="GIO1" s="141" t="s">
        <v>4976</v>
      </c>
      <c r="GIP1" s="141" t="s">
        <v>4977</v>
      </c>
      <c r="GIQ1" s="141" t="s">
        <v>4978</v>
      </c>
      <c r="GIR1" s="141" t="s">
        <v>4979</v>
      </c>
      <c r="GIS1" s="141" t="s">
        <v>4980</v>
      </c>
      <c r="GIT1" s="141" t="s">
        <v>4981</v>
      </c>
      <c r="GIU1" s="141" t="s">
        <v>4982</v>
      </c>
      <c r="GIV1" s="141" t="s">
        <v>4983</v>
      </c>
      <c r="GIW1" s="141" t="s">
        <v>4984</v>
      </c>
      <c r="GIX1" s="141" t="s">
        <v>4985</v>
      </c>
      <c r="GIY1" s="141" t="s">
        <v>4986</v>
      </c>
      <c r="GIZ1" s="141" t="s">
        <v>4987</v>
      </c>
      <c r="GJA1" s="141" t="s">
        <v>4988</v>
      </c>
      <c r="GJB1" s="141" t="s">
        <v>4989</v>
      </c>
      <c r="GJC1" s="141" t="s">
        <v>4990</v>
      </c>
      <c r="GJD1" s="141" t="s">
        <v>4991</v>
      </c>
      <c r="GJE1" s="141" t="s">
        <v>4992</v>
      </c>
      <c r="GJF1" s="141" t="s">
        <v>4993</v>
      </c>
      <c r="GJG1" s="141" t="s">
        <v>4994</v>
      </c>
      <c r="GJH1" s="141" t="s">
        <v>4995</v>
      </c>
      <c r="GJI1" s="141" t="s">
        <v>4996</v>
      </c>
      <c r="GJJ1" s="141" t="s">
        <v>4997</v>
      </c>
      <c r="GJK1" s="141" t="s">
        <v>4998</v>
      </c>
      <c r="GJL1" s="141" t="s">
        <v>4999</v>
      </c>
      <c r="GJM1" s="141" t="s">
        <v>5000</v>
      </c>
      <c r="GJN1" s="141" t="s">
        <v>5001</v>
      </c>
      <c r="GJO1" s="141" t="s">
        <v>5002</v>
      </c>
      <c r="GJP1" s="141" t="s">
        <v>5003</v>
      </c>
      <c r="GJQ1" s="141" t="s">
        <v>5004</v>
      </c>
      <c r="GJR1" s="141" t="s">
        <v>5005</v>
      </c>
      <c r="GJS1" s="141" t="s">
        <v>5006</v>
      </c>
      <c r="GJT1" s="141" t="s">
        <v>5007</v>
      </c>
      <c r="GJU1" s="141" t="s">
        <v>5008</v>
      </c>
      <c r="GJV1" s="141" t="s">
        <v>5009</v>
      </c>
      <c r="GJW1" s="141" t="s">
        <v>5010</v>
      </c>
      <c r="GJX1" s="141" t="s">
        <v>5011</v>
      </c>
      <c r="GJY1" s="141" t="s">
        <v>5012</v>
      </c>
      <c r="GJZ1" s="141" t="s">
        <v>5013</v>
      </c>
      <c r="GKA1" s="141" t="s">
        <v>5014</v>
      </c>
      <c r="GKB1" s="141" t="s">
        <v>5015</v>
      </c>
      <c r="GKC1" s="141" t="s">
        <v>5016</v>
      </c>
      <c r="GKD1" s="141" t="s">
        <v>5017</v>
      </c>
      <c r="GKE1" s="141" t="s">
        <v>5018</v>
      </c>
      <c r="GKF1" s="141" t="s">
        <v>5019</v>
      </c>
      <c r="GKG1" s="141" t="s">
        <v>5020</v>
      </c>
      <c r="GKH1" s="141" t="s">
        <v>5021</v>
      </c>
      <c r="GKI1" s="141" t="s">
        <v>5022</v>
      </c>
      <c r="GKJ1" s="141" t="s">
        <v>5023</v>
      </c>
      <c r="GKK1" s="141" t="s">
        <v>5024</v>
      </c>
      <c r="GKL1" s="141" t="s">
        <v>5025</v>
      </c>
      <c r="GKM1" s="141" t="s">
        <v>5026</v>
      </c>
      <c r="GKN1" s="141" t="s">
        <v>5027</v>
      </c>
      <c r="GKO1" s="141" t="s">
        <v>5028</v>
      </c>
      <c r="GKP1" s="141" t="s">
        <v>5029</v>
      </c>
      <c r="GKQ1" s="141" t="s">
        <v>5030</v>
      </c>
      <c r="GKR1" s="141" t="s">
        <v>5031</v>
      </c>
      <c r="GKS1" s="141" t="s">
        <v>5032</v>
      </c>
      <c r="GKT1" s="141" t="s">
        <v>5033</v>
      </c>
      <c r="GKU1" s="141" t="s">
        <v>5034</v>
      </c>
      <c r="GKV1" s="141" t="s">
        <v>5035</v>
      </c>
      <c r="GKW1" s="141" t="s">
        <v>5036</v>
      </c>
      <c r="GKX1" s="141" t="s">
        <v>5037</v>
      </c>
      <c r="GKY1" s="141" t="s">
        <v>5038</v>
      </c>
      <c r="GKZ1" s="141" t="s">
        <v>5039</v>
      </c>
      <c r="GLA1" s="141" t="s">
        <v>5040</v>
      </c>
      <c r="GLB1" s="141" t="s">
        <v>5041</v>
      </c>
      <c r="GLC1" s="141" t="s">
        <v>5042</v>
      </c>
      <c r="GLD1" s="141" t="s">
        <v>5043</v>
      </c>
      <c r="GLE1" s="141" t="s">
        <v>5044</v>
      </c>
      <c r="GLF1" s="141" t="s">
        <v>5045</v>
      </c>
      <c r="GLG1" s="141" t="s">
        <v>5046</v>
      </c>
      <c r="GLH1" s="141" t="s">
        <v>5047</v>
      </c>
      <c r="GLI1" s="141" t="s">
        <v>5048</v>
      </c>
      <c r="GLJ1" s="141" t="s">
        <v>5049</v>
      </c>
      <c r="GLK1" s="141" t="s">
        <v>5050</v>
      </c>
      <c r="GLL1" s="141" t="s">
        <v>5051</v>
      </c>
      <c r="GLM1" s="141" t="s">
        <v>5052</v>
      </c>
      <c r="GLN1" s="141" t="s">
        <v>5053</v>
      </c>
      <c r="GLO1" s="141" t="s">
        <v>5054</v>
      </c>
      <c r="GLP1" s="141" t="s">
        <v>5055</v>
      </c>
      <c r="GLQ1" s="141" t="s">
        <v>5056</v>
      </c>
      <c r="GLR1" s="141" t="s">
        <v>5057</v>
      </c>
      <c r="GLS1" s="141" t="s">
        <v>5058</v>
      </c>
      <c r="GLT1" s="141" t="s">
        <v>5059</v>
      </c>
      <c r="GLU1" s="141" t="s">
        <v>5060</v>
      </c>
      <c r="GLV1" s="141" t="s">
        <v>5061</v>
      </c>
      <c r="GLW1" s="141" t="s">
        <v>5062</v>
      </c>
      <c r="GLX1" s="141" t="s">
        <v>5063</v>
      </c>
      <c r="GLY1" s="141" t="s">
        <v>5064</v>
      </c>
      <c r="GLZ1" s="141" t="s">
        <v>5065</v>
      </c>
      <c r="GMA1" s="141" t="s">
        <v>5066</v>
      </c>
      <c r="GMB1" s="141" t="s">
        <v>5067</v>
      </c>
      <c r="GMC1" s="141" t="s">
        <v>5068</v>
      </c>
      <c r="GMD1" s="141" t="s">
        <v>5069</v>
      </c>
      <c r="GME1" s="141" t="s">
        <v>5070</v>
      </c>
      <c r="GMF1" s="141" t="s">
        <v>5071</v>
      </c>
      <c r="GMG1" s="141" t="s">
        <v>5072</v>
      </c>
      <c r="GMH1" s="141" t="s">
        <v>5073</v>
      </c>
      <c r="GMI1" s="141" t="s">
        <v>5074</v>
      </c>
      <c r="GMJ1" s="141" t="s">
        <v>5075</v>
      </c>
      <c r="GMK1" s="141" t="s">
        <v>5076</v>
      </c>
      <c r="GML1" s="141" t="s">
        <v>5077</v>
      </c>
      <c r="GMM1" s="141" t="s">
        <v>5078</v>
      </c>
      <c r="GMN1" s="141" t="s">
        <v>5079</v>
      </c>
      <c r="GMO1" s="141" t="s">
        <v>5080</v>
      </c>
      <c r="GMP1" s="141" t="s">
        <v>5081</v>
      </c>
      <c r="GMQ1" s="141" t="s">
        <v>5082</v>
      </c>
      <c r="GMR1" s="141" t="s">
        <v>5083</v>
      </c>
      <c r="GMS1" s="141" t="s">
        <v>5084</v>
      </c>
      <c r="GMT1" s="141" t="s">
        <v>5085</v>
      </c>
      <c r="GMU1" s="141" t="s">
        <v>5086</v>
      </c>
      <c r="GMV1" s="141" t="s">
        <v>5087</v>
      </c>
      <c r="GMW1" s="141" t="s">
        <v>5088</v>
      </c>
      <c r="GMX1" s="141" t="s">
        <v>5089</v>
      </c>
      <c r="GMY1" s="141" t="s">
        <v>5090</v>
      </c>
      <c r="GMZ1" s="141" t="s">
        <v>5091</v>
      </c>
      <c r="GNA1" s="141" t="s">
        <v>5092</v>
      </c>
      <c r="GNB1" s="141" t="s">
        <v>5093</v>
      </c>
      <c r="GNC1" s="141" t="s">
        <v>5094</v>
      </c>
      <c r="GND1" s="141" t="s">
        <v>5095</v>
      </c>
      <c r="GNE1" s="141" t="s">
        <v>5096</v>
      </c>
      <c r="GNF1" s="141" t="s">
        <v>5097</v>
      </c>
      <c r="GNG1" s="141" t="s">
        <v>5098</v>
      </c>
      <c r="GNH1" s="141" t="s">
        <v>5099</v>
      </c>
      <c r="GNI1" s="141" t="s">
        <v>5100</v>
      </c>
      <c r="GNJ1" s="141" t="s">
        <v>5101</v>
      </c>
      <c r="GNK1" s="141" t="s">
        <v>5102</v>
      </c>
      <c r="GNL1" s="141" t="s">
        <v>5103</v>
      </c>
      <c r="GNM1" s="141" t="s">
        <v>5104</v>
      </c>
      <c r="GNN1" s="141" t="s">
        <v>5105</v>
      </c>
      <c r="GNO1" s="141" t="s">
        <v>5106</v>
      </c>
      <c r="GNP1" s="141" t="s">
        <v>5107</v>
      </c>
      <c r="GNQ1" s="141" t="s">
        <v>5108</v>
      </c>
      <c r="GNR1" s="141" t="s">
        <v>5109</v>
      </c>
      <c r="GNS1" s="141" t="s">
        <v>5110</v>
      </c>
      <c r="GNT1" s="141" t="s">
        <v>5111</v>
      </c>
      <c r="GNU1" s="141" t="s">
        <v>5112</v>
      </c>
      <c r="GNV1" s="141" t="s">
        <v>5113</v>
      </c>
      <c r="GNW1" s="141" t="s">
        <v>5114</v>
      </c>
      <c r="GNX1" s="141" t="s">
        <v>5115</v>
      </c>
      <c r="GNY1" s="141" t="s">
        <v>5116</v>
      </c>
      <c r="GNZ1" s="141" t="s">
        <v>5117</v>
      </c>
      <c r="GOA1" s="141" t="s">
        <v>5118</v>
      </c>
      <c r="GOB1" s="141" t="s">
        <v>5119</v>
      </c>
      <c r="GOC1" s="141" t="s">
        <v>5120</v>
      </c>
      <c r="GOD1" s="141" t="s">
        <v>5121</v>
      </c>
      <c r="GOE1" s="141" t="s">
        <v>5122</v>
      </c>
      <c r="GOF1" s="141" t="s">
        <v>5123</v>
      </c>
      <c r="GOG1" s="141" t="s">
        <v>5124</v>
      </c>
      <c r="GOH1" s="141" t="s">
        <v>5125</v>
      </c>
      <c r="GOI1" s="141" t="s">
        <v>5126</v>
      </c>
      <c r="GOJ1" s="141" t="s">
        <v>5127</v>
      </c>
      <c r="GOK1" s="141" t="s">
        <v>5128</v>
      </c>
      <c r="GOL1" s="141" t="s">
        <v>5129</v>
      </c>
      <c r="GOM1" s="141" t="s">
        <v>5130</v>
      </c>
      <c r="GON1" s="141" t="s">
        <v>5131</v>
      </c>
      <c r="GOO1" s="141" t="s">
        <v>5132</v>
      </c>
      <c r="GOP1" s="141" t="s">
        <v>5133</v>
      </c>
      <c r="GOQ1" s="141" t="s">
        <v>5134</v>
      </c>
      <c r="GOR1" s="141" t="s">
        <v>5135</v>
      </c>
      <c r="GOS1" s="141" t="s">
        <v>5136</v>
      </c>
      <c r="GOT1" s="141" t="s">
        <v>5137</v>
      </c>
      <c r="GOU1" s="141" t="s">
        <v>5138</v>
      </c>
      <c r="GOV1" s="141" t="s">
        <v>5139</v>
      </c>
      <c r="GOW1" s="141" t="s">
        <v>5140</v>
      </c>
      <c r="GOX1" s="141" t="s">
        <v>5141</v>
      </c>
      <c r="GOY1" s="141" t="s">
        <v>5142</v>
      </c>
      <c r="GOZ1" s="141" t="s">
        <v>5143</v>
      </c>
      <c r="GPA1" s="141" t="s">
        <v>5144</v>
      </c>
      <c r="GPB1" s="141" t="s">
        <v>5145</v>
      </c>
      <c r="GPC1" s="141" t="s">
        <v>5146</v>
      </c>
      <c r="GPD1" s="141" t="s">
        <v>5147</v>
      </c>
      <c r="GPE1" s="141" t="s">
        <v>5148</v>
      </c>
      <c r="GPF1" s="141" t="s">
        <v>5149</v>
      </c>
      <c r="GPG1" s="141" t="s">
        <v>5150</v>
      </c>
      <c r="GPH1" s="141" t="s">
        <v>5151</v>
      </c>
      <c r="GPI1" s="141" t="s">
        <v>5152</v>
      </c>
      <c r="GPJ1" s="141" t="s">
        <v>5153</v>
      </c>
      <c r="GPK1" s="141" t="s">
        <v>5154</v>
      </c>
      <c r="GPL1" s="141" t="s">
        <v>5155</v>
      </c>
      <c r="GPM1" s="141" t="s">
        <v>5156</v>
      </c>
      <c r="GPN1" s="141" t="s">
        <v>5157</v>
      </c>
      <c r="GPO1" s="141" t="s">
        <v>5158</v>
      </c>
      <c r="GPP1" s="141" t="s">
        <v>5159</v>
      </c>
      <c r="GPQ1" s="141" t="s">
        <v>5160</v>
      </c>
      <c r="GPR1" s="141" t="s">
        <v>5161</v>
      </c>
      <c r="GPS1" s="141" t="s">
        <v>5162</v>
      </c>
      <c r="GPT1" s="141" t="s">
        <v>5163</v>
      </c>
      <c r="GPU1" s="141" t="s">
        <v>5164</v>
      </c>
      <c r="GPV1" s="141" t="s">
        <v>5165</v>
      </c>
      <c r="GPW1" s="141" t="s">
        <v>5166</v>
      </c>
      <c r="GPX1" s="141" t="s">
        <v>5167</v>
      </c>
      <c r="GPY1" s="141" t="s">
        <v>5168</v>
      </c>
      <c r="GPZ1" s="141" t="s">
        <v>5169</v>
      </c>
      <c r="GQA1" s="141" t="s">
        <v>5170</v>
      </c>
      <c r="GQB1" s="141" t="s">
        <v>5171</v>
      </c>
      <c r="GQC1" s="141" t="s">
        <v>5172</v>
      </c>
      <c r="GQD1" s="141" t="s">
        <v>5173</v>
      </c>
      <c r="GQE1" s="141" t="s">
        <v>5174</v>
      </c>
      <c r="GQF1" s="141" t="s">
        <v>5175</v>
      </c>
      <c r="GQG1" s="141" t="s">
        <v>5176</v>
      </c>
      <c r="GQH1" s="141" t="s">
        <v>5177</v>
      </c>
      <c r="GQI1" s="141" t="s">
        <v>5178</v>
      </c>
      <c r="GQJ1" s="141" t="s">
        <v>5179</v>
      </c>
      <c r="GQK1" s="141" t="s">
        <v>5180</v>
      </c>
      <c r="GQL1" s="141" t="s">
        <v>5181</v>
      </c>
      <c r="GQM1" s="141" t="s">
        <v>5182</v>
      </c>
      <c r="GQN1" s="141" t="s">
        <v>5183</v>
      </c>
      <c r="GQO1" s="141" t="s">
        <v>5184</v>
      </c>
      <c r="GQP1" s="141" t="s">
        <v>5185</v>
      </c>
      <c r="GQQ1" s="141" t="s">
        <v>5186</v>
      </c>
      <c r="GQR1" s="141" t="s">
        <v>5187</v>
      </c>
      <c r="GQS1" s="141" t="s">
        <v>5188</v>
      </c>
      <c r="GQT1" s="141" t="s">
        <v>5189</v>
      </c>
      <c r="GQU1" s="141" t="s">
        <v>5190</v>
      </c>
      <c r="GQV1" s="141" t="s">
        <v>5191</v>
      </c>
      <c r="GQW1" s="141" t="s">
        <v>5192</v>
      </c>
      <c r="GQX1" s="141" t="s">
        <v>5193</v>
      </c>
      <c r="GQY1" s="141" t="s">
        <v>5194</v>
      </c>
      <c r="GQZ1" s="141" t="s">
        <v>5195</v>
      </c>
      <c r="GRA1" s="141" t="s">
        <v>5196</v>
      </c>
      <c r="GRB1" s="141" t="s">
        <v>5197</v>
      </c>
      <c r="GRC1" s="141" t="s">
        <v>5198</v>
      </c>
      <c r="GRD1" s="141" t="s">
        <v>5199</v>
      </c>
      <c r="GRE1" s="141" t="s">
        <v>5200</v>
      </c>
      <c r="GRF1" s="141" t="s">
        <v>5201</v>
      </c>
      <c r="GRG1" s="141" t="s">
        <v>5202</v>
      </c>
      <c r="GRH1" s="141" t="s">
        <v>5203</v>
      </c>
      <c r="GRI1" s="141" t="s">
        <v>5204</v>
      </c>
      <c r="GRJ1" s="141" t="s">
        <v>5205</v>
      </c>
      <c r="GRK1" s="141" t="s">
        <v>5206</v>
      </c>
      <c r="GRL1" s="141" t="s">
        <v>5207</v>
      </c>
      <c r="GRM1" s="141" t="s">
        <v>5208</v>
      </c>
      <c r="GRN1" s="141" t="s">
        <v>5209</v>
      </c>
      <c r="GRO1" s="141" t="s">
        <v>5210</v>
      </c>
      <c r="GRP1" s="141" t="s">
        <v>5211</v>
      </c>
      <c r="GRQ1" s="141" t="s">
        <v>5212</v>
      </c>
      <c r="GRR1" s="141" t="s">
        <v>5213</v>
      </c>
      <c r="GRS1" s="141" t="s">
        <v>5214</v>
      </c>
      <c r="GRT1" s="141" t="s">
        <v>5215</v>
      </c>
      <c r="GRU1" s="141" t="s">
        <v>5216</v>
      </c>
      <c r="GRV1" s="141" t="s">
        <v>5217</v>
      </c>
      <c r="GRW1" s="141" t="s">
        <v>5218</v>
      </c>
      <c r="GRX1" s="141" t="s">
        <v>5219</v>
      </c>
      <c r="GRY1" s="141" t="s">
        <v>5220</v>
      </c>
      <c r="GRZ1" s="141" t="s">
        <v>5221</v>
      </c>
      <c r="GSA1" s="141" t="s">
        <v>5222</v>
      </c>
      <c r="GSB1" s="141" t="s">
        <v>5223</v>
      </c>
      <c r="GSC1" s="141" t="s">
        <v>5224</v>
      </c>
      <c r="GSD1" s="141" t="s">
        <v>5225</v>
      </c>
      <c r="GSE1" s="141" t="s">
        <v>5226</v>
      </c>
      <c r="GSF1" s="141" t="s">
        <v>5227</v>
      </c>
      <c r="GSG1" s="141" t="s">
        <v>5228</v>
      </c>
      <c r="GSH1" s="141" t="s">
        <v>5229</v>
      </c>
      <c r="GSI1" s="141" t="s">
        <v>5230</v>
      </c>
      <c r="GSJ1" s="141" t="s">
        <v>5231</v>
      </c>
      <c r="GSK1" s="141" t="s">
        <v>5232</v>
      </c>
      <c r="GSL1" s="141" t="s">
        <v>5233</v>
      </c>
      <c r="GSM1" s="141" t="s">
        <v>5234</v>
      </c>
      <c r="GSN1" s="141" t="s">
        <v>5235</v>
      </c>
      <c r="GSO1" s="141" t="s">
        <v>5236</v>
      </c>
      <c r="GSP1" s="141" t="s">
        <v>5237</v>
      </c>
      <c r="GSQ1" s="141" t="s">
        <v>5238</v>
      </c>
      <c r="GSR1" s="141" t="s">
        <v>5239</v>
      </c>
      <c r="GSS1" s="141" t="s">
        <v>5240</v>
      </c>
      <c r="GST1" s="141" t="s">
        <v>5241</v>
      </c>
      <c r="GSU1" s="141" t="s">
        <v>5242</v>
      </c>
      <c r="GSV1" s="141" t="s">
        <v>5243</v>
      </c>
      <c r="GSW1" s="141" t="s">
        <v>5244</v>
      </c>
      <c r="GSX1" s="141" t="s">
        <v>5245</v>
      </c>
      <c r="GSY1" s="141" t="s">
        <v>5246</v>
      </c>
      <c r="GSZ1" s="141" t="s">
        <v>5247</v>
      </c>
      <c r="GTA1" s="141" t="s">
        <v>5248</v>
      </c>
      <c r="GTB1" s="141" t="s">
        <v>5249</v>
      </c>
      <c r="GTC1" s="141" t="s">
        <v>5250</v>
      </c>
      <c r="GTD1" s="141" t="s">
        <v>5251</v>
      </c>
      <c r="GTE1" s="141" t="s">
        <v>5252</v>
      </c>
      <c r="GTF1" s="141" t="s">
        <v>5253</v>
      </c>
      <c r="GTG1" s="141" t="s">
        <v>5254</v>
      </c>
      <c r="GTH1" s="141" t="s">
        <v>5255</v>
      </c>
      <c r="GTI1" s="141" t="s">
        <v>5256</v>
      </c>
      <c r="GTJ1" s="141" t="s">
        <v>5257</v>
      </c>
      <c r="GTK1" s="141" t="s">
        <v>5258</v>
      </c>
      <c r="GTL1" s="141" t="s">
        <v>5259</v>
      </c>
      <c r="GTM1" s="141" t="s">
        <v>5260</v>
      </c>
      <c r="GTN1" s="141" t="s">
        <v>5261</v>
      </c>
      <c r="GTO1" s="141" t="s">
        <v>5262</v>
      </c>
      <c r="GTP1" s="141" t="s">
        <v>5263</v>
      </c>
      <c r="GTQ1" s="141" t="s">
        <v>5264</v>
      </c>
      <c r="GTR1" s="141" t="s">
        <v>5265</v>
      </c>
      <c r="GTS1" s="141" t="s">
        <v>5266</v>
      </c>
      <c r="GTT1" s="141" t="s">
        <v>5267</v>
      </c>
      <c r="GTU1" s="141" t="s">
        <v>5268</v>
      </c>
      <c r="GTV1" s="141" t="s">
        <v>5269</v>
      </c>
      <c r="GTW1" s="141" t="s">
        <v>5270</v>
      </c>
      <c r="GTX1" s="141" t="s">
        <v>5271</v>
      </c>
      <c r="GTY1" s="141" t="s">
        <v>5272</v>
      </c>
      <c r="GTZ1" s="141" t="s">
        <v>5273</v>
      </c>
      <c r="GUA1" s="141" t="s">
        <v>5274</v>
      </c>
      <c r="GUB1" s="141" t="s">
        <v>5275</v>
      </c>
      <c r="GUC1" s="141" t="s">
        <v>5276</v>
      </c>
      <c r="GUD1" s="141" t="s">
        <v>5277</v>
      </c>
      <c r="GUE1" s="141" t="s">
        <v>5278</v>
      </c>
      <c r="GUF1" s="141" t="s">
        <v>5279</v>
      </c>
      <c r="GUG1" s="141" t="s">
        <v>5280</v>
      </c>
      <c r="GUH1" s="141" t="s">
        <v>5281</v>
      </c>
      <c r="GUI1" s="141" t="s">
        <v>5282</v>
      </c>
      <c r="GUJ1" s="141" t="s">
        <v>5283</v>
      </c>
      <c r="GUK1" s="141" t="s">
        <v>5284</v>
      </c>
      <c r="GUL1" s="141" t="s">
        <v>5285</v>
      </c>
      <c r="GUM1" s="141" t="s">
        <v>5286</v>
      </c>
      <c r="GUN1" s="141" t="s">
        <v>5287</v>
      </c>
      <c r="GUO1" s="141" t="s">
        <v>5288</v>
      </c>
      <c r="GUP1" s="141" t="s">
        <v>5289</v>
      </c>
      <c r="GUQ1" s="141" t="s">
        <v>5290</v>
      </c>
      <c r="GUR1" s="141" t="s">
        <v>5291</v>
      </c>
      <c r="GUS1" s="141" t="s">
        <v>5292</v>
      </c>
      <c r="GUT1" s="141" t="s">
        <v>5293</v>
      </c>
      <c r="GUU1" s="141" t="s">
        <v>5294</v>
      </c>
      <c r="GUV1" s="141" t="s">
        <v>5295</v>
      </c>
      <c r="GUW1" s="141" t="s">
        <v>5296</v>
      </c>
      <c r="GUX1" s="141" t="s">
        <v>5297</v>
      </c>
      <c r="GUY1" s="141" t="s">
        <v>5298</v>
      </c>
      <c r="GUZ1" s="141" t="s">
        <v>5299</v>
      </c>
      <c r="GVA1" s="141" t="s">
        <v>5300</v>
      </c>
      <c r="GVB1" s="141" t="s">
        <v>5301</v>
      </c>
      <c r="GVC1" s="141" t="s">
        <v>5302</v>
      </c>
      <c r="GVD1" s="141" t="s">
        <v>5303</v>
      </c>
      <c r="GVE1" s="141" t="s">
        <v>5304</v>
      </c>
      <c r="GVF1" s="141" t="s">
        <v>5305</v>
      </c>
      <c r="GVG1" s="141" t="s">
        <v>5306</v>
      </c>
      <c r="GVH1" s="141" t="s">
        <v>5307</v>
      </c>
      <c r="GVI1" s="141" t="s">
        <v>5308</v>
      </c>
      <c r="GVJ1" s="141" t="s">
        <v>5309</v>
      </c>
      <c r="GVK1" s="141" t="s">
        <v>5310</v>
      </c>
      <c r="GVL1" s="141" t="s">
        <v>5311</v>
      </c>
      <c r="GVM1" s="141" t="s">
        <v>5312</v>
      </c>
      <c r="GVN1" s="141" t="s">
        <v>5313</v>
      </c>
      <c r="GVO1" s="141" t="s">
        <v>5314</v>
      </c>
      <c r="GVP1" s="141" t="s">
        <v>5315</v>
      </c>
      <c r="GVQ1" s="141" t="s">
        <v>5316</v>
      </c>
      <c r="GVR1" s="141" t="s">
        <v>5317</v>
      </c>
      <c r="GVS1" s="141" t="s">
        <v>5318</v>
      </c>
      <c r="GVT1" s="141" t="s">
        <v>5319</v>
      </c>
      <c r="GVU1" s="141" t="s">
        <v>5320</v>
      </c>
      <c r="GVV1" s="141" t="s">
        <v>5321</v>
      </c>
      <c r="GVW1" s="141" t="s">
        <v>5322</v>
      </c>
      <c r="GVX1" s="141" t="s">
        <v>5323</v>
      </c>
      <c r="GVY1" s="141" t="s">
        <v>5324</v>
      </c>
      <c r="GVZ1" s="141" t="s">
        <v>5325</v>
      </c>
      <c r="GWA1" s="141" t="s">
        <v>5326</v>
      </c>
      <c r="GWB1" s="141" t="s">
        <v>5327</v>
      </c>
      <c r="GWC1" s="141" t="s">
        <v>5328</v>
      </c>
      <c r="GWD1" s="141" t="s">
        <v>5329</v>
      </c>
      <c r="GWE1" s="141" t="s">
        <v>5330</v>
      </c>
      <c r="GWF1" s="141" t="s">
        <v>5331</v>
      </c>
      <c r="GWG1" s="141" t="s">
        <v>5332</v>
      </c>
      <c r="GWH1" s="141" t="s">
        <v>5333</v>
      </c>
      <c r="GWI1" s="141" t="s">
        <v>5334</v>
      </c>
      <c r="GWJ1" s="141" t="s">
        <v>5335</v>
      </c>
      <c r="GWK1" s="141" t="s">
        <v>5336</v>
      </c>
      <c r="GWL1" s="141" t="s">
        <v>5337</v>
      </c>
      <c r="GWM1" s="141" t="s">
        <v>5338</v>
      </c>
      <c r="GWN1" s="141" t="s">
        <v>5339</v>
      </c>
      <c r="GWO1" s="141" t="s">
        <v>5340</v>
      </c>
      <c r="GWP1" s="141" t="s">
        <v>5341</v>
      </c>
      <c r="GWQ1" s="141" t="s">
        <v>5342</v>
      </c>
      <c r="GWR1" s="141" t="s">
        <v>5343</v>
      </c>
      <c r="GWS1" s="141" t="s">
        <v>5344</v>
      </c>
      <c r="GWT1" s="141" t="s">
        <v>5345</v>
      </c>
      <c r="GWU1" s="141" t="s">
        <v>5346</v>
      </c>
      <c r="GWV1" s="141" t="s">
        <v>5347</v>
      </c>
      <c r="GWW1" s="141" t="s">
        <v>5348</v>
      </c>
      <c r="GWX1" s="141" t="s">
        <v>5349</v>
      </c>
      <c r="GWY1" s="141" t="s">
        <v>5350</v>
      </c>
      <c r="GWZ1" s="141" t="s">
        <v>5351</v>
      </c>
      <c r="GXA1" s="141" t="s">
        <v>5352</v>
      </c>
      <c r="GXB1" s="141" t="s">
        <v>5353</v>
      </c>
      <c r="GXC1" s="141" t="s">
        <v>5354</v>
      </c>
      <c r="GXD1" s="141" t="s">
        <v>5355</v>
      </c>
      <c r="GXE1" s="141" t="s">
        <v>5356</v>
      </c>
      <c r="GXF1" s="141" t="s">
        <v>5357</v>
      </c>
      <c r="GXG1" s="141" t="s">
        <v>5358</v>
      </c>
      <c r="GXH1" s="141" t="s">
        <v>5359</v>
      </c>
      <c r="GXI1" s="141" t="s">
        <v>5360</v>
      </c>
      <c r="GXJ1" s="141" t="s">
        <v>5361</v>
      </c>
      <c r="GXK1" s="141" t="s">
        <v>5362</v>
      </c>
      <c r="GXL1" s="141" t="s">
        <v>5363</v>
      </c>
      <c r="GXM1" s="141" t="s">
        <v>5364</v>
      </c>
      <c r="GXN1" s="141" t="s">
        <v>5365</v>
      </c>
      <c r="GXO1" s="141" t="s">
        <v>5366</v>
      </c>
      <c r="GXP1" s="141" t="s">
        <v>5367</v>
      </c>
      <c r="GXQ1" s="141" t="s">
        <v>5368</v>
      </c>
      <c r="GXR1" s="141" t="s">
        <v>5369</v>
      </c>
      <c r="GXS1" s="141" t="s">
        <v>5370</v>
      </c>
      <c r="GXT1" s="141" t="s">
        <v>5371</v>
      </c>
      <c r="GXU1" s="141" t="s">
        <v>5372</v>
      </c>
      <c r="GXV1" s="141" t="s">
        <v>5373</v>
      </c>
      <c r="GXW1" s="141" t="s">
        <v>5374</v>
      </c>
      <c r="GXX1" s="141" t="s">
        <v>5375</v>
      </c>
      <c r="GXY1" s="141" t="s">
        <v>5376</v>
      </c>
      <c r="GXZ1" s="141" t="s">
        <v>5377</v>
      </c>
      <c r="GYA1" s="141" t="s">
        <v>5378</v>
      </c>
      <c r="GYB1" s="141" t="s">
        <v>5379</v>
      </c>
      <c r="GYC1" s="141" t="s">
        <v>5380</v>
      </c>
      <c r="GYD1" s="141" t="s">
        <v>5381</v>
      </c>
      <c r="GYE1" s="141" t="s">
        <v>5382</v>
      </c>
      <c r="GYF1" s="141" t="s">
        <v>5383</v>
      </c>
      <c r="GYG1" s="141" t="s">
        <v>5384</v>
      </c>
      <c r="GYH1" s="141" t="s">
        <v>5385</v>
      </c>
      <c r="GYI1" s="141" t="s">
        <v>5386</v>
      </c>
      <c r="GYJ1" s="141" t="s">
        <v>5387</v>
      </c>
      <c r="GYK1" s="141" t="s">
        <v>5388</v>
      </c>
      <c r="GYL1" s="141" t="s">
        <v>5389</v>
      </c>
      <c r="GYM1" s="141" t="s">
        <v>5390</v>
      </c>
      <c r="GYN1" s="141" t="s">
        <v>5391</v>
      </c>
      <c r="GYO1" s="141" t="s">
        <v>5392</v>
      </c>
      <c r="GYP1" s="141" t="s">
        <v>5393</v>
      </c>
      <c r="GYQ1" s="141" t="s">
        <v>5394</v>
      </c>
      <c r="GYR1" s="141" t="s">
        <v>5395</v>
      </c>
      <c r="GYS1" s="141" t="s">
        <v>5396</v>
      </c>
      <c r="GYT1" s="141" t="s">
        <v>5397</v>
      </c>
      <c r="GYU1" s="141" t="s">
        <v>5398</v>
      </c>
      <c r="GYV1" s="141" t="s">
        <v>5399</v>
      </c>
      <c r="GYW1" s="141" t="s">
        <v>5400</v>
      </c>
      <c r="GYX1" s="141" t="s">
        <v>5401</v>
      </c>
      <c r="GYY1" s="141" t="s">
        <v>5402</v>
      </c>
      <c r="GYZ1" s="141" t="s">
        <v>5403</v>
      </c>
      <c r="GZA1" s="141" t="s">
        <v>5404</v>
      </c>
      <c r="GZB1" s="141" t="s">
        <v>5405</v>
      </c>
      <c r="GZC1" s="141" t="s">
        <v>5406</v>
      </c>
      <c r="GZD1" s="141" t="s">
        <v>5407</v>
      </c>
      <c r="GZE1" s="141" t="s">
        <v>5408</v>
      </c>
      <c r="GZF1" s="141" t="s">
        <v>5409</v>
      </c>
      <c r="GZG1" s="141" t="s">
        <v>5410</v>
      </c>
      <c r="GZH1" s="141" t="s">
        <v>5411</v>
      </c>
      <c r="GZI1" s="141" t="s">
        <v>5412</v>
      </c>
      <c r="GZJ1" s="141" t="s">
        <v>5413</v>
      </c>
      <c r="GZK1" s="141" t="s">
        <v>5414</v>
      </c>
      <c r="GZL1" s="141" t="s">
        <v>5415</v>
      </c>
      <c r="GZM1" s="141" t="s">
        <v>5416</v>
      </c>
      <c r="GZN1" s="141" t="s">
        <v>5417</v>
      </c>
      <c r="GZO1" s="141" t="s">
        <v>5418</v>
      </c>
      <c r="GZP1" s="141" t="s">
        <v>5419</v>
      </c>
      <c r="GZQ1" s="141" t="s">
        <v>5420</v>
      </c>
      <c r="GZR1" s="141" t="s">
        <v>5421</v>
      </c>
      <c r="GZS1" s="141" t="s">
        <v>5422</v>
      </c>
      <c r="GZT1" s="141" t="s">
        <v>5423</v>
      </c>
      <c r="GZU1" s="141" t="s">
        <v>5424</v>
      </c>
      <c r="GZV1" s="141" t="s">
        <v>5425</v>
      </c>
      <c r="GZW1" s="141" t="s">
        <v>5426</v>
      </c>
      <c r="GZX1" s="141" t="s">
        <v>5427</v>
      </c>
      <c r="GZY1" s="141" t="s">
        <v>5428</v>
      </c>
      <c r="GZZ1" s="141" t="s">
        <v>5429</v>
      </c>
      <c r="HAA1" s="141" t="s">
        <v>5430</v>
      </c>
      <c r="HAB1" s="141" t="s">
        <v>5431</v>
      </c>
      <c r="HAC1" s="141" t="s">
        <v>5432</v>
      </c>
      <c r="HAD1" s="141" t="s">
        <v>5433</v>
      </c>
      <c r="HAE1" s="141" t="s">
        <v>5434</v>
      </c>
      <c r="HAF1" s="141" t="s">
        <v>5435</v>
      </c>
      <c r="HAG1" s="141" t="s">
        <v>5436</v>
      </c>
      <c r="HAH1" s="141" t="s">
        <v>5437</v>
      </c>
      <c r="HAI1" s="141" t="s">
        <v>5438</v>
      </c>
      <c r="HAJ1" s="141" t="s">
        <v>5439</v>
      </c>
      <c r="HAK1" s="141" t="s">
        <v>5440</v>
      </c>
      <c r="HAL1" s="141" t="s">
        <v>5441</v>
      </c>
      <c r="HAM1" s="141" t="s">
        <v>5442</v>
      </c>
      <c r="HAN1" s="141" t="s">
        <v>5443</v>
      </c>
      <c r="HAO1" s="141" t="s">
        <v>5444</v>
      </c>
      <c r="HAP1" s="141" t="s">
        <v>5445</v>
      </c>
      <c r="HAQ1" s="141" t="s">
        <v>5446</v>
      </c>
      <c r="HAR1" s="141" t="s">
        <v>5447</v>
      </c>
      <c r="HAS1" s="141" t="s">
        <v>5448</v>
      </c>
      <c r="HAT1" s="141" t="s">
        <v>5449</v>
      </c>
      <c r="HAU1" s="141" t="s">
        <v>5450</v>
      </c>
      <c r="HAV1" s="141" t="s">
        <v>5451</v>
      </c>
      <c r="HAW1" s="141" t="s">
        <v>5452</v>
      </c>
      <c r="HAX1" s="141" t="s">
        <v>5453</v>
      </c>
      <c r="HAY1" s="141" t="s">
        <v>5454</v>
      </c>
      <c r="HAZ1" s="141" t="s">
        <v>5455</v>
      </c>
      <c r="HBA1" s="141" t="s">
        <v>5456</v>
      </c>
      <c r="HBB1" s="141" t="s">
        <v>5457</v>
      </c>
      <c r="HBC1" s="141" t="s">
        <v>5458</v>
      </c>
      <c r="HBD1" s="141" t="s">
        <v>5459</v>
      </c>
      <c r="HBE1" s="141" t="s">
        <v>5460</v>
      </c>
      <c r="HBF1" s="141" t="s">
        <v>5461</v>
      </c>
      <c r="HBG1" s="141" t="s">
        <v>5462</v>
      </c>
      <c r="HBH1" s="141" t="s">
        <v>5463</v>
      </c>
      <c r="HBI1" s="141" t="s">
        <v>5464</v>
      </c>
      <c r="HBJ1" s="141" t="s">
        <v>5465</v>
      </c>
      <c r="HBK1" s="141" t="s">
        <v>5466</v>
      </c>
      <c r="HBL1" s="141" t="s">
        <v>5467</v>
      </c>
      <c r="HBM1" s="141" t="s">
        <v>5468</v>
      </c>
      <c r="HBN1" s="141" t="s">
        <v>5469</v>
      </c>
      <c r="HBO1" s="141" t="s">
        <v>5470</v>
      </c>
      <c r="HBP1" s="141" t="s">
        <v>5471</v>
      </c>
      <c r="HBQ1" s="141" t="s">
        <v>5472</v>
      </c>
      <c r="HBR1" s="141" t="s">
        <v>5473</v>
      </c>
      <c r="HBS1" s="141" t="s">
        <v>5474</v>
      </c>
      <c r="HBT1" s="141" t="s">
        <v>5475</v>
      </c>
      <c r="HBU1" s="141" t="s">
        <v>5476</v>
      </c>
      <c r="HBV1" s="141" t="s">
        <v>5477</v>
      </c>
      <c r="HBW1" s="141" t="s">
        <v>5478</v>
      </c>
      <c r="HBX1" s="141" t="s">
        <v>5479</v>
      </c>
      <c r="HBY1" s="141" t="s">
        <v>5480</v>
      </c>
      <c r="HBZ1" s="141" t="s">
        <v>5481</v>
      </c>
      <c r="HCA1" s="141" t="s">
        <v>5482</v>
      </c>
      <c r="HCB1" s="141" t="s">
        <v>5483</v>
      </c>
      <c r="HCC1" s="141" t="s">
        <v>5484</v>
      </c>
      <c r="HCD1" s="141" t="s">
        <v>5485</v>
      </c>
      <c r="HCE1" s="141" t="s">
        <v>5486</v>
      </c>
      <c r="HCF1" s="141" t="s">
        <v>5487</v>
      </c>
      <c r="HCG1" s="141" t="s">
        <v>5488</v>
      </c>
      <c r="HCH1" s="141" t="s">
        <v>5489</v>
      </c>
      <c r="HCI1" s="141" t="s">
        <v>5490</v>
      </c>
      <c r="HCJ1" s="141" t="s">
        <v>5491</v>
      </c>
      <c r="HCK1" s="141" t="s">
        <v>5492</v>
      </c>
      <c r="HCL1" s="141" t="s">
        <v>5493</v>
      </c>
      <c r="HCM1" s="141" t="s">
        <v>5494</v>
      </c>
      <c r="HCN1" s="141" t="s">
        <v>5495</v>
      </c>
      <c r="HCO1" s="141" t="s">
        <v>5496</v>
      </c>
      <c r="HCP1" s="141" t="s">
        <v>5497</v>
      </c>
      <c r="HCQ1" s="141" t="s">
        <v>5498</v>
      </c>
      <c r="HCR1" s="141" t="s">
        <v>5499</v>
      </c>
      <c r="HCS1" s="141" t="s">
        <v>5500</v>
      </c>
      <c r="HCT1" s="141" t="s">
        <v>5501</v>
      </c>
      <c r="HCU1" s="141" t="s">
        <v>5502</v>
      </c>
      <c r="HCV1" s="141" t="s">
        <v>5503</v>
      </c>
      <c r="HCW1" s="141" t="s">
        <v>5504</v>
      </c>
      <c r="HCX1" s="141" t="s">
        <v>5505</v>
      </c>
      <c r="HCY1" s="141" t="s">
        <v>5506</v>
      </c>
      <c r="HCZ1" s="141" t="s">
        <v>5507</v>
      </c>
      <c r="HDA1" s="141" t="s">
        <v>5508</v>
      </c>
      <c r="HDB1" s="141" t="s">
        <v>5509</v>
      </c>
      <c r="HDC1" s="141" t="s">
        <v>5510</v>
      </c>
      <c r="HDD1" s="141" t="s">
        <v>5511</v>
      </c>
      <c r="HDE1" s="141" t="s">
        <v>5512</v>
      </c>
      <c r="HDF1" s="141" t="s">
        <v>5513</v>
      </c>
      <c r="HDG1" s="141" t="s">
        <v>5514</v>
      </c>
      <c r="HDH1" s="141" t="s">
        <v>5515</v>
      </c>
      <c r="HDI1" s="141" t="s">
        <v>5516</v>
      </c>
      <c r="HDJ1" s="141" t="s">
        <v>5517</v>
      </c>
      <c r="HDK1" s="141" t="s">
        <v>5518</v>
      </c>
      <c r="HDL1" s="141" t="s">
        <v>5519</v>
      </c>
      <c r="HDM1" s="141" t="s">
        <v>5520</v>
      </c>
      <c r="HDN1" s="141" t="s">
        <v>5521</v>
      </c>
      <c r="HDO1" s="141" t="s">
        <v>5522</v>
      </c>
      <c r="HDP1" s="141" t="s">
        <v>5523</v>
      </c>
      <c r="HDQ1" s="141" t="s">
        <v>5524</v>
      </c>
      <c r="HDR1" s="141" t="s">
        <v>5525</v>
      </c>
      <c r="HDS1" s="141" t="s">
        <v>5526</v>
      </c>
      <c r="HDT1" s="141" t="s">
        <v>5527</v>
      </c>
      <c r="HDU1" s="141" t="s">
        <v>5528</v>
      </c>
      <c r="HDV1" s="141" t="s">
        <v>5529</v>
      </c>
      <c r="HDW1" s="141" t="s">
        <v>5530</v>
      </c>
      <c r="HDX1" s="141" t="s">
        <v>5531</v>
      </c>
      <c r="HDY1" s="141" t="s">
        <v>5532</v>
      </c>
      <c r="HDZ1" s="141" t="s">
        <v>5533</v>
      </c>
      <c r="HEA1" s="141" t="s">
        <v>5534</v>
      </c>
      <c r="HEB1" s="141" t="s">
        <v>5535</v>
      </c>
      <c r="HEC1" s="141" t="s">
        <v>5536</v>
      </c>
      <c r="HED1" s="141" t="s">
        <v>5537</v>
      </c>
      <c r="HEE1" s="141" t="s">
        <v>5538</v>
      </c>
      <c r="HEF1" s="141" t="s">
        <v>5539</v>
      </c>
      <c r="HEG1" s="141" t="s">
        <v>5540</v>
      </c>
      <c r="HEH1" s="141" t="s">
        <v>5541</v>
      </c>
      <c r="HEI1" s="141" t="s">
        <v>5542</v>
      </c>
      <c r="HEJ1" s="141" t="s">
        <v>5543</v>
      </c>
      <c r="HEK1" s="141" t="s">
        <v>5544</v>
      </c>
      <c r="HEL1" s="141" t="s">
        <v>5545</v>
      </c>
      <c r="HEM1" s="141" t="s">
        <v>5546</v>
      </c>
      <c r="HEN1" s="141" t="s">
        <v>5547</v>
      </c>
      <c r="HEO1" s="141" t="s">
        <v>5548</v>
      </c>
      <c r="HEP1" s="141" t="s">
        <v>5549</v>
      </c>
      <c r="HEQ1" s="141" t="s">
        <v>5550</v>
      </c>
      <c r="HER1" s="141" t="s">
        <v>5551</v>
      </c>
      <c r="HES1" s="141" t="s">
        <v>5552</v>
      </c>
      <c r="HET1" s="141" t="s">
        <v>5553</v>
      </c>
      <c r="HEU1" s="141" t="s">
        <v>5554</v>
      </c>
      <c r="HEV1" s="141" t="s">
        <v>5555</v>
      </c>
      <c r="HEW1" s="141" t="s">
        <v>5556</v>
      </c>
      <c r="HEX1" s="141" t="s">
        <v>5557</v>
      </c>
      <c r="HEY1" s="141" t="s">
        <v>5558</v>
      </c>
      <c r="HEZ1" s="141" t="s">
        <v>5559</v>
      </c>
      <c r="HFA1" s="141" t="s">
        <v>5560</v>
      </c>
      <c r="HFB1" s="141" t="s">
        <v>5561</v>
      </c>
      <c r="HFC1" s="141" t="s">
        <v>5562</v>
      </c>
      <c r="HFD1" s="141" t="s">
        <v>5563</v>
      </c>
      <c r="HFE1" s="141" t="s">
        <v>5564</v>
      </c>
      <c r="HFF1" s="141" t="s">
        <v>5565</v>
      </c>
      <c r="HFG1" s="141" t="s">
        <v>5566</v>
      </c>
      <c r="HFH1" s="141" t="s">
        <v>5567</v>
      </c>
      <c r="HFI1" s="141" t="s">
        <v>5568</v>
      </c>
      <c r="HFJ1" s="141" t="s">
        <v>5569</v>
      </c>
      <c r="HFK1" s="141" t="s">
        <v>5570</v>
      </c>
      <c r="HFL1" s="141" t="s">
        <v>5571</v>
      </c>
      <c r="HFM1" s="141" t="s">
        <v>5572</v>
      </c>
      <c r="HFN1" s="141" t="s">
        <v>5573</v>
      </c>
      <c r="HFO1" s="141" t="s">
        <v>5574</v>
      </c>
      <c r="HFP1" s="141" t="s">
        <v>5575</v>
      </c>
      <c r="HFQ1" s="141" t="s">
        <v>5576</v>
      </c>
      <c r="HFR1" s="141" t="s">
        <v>5577</v>
      </c>
      <c r="HFS1" s="141" t="s">
        <v>5578</v>
      </c>
      <c r="HFT1" s="141" t="s">
        <v>5579</v>
      </c>
      <c r="HFU1" s="141" t="s">
        <v>5580</v>
      </c>
      <c r="HFV1" s="141" t="s">
        <v>5581</v>
      </c>
      <c r="HFW1" s="141" t="s">
        <v>5582</v>
      </c>
      <c r="HFX1" s="141" t="s">
        <v>5583</v>
      </c>
      <c r="HFY1" s="141" t="s">
        <v>5584</v>
      </c>
      <c r="HFZ1" s="141" t="s">
        <v>5585</v>
      </c>
      <c r="HGA1" s="141" t="s">
        <v>5586</v>
      </c>
      <c r="HGB1" s="141" t="s">
        <v>5587</v>
      </c>
      <c r="HGC1" s="141" t="s">
        <v>5588</v>
      </c>
      <c r="HGD1" s="141" t="s">
        <v>5589</v>
      </c>
      <c r="HGE1" s="141" t="s">
        <v>5590</v>
      </c>
      <c r="HGF1" s="141" t="s">
        <v>5591</v>
      </c>
      <c r="HGG1" s="141" t="s">
        <v>5592</v>
      </c>
      <c r="HGH1" s="141" t="s">
        <v>5593</v>
      </c>
      <c r="HGI1" s="141" t="s">
        <v>5594</v>
      </c>
      <c r="HGJ1" s="141" t="s">
        <v>5595</v>
      </c>
      <c r="HGK1" s="141" t="s">
        <v>5596</v>
      </c>
      <c r="HGL1" s="141" t="s">
        <v>5597</v>
      </c>
      <c r="HGM1" s="141" t="s">
        <v>5598</v>
      </c>
      <c r="HGN1" s="141" t="s">
        <v>5599</v>
      </c>
      <c r="HGO1" s="141" t="s">
        <v>5600</v>
      </c>
      <c r="HGP1" s="141" t="s">
        <v>5601</v>
      </c>
      <c r="HGQ1" s="141" t="s">
        <v>5602</v>
      </c>
      <c r="HGR1" s="141" t="s">
        <v>5603</v>
      </c>
      <c r="HGS1" s="141" t="s">
        <v>5604</v>
      </c>
      <c r="HGT1" s="141" t="s">
        <v>5605</v>
      </c>
      <c r="HGU1" s="141" t="s">
        <v>5606</v>
      </c>
      <c r="HGV1" s="141" t="s">
        <v>5607</v>
      </c>
      <c r="HGW1" s="141" t="s">
        <v>5608</v>
      </c>
      <c r="HGX1" s="141" t="s">
        <v>5609</v>
      </c>
      <c r="HGY1" s="141" t="s">
        <v>5610</v>
      </c>
      <c r="HGZ1" s="141" t="s">
        <v>5611</v>
      </c>
      <c r="HHA1" s="141" t="s">
        <v>5612</v>
      </c>
      <c r="HHB1" s="141" t="s">
        <v>5613</v>
      </c>
      <c r="HHC1" s="141" t="s">
        <v>5614</v>
      </c>
      <c r="HHD1" s="141" t="s">
        <v>5615</v>
      </c>
      <c r="HHE1" s="141" t="s">
        <v>5616</v>
      </c>
      <c r="HHF1" s="141" t="s">
        <v>5617</v>
      </c>
      <c r="HHG1" s="141" t="s">
        <v>5618</v>
      </c>
      <c r="HHH1" s="141" t="s">
        <v>5619</v>
      </c>
      <c r="HHI1" s="141" t="s">
        <v>5620</v>
      </c>
      <c r="HHJ1" s="141" t="s">
        <v>5621</v>
      </c>
      <c r="HHK1" s="141" t="s">
        <v>5622</v>
      </c>
      <c r="HHL1" s="141" t="s">
        <v>5623</v>
      </c>
      <c r="HHM1" s="141" t="s">
        <v>5624</v>
      </c>
      <c r="HHN1" s="141" t="s">
        <v>5625</v>
      </c>
      <c r="HHO1" s="141" t="s">
        <v>5626</v>
      </c>
      <c r="HHP1" s="141" t="s">
        <v>5627</v>
      </c>
      <c r="HHQ1" s="141" t="s">
        <v>5628</v>
      </c>
      <c r="HHR1" s="141" t="s">
        <v>5629</v>
      </c>
      <c r="HHS1" s="141" t="s">
        <v>5630</v>
      </c>
      <c r="HHT1" s="141" t="s">
        <v>5631</v>
      </c>
      <c r="HHU1" s="141" t="s">
        <v>5632</v>
      </c>
      <c r="HHV1" s="141" t="s">
        <v>5633</v>
      </c>
      <c r="HHW1" s="141" t="s">
        <v>5634</v>
      </c>
      <c r="HHX1" s="141" t="s">
        <v>5635</v>
      </c>
      <c r="HHY1" s="141" t="s">
        <v>5636</v>
      </c>
      <c r="HHZ1" s="141" t="s">
        <v>5637</v>
      </c>
      <c r="HIA1" s="141" t="s">
        <v>5638</v>
      </c>
      <c r="HIB1" s="141" t="s">
        <v>5639</v>
      </c>
      <c r="HIC1" s="141" t="s">
        <v>5640</v>
      </c>
      <c r="HID1" s="141" t="s">
        <v>5641</v>
      </c>
      <c r="HIE1" s="141" t="s">
        <v>5642</v>
      </c>
      <c r="HIF1" s="141" t="s">
        <v>5643</v>
      </c>
      <c r="HIG1" s="141" t="s">
        <v>5644</v>
      </c>
      <c r="HIH1" s="141" t="s">
        <v>5645</v>
      </c>
      <c r="HII1" s="141" t="s">
        <v>5646</v>
      </c>
      <c r="HIJ1" s="141" t="s">
        <v>5647</v>
      </c>
      <c r="HIK1" s="141" t="s">
        <v>5648</v>
      </c>
      <c r="HIL1" s="141" t="s">
        <v>5649</v>
      </c>
      <c r="HIM1" s="141" t="s">
        <v>5650</v>
      </c>
      <c r="HIN1" s="141" t="s">
        <v>5651</v>
      </c>
      <c r="HIO1" s="141" t="s">
        <v>5652</v>
      </c>
      <c r="HIP1" s="141" t="s">
        <v>5653</v>
      </c>
      <c r="HIQ1" s="141" t="s">
        <v>5654</v>
      </c>
      <c r="HIR1" s="141" t="s">
        <v>5655</v>
      </c>
      <c r="HIS1" s="141" t="s">
        <v>5656</v>
      </c>
      <c r="HIT1" s="141" t="s">
        <v>5657</v>
      </c>
      <c r="HIU1" s="141" t="s">
        <v>5658</v>
      </c>
      <c r="HIV1" s="141" t="s">
        <v>5659</v>
      </c>
      <c r="HIW1" s="141" t="s">
        <v>5660</v>
      </c>
      <c r="HIX1" s="141" t="s">
        <v>5661</v>
      </c>
      <c r="HIY1" s="141" t="s">
        <v>5662</v>
      </c>
      <c r="HIZ1" s="141" t="s">
        <v>5663</v>
      </c>
      <c r="HJA1" s="141" t="s">
        <v>5664</v>
      </c>
      <c r="HJB1" s="141" t="s">
        <v>5665</v>
      </c>
      <c r="HJC1" s="141" t="s">
        <v>5666</v>
      </c>
      <c r="HJD1" s="141" t="s">
        <v>5667</v>
      </c>
      <c r="HJE1" s="141" t="s">
        <v>5668</v>
      </c>
      <c r="HJF1" s="141" t="s">
        <v>5669</v>
      </c>
      <c r="HJG1" s="141" t="s">
        <v>5670</v>
      </c>
      <c r="HJH1" s="141" t="s">
        <v>5671</v>
      </c>
      <c r="HJI1" s="141" t="s">
        <v>5672</v>
      </c>
      <c r="HJJ1" s="141" t="s">
        <v>5673</v>
      </c>
      <c r="HJK1" s="141" t="s">
        <v>5674</v>
      </c>
      <c r="HJL1" s="141" t="s">
        <v>5675</v>
      </c>
      <c r="HJM1" s="141" t="s">
        <v>5676</v>
      </c>
      <c r="HJN1" s="141" t="s">
        <v>5677</v>
      </c>
      <c r="HJO1" s="141" t="s">
        <v>5678</v>
      </c>
      <c r="HJP1" s="141" t="s">
        <v>5679</v>
      </c>
      <c r="HJQ1" s="141" t="s">
        <v>5680</v>
      </c>
      <c r="HJR1" s="141" t="s">
        <v>5681</v>
      </c>
      <c r="HJS1" s="141" t="s">
        <v>5682</v>
      </c>
      <c r="HJT1" s="141" t="s">
        <v>5683</v>
      </c>
      <c r="HJU1" s="141" t="s">
        <v>5684</v>
      </c>
      <c r="HJV1" s="141" t="s">
        <v>5685</v>
      </c>
      <c r="HJW1" s="141" t="s">
        <v>5686</v>
      </c>
      <c r="HJX1" s="141" t="s">
        <v>5687</v>
      </c>
      <c r="HJY1" s="141" t="s">
        <v>5688</v>
      </c>
      <c r="HJZ1" s="141" t="s">
        <v>5689</v>
      </c>
      <c r="HKA1" s="141" t="s">
        <v>5690</v>
      </c>
      <c r="HKB1" s="141" t="s">
        <v>5691</v>
      </c>
      <c r="HKC1" s="141" t="s">
        <v>5692</v>
      </c>
      <c r="HKD1" s="141" t="s">
        <v>5693</v>
      </c>
      <c r="HKE1" s="141" t="s">
        <v>5694</v>
      </c>
      <c r="HKF1" s="141" t="s">
        <v>5695</v>
      </c>
      <c r="HKG1" s="141" t="s">
        <v>5696</v>
      </c>
      <c r="HKH1" s="141" t="s">
        <v>5697</v>
      </c>
      <c r="HKI1" s="141" t="s">
        <v>5698</v>
      </c>
      <c r="HKJ1" s="141" t="s">
        <v>5699</v>
      </c>
      <c r="HKK1" s="141" t="s">
        <v>5700</v>
      </c>
      <c r="HKL1" s="141" t="s">
        <v>5701</v>
      </c>
      <c r="HKM1" s="141" t="s">
        <v>5702</v>
      </c>
      <c r="HKN1" s="141" t="s">
        <v>5703</v>
      </c>
      <c r="HKO1" s="141" t="s">
        <v>5704</v>
      </c>
      <c r="HKP1" s="141" t="s">
        <v>5705</v>
      </c>
      <c r="HKQ1" s="141" t="s">
        <v>5706</v>
      </c>
      <c r="HKR1" s="141" t="s">
        <v>5707</v>
      </c>
      <c r="HKS1" s="141" t="s">
        <v>5708</v>
      </c>
      <c r="HKT1" s="141" t="s">
        <v>5709</v>
      </c>
      <c r="HKU1" s="141" t="s">
        <v>5710</v>
      </c>
      <c r="HKV1" s="141" t="s">
        <v>5711</v>
      </c>
      <c r="HKW1" s="141" t="s">
        <v>5712</v>
      </c>
      <c r="HKX1" s="141" t="s">
        <v>5713</v>
      </c>
      <c r="HKY1" s="141" t="s">
        <v>5714</v>
      </c>
      <c r="HKZ1" s="141" t="s">
        <v>5715</v>
      </c>
      <c r="HLA1" s="141" t="s">
        <v>5716</v>
      </c>
      <c r="HLB1" s="141" t="s">
        <v>5717</v>
      </c>
      <c r="HLC1" s="141" t="s">
        <v>5718</v>
      </c>
      <c r="HLD1" s="141" t="s">
        <v>5719</v>
      </c>
      <c r="HLE1" s="141" t="s">
        <v>5720</v>
      </c>
      <c r="HLF1" s="141" t="s">
        <v>5721</v>
      </c>
      <c r="HLG1" s="141" t="s">
        <v>5722</v>
      </c>
      <c r="HLH1" s="141" t="s">
        <v>5723</v>
      </c>
      <c r="HLI1" s="141" t="s">
        <v>5724</v>
      </c>
      <c r="HLJ1" s="141" t="s">
        <v>5725</v>
      </c>
      <c r="HLK1" s="141" t="s">
        <v>5726</v>
      </c>
      <c r="HLL1" s="141" t="s">
        <v>5727</v>
      </c>
      <c r="HLM1" s="141" t="s">
        <v>5728</v>
      </c>
      <c r="HLN1" s="141" t="s">
        <v>5729</v>
      </c>
      <c r="HLO1" s="141" t="s">
        <v>5730</v>
      </c>
      <c r="HLP1" s="141" t="s">
        <v>5731</v>
      </c>
      <c r="HLQ1" s="141" t="s">
        <v>5732</v>
      </c>
      <c r="HLR1" s="141" t="s">
        <v>5733</v>
      </c>
      <c r="HLS1" s="141" t="s">
        <v>5734</v>
      </c>
      <c r="HLT1" s="141" t="s">
        <v>5735</v>
      </c>
      <c r="HLU1" s="141" t="s">
        <v>5736</v>
      </c>
      <c r="HLV1" s="141" t="s">
        <v>5737</v>
      </c>
      <c r="HLW1" s="141" t="s">
        <v>5738</v>
      </c>
      <c r="HLX1" s="141" t="s">
        <v>5739</v>
      </c>
      <c r="HLY1" s="141" t="s">
        <v>5740</v>
      </c>
      <c r="HLZ1" s="141" t="s">
        <v>5741</v>
      </c>
      <c r="HMA1" s="141" t="s">
        <v>5742</v>
      </c>
      <c r="HMB1" s="141" t="s">
        <v>5743</v>
      </c>
      <c r="HMC1" s="141" t="s">
        <v>5744</v>
      </c>
      <c r="HMD1" s="141" t="s">
        <v>5745</v>
      </c>
      <c r="HME1" s="141" t="s">
        <v>5746</v>
      </c>
      <c r="HMF1" s="141" t="s">
        <v>5747</v>
      </c>
      <c r="HMG1" s="141" t="s">
        <v>5748</v>
      </c>
      <c r="HMH1" s="141" t="s">
        <v>5749</v>
      </c>
      <c r="HMI1" s="141" t="s">
        <v>5750</v>
      </c>
      <c r="HMJ1" s="141" t="s">
        <v>5751</v>
      </c>
      <c r="HMK1" s="141" t="s">
        <v>5752</v>
      </c>
      <c r="HML1" s="141" t="s">
        <v>5753</v>
      </c>
      <c r="HMM1" s="141" t="s">
        <v>5754</v>
      </c>
      <c r="HMN1" s="141" t="s">
        <v>5755</v>
      </c>
      <c r="HMO1" s="141" t="s">
        <v>5756</v>
      </c>
      <c r="HMP1" s="141" t="s">
        <v>5757</v>
      </c>
      <c r="HMQ1" s="141" t="s">
        <v>5758</v>
      </c>
      <c r="HMR1" s="141" t="s">
        <v>5759</v>
      </c>
      <c r="HMS1" s="141" t="s">
        <v>5760</v>
      </c>
      <c r="HMT1" s="141" t="s">
        <v>5761</v>
      </c>
      <c r="HMU1" s="141" t="s">
        <v>5762</v>
      </c>
      <c r="HMV1" s="141" t="s">
        <v>5763</v>
      </c>
      <c r="HMW1" s="141" t="s">
        <v>5764</v>
      </c>
      <c r="HMX1" s="141" t="s">
        <v>5765</v>
      </c>
      <c r="HMY1" s="141" t="s">
        <v>5766</v>
      </c>
      <c r="HMZ1" s="141" t="s">
        <v>5767</v>
      </c>
      <c r="HNA1" s="141" t="s">
        <v>5768</v>
      </c>
      <c r="HNB1" s="141" t="s">
        <v>5769</v>
      </c>
      <c r="HNC1" s="141" t="s">
        <v>5770</v>
      </c>
      <c r="HND1" s="141" t="s">
        <v>5771</v>
      </c>
      <c r="HNE1" s="141" t="s">
        <v>5772</v>
      </c>
      <c r="HNF1" s="141" t="s">
        <v>5773</v>
      </c>
      <c r="HNG1" s="141" t="s">
        <v>5774</v>
      </c>
      <c r="HNH1" s="141" t="s">
        <v>5775</v>
      </c>
      <c r="HNI1" s="141" t="s">
        <v>5776</v>
      </c>
      <c r="HNJ1" s="141" t="s">
        <v>5777</v>
      </c>
      <c r="HNK1" s="141" t="s">
        <v>5778</v>
      </c>
      <c r="HNL1" s="141" t="s">
        <v>5779</v>
      </c>
      <c r="HNM1" s="141" t="s">
        <v>5780</v>
      </c>
      <c r="HNN1" s="141" t="s">
        <v>5781</v>
      </c>
      <c r="HNO1" s="141" t="s">
        <v>5782</v>
      </c>
      <c r="HNP1" s="141" t="s">
        <v>5783</v>
      </c>
      <c r="HNQ1" s="141" t="s">
        <v>5784</v>
      </c>
      <c r="HNR1" s="141" t="s">
        <v>5785</v>
      </c>
      <c r="HNS1" s="141" t="s">
        <v>5786</v>
      </c>
      <c r="HNT1" s="141" t="s">
        <v>5787</v>
      </c>
      <c r="HNU1" s="141" t="s">
        <v>5788</v>
      </c>
      <c r="HNV1" s="141" t="s">
        <v>5789</v>
      </c>
      <c r="HNW1" s="141" t="s">
        <v>5790</v>
      </c>
      <c r="HNX1" s="141" t="s">
        <v>5791</v>
      </c>
      <c r="HNY1" s="141" t="s">
        <v>5792</v>
      </c>
      <c r="HNZ1" s="141" t="s">
        <v>5793</v>
      </c>
      <c r="HOA1" s="141" t="s">
        <v>5794</v>
      </c>
      <c r="HOB1" s="141" t="s">
        <v>5795</v>
      </c>
      <c r="HOC1" s="141" t="s">
        <v>5796</v>
      </c>
      <c r="HOD1" s="141" t="s">
        <v>5797</v>
      </c>
      <c r="HOE1" s="141" t="s">
        <v>5798</v>
      </c>
      <c r="HOF1" s="141" t="s">
        <v>5799</v>
      </c>
      <c r="HOG1" s="141" t="s">
        <v>5800</v>
      </c>
      <c r="HOH1" s="141" t="s">
        <v>5801</v>
      </c>
      <c r="HOI1" s="141" t="s">
        <v>5802</v>
      </c>
      <c r="HOJ1" s="141" t="s">
        <v>5803</v>
      </c>
      <c r="HOK1" s="141" t="s">
        <v>5804</v>
      </c>
      <c r="HOL1" s="141" t="s">
        <v>5805</v>
      </c>
      <c r="HOM1" s="141" t="s">
        <v>5806</v>
      </c>
      <c r="HON1" s="141" t="s">
        <v>5807</v>
      </c>
      <c r="HOO1" s="141" t="s">
        <v>5808</v>
      </c>
      <c r="HOP1" s="141" t="s">
        <v>5809</v>
      </c>
      <c r="HOQ1" s="141" t="s">
        <v>5810</v>
      </c>
      <c r="HOR1" s="141" t="s">
        <v>5811</v>
      </c>
      <c r="HOS1" s="141" t="s">
        <v>5812</v>
      </c>
      <c r="HOT1" s="141" t="s">
        <v>5813</v>
      </c>
      <c r="HOU1" s="141" t="s">
        <v>5814</v>
      </c>
      <c r="HOV1" s="141" t="s">
        <v>5815</v>
      </c>
      <c r="HOW1" s="141" t="s">
        <v>5816</v>
      </c>
      <c r="HOX1" s="141" t="s">
        <v>5817</v>
      </c>
      <c r="HOY1" s="141" t="s">
        <v>5818</v>
      </c>
      <c r="HOZ1" s="141" t="s">
        <v>5819</v>
      </c>
      <c r="HPA1" s="141" t="s">
        <v>5820</v>
      </c>
      <c r="HPB1" s="141" t="s">
        <v>5821</v>
      </c>
      <c r="HPC1" s="141" t="s">
        <v>5822</v>
      </c>
      <c r="HPD1" s="141" t="s">
        <v>5823</v>
      </c>
      <c r="HPE1" s="141" t="s">
        <v>5824</v>
      </c>
      <c r="HPF1" s="141" t="s">
        <v>5825</v>
      </c>
      <c r="HPG1" s="141" t="s">
        <v>5826</v>
      </c>
      <c r="HPH1" s="141" t="s">
        <v>5827</v>
      </c>
      <c r="HPI1" s="141" t="s">
        <v>5828</v>
      </c>
      <c r="HPJ1" s="141" t="s">
        <v>5829</v>
      </c>
      <c r="HPK1" s="141" t="s">
        <v>5830</v>
      </c>
      <c r="HPL1" s="141" t="s">
        <v>5831</v>
      </c>
      <c r="HPM1" s="141" t="s">
        <v>5832</v>
      </c>
      <c r="HPN1" s="141" t="s">
        <v>5833</v>
      </c>
      <c r="HPO1" s="141" t="s">
        <v>5834</v>
      </c>
      <c r="HPP1" s="141" t="s">
        <v>5835</v>
      </c>
      <c r="HPQ1" s="141" t="s">
        <v>5836</v>
      </c>
      <c r="HPR1" s="141" t="s">
        <v>5837</v>
      </c>
      <c r="HPS1" s="141" t="s">
        <v>5838</v>
      </c>
      <c r="HPT1" s="141" t="s">
        <v>5839</v>
      </c>
      <c r="HPU1" s="141" t="s">
        <v>5840</v>
      </c>
      <c r="HPV1" s="141" t="s">
        <v>5841</v>
      </c>
      <c r="HPW1" s="141" t="s">
        <v>5842</v>
      </c>
      <c r="HPX1" s="141" t="s">
        <v>5843</v>
      </c>
      <c r="HPY1" s="141" t="s">
        <v>5844</v>
      </c>
      <c r="HPZ1" s="141" t="s">
        <v>5845</v>
      </c>
      <c r="HQA1" s="141" t="s">
        <v>5846</v>
      </c>
      <c r="HQB1" s="141" t="s">
        <v>5847</v>
      </c>
      <c r="HQC1" s="141" t="s">
        <v>5848</v>
      </c>
      <c r="HQD1" s="141" t="s">
        <v>5849</v>
      </c>
      <c r="HQE1" s="141" t="s">
        <v>5850</v>
      </c>
      <c r="HQF1" s="141" t="s">
        <v>5851</v>
      </c>
      <c r="HQG1" s="141" t="s">
        <v>5852</v>
      </c>
      <c r="HQH1" s="141" t="s">
        <v>5853</v>
      </c>
      <c r="HQI1" s="141" t="s">
        <v>5854</v>
      </c>
      <c r="HQJ1" s="141" t="s">
        <v>5855</v>
      </c>
      <c r="HQK1" s="141" t="s">
        <v>5856</v>
      </c>
      <c r="HQL1" s="141" t="s">
        <v>5857</v>
      </c>
      <c r="HQM1" s="141" t="s">
        <v>5858</v>
      </c>
      <c r="HQN1" s="141" t="s">
        <v>5859</v>
      </c>
      <c r="HQO1" s="141" t="s">
        <v>5860</v>
      </c>
      <c r="HQP1" s="141" t="s">
        <v>5861</v>
      </c>
      <c r="HQQ1" s="141" t="s">
        <v>5862</v>
      </c>
      <c r="HQR1" s="141" t="s">
        <v>5863</v>
      </c>
      <c r="HQS1" s="141" t="s">
        <v>5864</v>
      </c>
      <c r="HQT1" s="141" t="s">
        <v>5865</v>
      </c>
      <c r="HQU1" s="141" t="s">
        <v>5866</v>
      </c>
      <c r="HQV1" s="141" t="s">
        <v>5867</v>
      </c>
      <c r="HQW1" s="141" t="s">
        <v>5868</v>
      </c>
      <c r="HQX1" s="141" t="s">
        <v>5869</v>
      </c>
      <c r="HQY1" s="141" t="s">
        <v>5870</v>
      </c>
      <c r="HQZ1" s="141" t="s">
        <v>5871</v>
      </c>
      <c r="HRA1" s="141" t="s">
        <v>5872</v>
      </c>
      <c r="HRB1" s="141" t="s">
        <v>5873</v>
      </c>
      <c r="HRC1" s="141" t="s">
        <v>5874</v>
      </c>
      <c r="HRD1" s="141" t="s">
        <v>5875</v>
      </c>
      <c r="HRE1" s="141" t="s">
        <v>5876</v>
      </c>
      <c r="HRF1" s="141" t="s">
        <v>5877</v>
      </c>
      <c r="HRG1" s="141" t="s">
        <v>5878</v>
      </c>
      <c r="HRH1" s="141" t="s">
        <v>5879</v>
      </c>
      <c r="HRI1" s="141" t="s">
        <v>5880</v>
      </c>
      <c r="HRJ1" s="141" t="s">
        <v>5881</v>
      </c>
      <c r="HRK1" s="141" t="s">
        <v>5882</v>
      </c>
      <c r="HRL1" s="141" t="s">
        <v>5883</v>
      </c>
      <c r="HRM1" s="141" t="s">
        <v>5884</v>
      </c>
      <c r="HRN1" s="141" t="s">
        <v>5885</v>
      </c>
      <c r="HRO1" s="141" t="s">
        <v>5886</v>
      </c>
      <c r="HRP1" s="141" t="s">
        <v>5887</v>
      </c>
      <c r="HRQ1" s="141" t="s">
        <v>5888</v>
      </c>
      <c r="HRR1" s="141" t="s">
        <v>5889</v>
      </c>
      <c r="HRS1" s="141" t="s">
        <v>5890</v>
      </c>
      <c r="HRT1" s="141" t="s">
        <v>5891</v>
      </c>
      <c r="HRU1" s="141" t="s">
        <v>5892</v>
      </c>
      <c r="HRV1" s="141" t="s">
        <v>5893</v>
      </c>
      <c r="HRW1" s="141" t="s">
        <v>5894</v>
      </c>
      <c r="HRX1" s="141" t="s">
        <v>5895</v>
      </c>
      <c r="HRY1" s="141" t="s">
        <v>5896</v>
      </c>
      <c r="HRZ1" s="141" t="s">
        <v>5897</v>
      </c>
      <c r="HSA1" s="141" t="s">
        <v>5898</v>
      </c>
      <c r="HSB1" s="141" t="s">
        <v>5899</v>
      </c>
      <c r="HSC1" s="141" t="s">
        <v>5900</v>
      </c>
      <c r="HSD1" s="141" t="s">
        <v>5901</v>
      </c>
      <c r="HSE1" s="141" t="s">
        <v>5902</v>
      </c>
      <c r="HSF1" s="141" t="s">
        <v>5903</v>
      </c>
      <c r="HSG1" s="141" t="s">
        <v>5904</v>
      </c>
      <c r="HSH1" s="141" t="s">
        <v>5905</v>
      </c>
      <c r="HSI1" s="141" t="s">
        <v>5906</v>
      </c>
      <c r="HSJ1" s="141" t="s">
        <v>5907</v>
      </c>
      <c r="HSK1" s="141" t="s">
        <v>5908</v>
      </c>
      <c r="HSL1" s="141" t="s">
        <v>5909</v>
      </c>
      <c r="HSM1" s="141" t="s">
        <v>5910</v>
      </c>
      <c r="HSN1" s="141" t="s">
        <v>5911</v>
      </c>
      <c r="HSO1" s="141" t="s">
        <v>5912</v>
      </c>
      <c r="HSP1" s="141" t="s">
        <v>5913</v>
      </c>
      <c r="HSQ1" s="141" t="s">
        <v>5914</v>
      </c>
      <c r="HSR1" s="141" t="s">
        <v>5915</v>
      </c>
      <c r="HSS1" s="141" t="s">
        <v>5916</v>
      </c>
      <c r="HST1" s="141" t="s">
        <v>5917</v>
      </c>
      <c r="HSU1" s="141" t="s">
        <v>5918</v>
      </c>
      <c r="HSV1" s="141" t="s">
        <v>5919</v>
      </c>
      <c r="HSW1" s="141" t="s">
        <v>5920</v>
      </c>
      <c r="HSX1" s="141" t="s">
        <v>5921</v>
      </c>
      <c r="HSY1" s="141" t="s">
        <v>5922</v>
      </c>
      <c r="HSZ1" s="141" t="s">
        <v>5923</v>
      </c>
      <c r="HTA1" s="141" t="s">
        <v>5924</v>
      </c>
      <c r="HTB1" s="141" t="s">
        <v>5925</v>
      </c>
      <c r="HTC1" s="141" t="s">
        <v>5926</v>
      </c>
      <c r="HTD1" s="141" t="s">
        <v>5927</v>
      </c>
      <c r="HTE1" s="141" t="s">
        <v>5928</v>
      </c>
      <c r="HTF1" s="141" t="s">
        <v>5929</v>
      </c>
      <c r="HTG1" s="141" t="s">
        <v>5930</v>
      </c>
      <c r="HTH1" s="141" t="s">
        <v>5931</v>
      </c>
      <c r="HTI1" s="141" t="s">
        <v>5932</v>
      </c>
      <c r="HTJ1" s="141" t="s">
        <v>5933</v>
      </c>
      <c r="HTK1" s="141" t="s">
        <v>5934</v>
      </c>
      <c r="HTL1" s="141" t="s">
        <v>5935</v>
      </c>
      <c r="HTM1" s="141" t="s">
        <v>5936</v>
      </c>
      <c r="HTN1" s="141" t="s">
        <v>5937</v>
      </c>
      <c r="HTO1" s="141" t="s">
        <v>5938</v>
      </c>
      <c r="HTP1" s="141" t="s">
        <v>5939</v>
      </c>
      <c r="HTQ1" s="141" t="s">
        <v>5940</v>
      </c>
      <c r="HTR1" s="141" t="s">
        <v>5941</v>
      </c>
      <c r="HTS1" s="141" t="s">
        <v>5942</v>
      </c>
      <c r="HTT1" s="141" t="s">
        <v>5943</v>
      </c>
      <c r="HTU1" s="141" t="s">
        <v>5944</v>
      </c>
      <c r="HTV1" s="141" t="s">
        <v>5945</v>
      </c>
      <c r="HTW1" s="141" t="s">
        <v>5946</v>
      </c>
      <c r="HTX1" s="141" t="s">
        <v>5947</v>
      </c>
      <c r="HTY1" s="141" t="s">
        <v>5948</v>
      </c>
      <c r="HTZ1" s="141" t="s">
        <v>5949</v>
      </c>
      <c r="HUA1" s="141" t="s">
        <v>5950</v>
      </c>
      <c r="HUB1" s="141" t="s">
        <v>5951</v>
      </c>
      <c r="HUC1" s="141" t="s">
        <v>5952</v>
      </c>
      <c r="HUD1" s="141" t="s">
        <v>5953</v>
      </c>
      <c r="HUE1" s="141" t="s">
        <v>5954</v>
      </c>
      <c r="HUF1" s="141" t="s">
        <v>5955</v>
      </c>
      <c r="HUG1" s="141" t="s">
        <v>5956</v>
      </c>
      <c r="HUH1" s="141" t="s">
        <v>5957</v>
      </c>
      <c r="HUI1" s="141" t="s">
        <v>5958</v>
      </c>
      <c r="HUJ1" s="141" t="s">
        <v>5959</v>
      </c>
      <c r="HUK1" s="141" t="s">
        <v>5960</v>
      </c>
      <c r="HUL1" s="141" t="s">
        <v>5961</v>
      </c>
      <c r="HUM1" s="141" t="s">
        <v>5962</v>
      </c>
      <c r="HUN1" s="141" t="s">
        <v>5963</v>
      </c>
      <c r="HUO1" s="141" t="s">
        <v>5964</v>
      </c>
      <c r="HUP1" s="141" t="s">
        <v>5965</v>
      </c>
      <c r="HUQ1" s="141" t="s">
        <v>5966</v>
      </c>
      <c r="HUR1" s="141" t="s">
        <v>5967</v>
      </c>
      <c r="HUS1" s="141" t="s">
        <v>5968</v>
      </c>
      <c r="HUT1" s="141" t="s">
        <v>5969</v>
      </c>
      <c r="HUU1" s="141" t="s">
        <v>5970</v>
      </c>
      <c r="HUV1" s="141" t="s">
        <v>5971</v>
      </c>
      <c r="HUW1" s="141" t="s">
        <v>5972</v>
      </c>
      <c r="HUX1" s="141" t="s">
        <v>5973</v>
      </c>
      <c r="HUY1" s="141" t="s">
        <v>5974</v>
      </c>
      <c r="HUZ1" s="141" t="s">
        <v>5975</v>
      </c>
      <c r="HVA1" s="141" t="s">
        <v>5976</v>
      </c>
      <c r="HVB1" s="141" t="s">
        <v>5977</v>
      </c>
      <c r="HVC1" s="141" t="s">
        <v>5978</v>
      </c>
      <c r="HVD1" s="141" t="s">
        <v>5979</v>
      </c>
      <c r="HVE1" s="141" t="s">
        <v>5980</v>
      </c>
      <c r="HVF1" s="141" t="s">
        <v>5981</v>
      </c>
      <c r="HVG1" s="141" t="s">
        <v>5982</v>
      </c>
      <c r="HVH1" s="141" t="s">
        <v>5983</v>
      </c>
      <c r="HVI1" s="141" t="s">
        <v>5984</v>
      </c>
      <c r="HVJ1" s="141" t="s">
        <v>5985</v>
      </c>
      <c r="HVK1" s="141" t="s">
        <v>5986</v>
      </c>
      <c r="HVL1" s="141" t="s">
        <v>5987</v>
      </c>
      <c r="HVM1" s="141" t="s">
        <v>5988</v>
      </c>
      <c r="HVN1" s="141" t="s">
        <v>5989</v>
      </c>
      <c r="HVO1" s="141" t="s">
        <v>5990</v>
      </c>
      <c r="HVP1" s="141" t="s">
        <v>5991</v>
      </c>
      <c r="HVQ1" s="141" t="s">
        <v>5992</v>
      </c>
      <c r="HVR1" s="141" t="s">
        <v>5993</v>
      </c>
      <c r="HVS1" s="141" t="s">
        <v>5994</v>
      </c>
      <c r="HVT1" s="141" t="s">
        <v>5995</v>
      </c>
      <c r="HVU1" s="141" t="s">
        <v>5996</v>
      </c>
      <c r="HVV1" s="141" t="s">
        <v>5997</v>
      </c>
      <c r="HVW1" s="141" t="s">
        <v>5998</v>
      </c>
      <c r="HVX1" s="141" t="s">
        <v>5999</v>
      </c>
      <c r="HVY1" s="141" t="s">
        <v>6000</v>
      </c>
      <c r="HVZ1" s="141" t="s">
        <v>6001</v>
      </c>
      <c r="HWA1" s="141" t="s">
        <v>6002</v>
      </c>
      <c r="HWB1" s="141" t="s">
        <v>6003</v>
      </c>
      <c r="HWC1" s="141" t="s">
        <v>6004</v>
      </c>
      <c r="HWD1" s="141" t="s">
        <v>6005</v>
      </c>
      <c r="HWE1" s="141" t="s">
        <v>6006</v>
      </c>
      <c r="HWF1" s="141" t="s">
        <v>6007</v>
      </c>
      <c r="HWG1" s="141" t="s">
        <v>6008</v>
      </c>
      <c r="HWH1" s="141" t="s">
        <v>6009</v>
      </c>
      <c r="HWI1" s="141" t="s">
        <v>6010</v>
      </c>
      <c r="HWJ1" s="141" t="s">
        <v>6011</v>
      </c>
      <c r="HWK1" s="141" t="s">
        <v>6012</v>
      </c>
      <c r="HWL1" s="141" t="s">
        <v>6013</v>
      </c>
      <c r="HWM1" s="141" t="s">
        <v>6014</v>
      </c>
      <c r="HWN1" s="141" t="s">
        <v>6015</v>
      </c>
      <c r="HWO1" s="141" t="s">
        <v>6016</v>
      </c>
      <c r="HWP1" s="141" t="s">
        <v>6017</v>
      </c>
      <c r="HWQ1" s="141" t="s">
        <v>6018</v>
      </c>
      <c r="HWR1" s="141" t="s">
        <v>6019</v>
      </c>
      <c r="HWS1" s="141" t="s">
        <v>6020</v>
      </c>
      <c r="HWT1" s="141" t="s">
        <v>6021</v>
      </c>
      <c r="HWU1" s="141" t="s">
        <v>6022</v>
      </c>
      <c r="HWV1" s="141" t="s">
        <v>6023</v>
      </c>
      <c r="HWW1" s="141" t="s">
        <v>6024</v>
      </c>
      <c r="HWX1" s="141" t="s">
        <v>6025</v>
      </c>
      <c r="HWY1" s="141" t="s">
        <v>6026</v>
      </c>
      <c r="HWZ1" s="141" t="s">
        <v>6027</v>
      </c>
      <c r="HXA1" s="141" t="s">
        <v>6028</v>
      </c>
      <c r="HXB1" s="141" t="s">
        <v>6029</v>
      </c>
      <c r="HXC1" s="141" t="s">
        <v>6030</v>
      </c>
      <c r="HXD1" s="141" t="s">
        <v>6031</v>
      </c>
      <c r="HXE1" s="141" t="s">
        <v>6032</v>
      </c>
      <c r="HXF1" s="141" t="s">
        <v>6033</v>
      </c>
      <c r="HXG1" s="141" t="s">
        <v>6034</v>
      </c>
      <c r="HXH1" s="141" t="s">
        <v>6035</v>
      </c>
      <c r="HXI1" s="141" t="s">
        <v>6036</v>
      </c>
      <c r="HXJ1" s="141" t="s">
        <v>6037</v>
      </c>
      <c r="HXK1" s="141" t="s">
        <v>6038</v>
      </c>
      <c r="HXL1" s="141" t="s">
        <v>6039</v>
      </c>
      <c r="HXM1" s="141" t="s">
        <v>6040</v>
      </c>
      <c r="HXN1" s="141" t="s">
        <v>6041</v>
      </c>
      <c r="HXO1" s="141" t="s">
        <v>6042</v>
      </c>
      <c r="HXP1" s="141" t="s">
        <v>6043</v>
      </c>
      <c r="HXQ1" s="141" t="s">
        <v>6044</v>
      </c>
      <c r="HXR1" s="141" t="s">
        <v>6045</v>
      </c>
      <c r="HXS1" s="141" t="s">
        <v>6046</v>
      </c>
      <c r="HXT1" s="141" t="s">
        <v>6047</v>
      </c>
      <c r="HXU1" s="141" t="s">
        <v>6048</v>
      </c>
      <c r="HXV1" s="141" t="s">
        <v>6049</v>
      </c>
      <c r="HXW1" s="141" t="s">
        <v>6050</v>
      </c>
      <c r="HXX1" s="141" t="s">
        <v>6051</v>
      </c>
      <c r="HXY1" s="141" t="s">
        <v>6052</v>
      </c>
      <c r="HXZ1" s="141" t="s">
        <v>6053</v>
      </c>
      <c r="HYA1" s="141" t="s">
        <v>6054</v>
      </c>
      <c r="HYB1" s="141" t="s">
        <v>6055</v>
      </c>
      <c r="HYC1" s="141" t="s">
        <v>6056</v>
      </c>
      <c r="HYD1" s="141" t="s">
        <v>6057</v>
      </c>
      <c r="HYE1" s="141" t="s">
        <v>6058</v>
      </c>
      <c r="HYF1" s="141" t="s">
        <v>6059</v>
      </c>
      <c r="HYG1" s="141" t="s">
        <v>6060</v>
      </c>
      <c r="HYH1" s="141" t="s">
        <v>6061</v>
      </c>
      <c r="HYI1" s="141" t="s">
        <v>6062</v>
      </c>
      <c r="HYJ1" s="141" t="s">
        <v>6063</v>
      </c>
      <c r="HYK1" s="141" t="s">
        <v>6064</v>
      </c>
      <c r="HYL1" s="141" t="s">
        <v>6065</v>
      </c>
      <c r="HYM1" s="141" t="s">
        <v>6066</v>
      </c>
      <c r="HYN1" s="141" t="s">
        <v>6067</v>
      </c>
      <c r="HYO1" s="141" t="s">
        <v>6068</v>
      </c>
      <c r="HYP1" s="141" t="s">
        <v>6069</v>
      </c>
      <c r="HYQ1" s="141" t="s">
        <v>6070</v>
      </c>
      <c r="HYR1" s="141" t="s">
        <v>6071</v>
      </c>
      <c r="HYS1" s="141" t="s">
        <v>6072</v>
      </c>
      <c r="HYT1" s="141" t="s">
        <v>6073</v>
      </c>
      <c r="HYU1" s="141" t="s">
        <v>6074</v>
      </c>
      <c r="HYV1" s="141" t="s">
        <v>6075</v>
      </c>
      <c r="HYW1" s="141" t="s">
        <v>6076</v>
      </c>
      <c r="HYX1" s="141" t="s">
        <v>6077</v>
      </c>
      <c r="HYY1" s="141" t="s">
        <v>6078</v>
      </c>
      <c r="HYZ1" s="141" t="s">
        <v>6079</v>
      </c>
      <c r="HZA1" s="141" t="s">
        <v>6080</v>
      </c>
      <c r="HZB1" s="141" t="s">
        <v>6081</v>
      </c>
      <c r="HZC1" s="141" t="s">
        <v>6082</v>
      </c>
      <c r="HZD1" s="141" t="s">
        <v>6083</v>
      </c>
      <c r="HZE1" s="141" t="s">
        <v>6084</v>
      </c>
      <c r="HZF1" s="141" t="s">
        <v>6085</v>
      </c>
      <c r="HZG1" s="141" t="s">
        <v>6086</v>
      </c>
      <c r="HZH1" s="141" t="s">
        <v>6087</v>
      </c>
      <c r="HZI1" s="141" t="s">
        <v>6088</v>
      </c>
      <c r="HZJ1" s="141" t="s">
        <v>6089</v>
      </c>
      <c r="HZK1" s="141" t="s">
        <v>6090</v>
      </c>
      <c r="HZL1" s="141" t="s">
        <v>6091</v>
      </c>
      <c r="HZM1" s="141" t="s">
        <v>6092</v>
      </c>
      <c r="HZN1" s="141" t="s">
        <v>6093</v>
      </c>
      <c r="HZO1" s="141" t="s">
        <v>6094</v>
      </c>
      <c r="HZP1" s="141" t="s">
        <v>6095</v>
      </c>
      <c r="HZQ1" s="141" t="s">
        <v>6096</v>
      </c>
      <c r="HZR1" s="141" t="s">
        <v>6097</v>
      </c>
      <c r="HZS1" s="141" t="s">
        <v>6098</v>
      </c>
      <c r="HZT1" s="141" t="s">
        <v>6099</v>
      </c>
      <c r="HZU1" s="141" t="s">
        <v>6100</v>
      </c>
      <c r="HZV1" s="141" t="s">
        <v>6101</v>
      </c>
      <c r="HZW1" s="141" t="s">
        <v>6102</v>
      </c>
      <c r="HZX1" s="141" t="s">
        <v>6103</v>
      </c>
      <c r="HZY1" s="141" t="s">
        <v>6104</v>
      </c>
      <c r="HZZ1" s="141" t="s">
        <v>6105</v>
      </c>
      <c r="IAA1" s="141" t="s">
        <v>6106</v>
      </c>
      <c r="IAB1" s="141" t="s">
        <v>6107</v>
      </c>
      <c r="IAC1" s="141" t="s">
        <v>6108</v>
      </c>
      <c r="IAD1" s="141" t="s">
        <v>6109</v>
      </c>
      <c r="IAE1" s="141" t="s">
        <v>6110</v>
      </c>
      <c r="IAF1" s="141" t="s">
        <v>6111</v>
      </c>
      <c r="IAG1" s="141" t="s">
        <v>6112</v>
      </c>
      <c r="IAH1" s="141" t="s">
        <v>6113</v>
      </c>
      <c r="IAI1" s="141" t="s">
        <v>6114</v>
      </c>
      <c r="IAJ1" s="141" t="s">
        <v>6115</v>
      </c>
      <c r="IAK1" s="141" t="s">
        <v>6116</v>
      </c>
      <c r="IAL1" s="141" t="s">
        <v>6117</v>
      </c>
      <c r="IAM1" s="141" t="s">
        <v>6118</v>
      </c>
      <c r="IAN1" s="141" t="s">
        <v>6119</v>
      </c>
      <c r="IAO1" s="141" t="s">
        <v>6120</v>
      </c>
      <c r="IAP1" s="141" t="s">
        <v>6121</v>
      </c>
      <c r="IAQ1" s="141" t="s">
        <v>6122</v>
      </c>
      <c r="IAR1" s="141" t="s">
        <v>6123</v>
      </c>
      <c r="IAS1" s="141" t="s">
        <v>6124</v>
      </c>
      <c r="IAT1" s="141" t="s">
        <v>6125</v>
      </c>
      <c r="IAU1" s="141" t="s">
        <v>6126</v>
      </c>
      <c r="IAV1" s="141" t="s">
        <v>6127</v>
      </c>
      <c r="IAW1" s="141" t="s">
        <v>6128</v>
      </c>
      <c r="IAX1" s="141" t="s">
        <v>6129</v>
      </c>
      <c r="IAY1" s="141" t="s">
        <v>6130</v>
      </c>
      <c r="IAZ1" s="141" t="s">
        <v>6131</v>
      </c>
      <c r="IBA1" s="141" t="s">
        <v>6132</v>
      </c>
      <c r="IBB1" s="141" t="s">
        <v>6133</v>
      </c>
      <c r="IBC1" s="141" t="s">
        <v>6134</v>
      </c>
      <c r="IBD1" s="141" t="s">
        <v>6135</v>
      </c>
      <c r="IBE1" s="141" t="s">
        <v>6136</v>
      </c>
      <c r="IBF1" s="141" t="s">
        <v>6137</v>
      </c>
      <c r="IBG1" s="141" t="s">
        <v>6138</v>
      </c>
      <c r="IBH1" s="141" t="s">
        <v>6139</v>
      </c>
      <c r="IBI1" s="141" t="s">
        <v>6140</v>
      </c>
      <c r="IBJ1" s="141" t="s">
        <v>6141</v>
      </c>
      <c r="IBK1" s="141" t="s">
        <v>6142</v>
      </c>
      <c r="IBL1" s="141" t="s">
        <v>6143</v>
      </c>
      <c r="IBM1" s="141" t="s">
        <v>6144</v>
      </c>
      <c r="IBN1" s="141" t="s">
        <v>6145</v>
      </c>
      <c r="IBO1" s="141" t="s">
        <v>6146</v>
      </c>
      <c r="IBP1" s="141" t="s">
        <v>6147</v>
      </c>
      <c r="IBQ1" s="141" t="s">
        <v>6148</v>
      </c>
      <c r="IBR1" s="141" t="s">
        <v>6149</v>
      </c>
      <c r="IBS1" s="141" t="s">
        <v>6150</v>
      </c>
      <c r="IBT1" s="141" t="s">
        <v>6151</v>
      </c>
      <c r="IBU1" s="141" t="s">
        <v>6152</v>
      </c>
      <c r="IBV1" s="141" t="s">
        <v>6153</v>
      </c>
      <c r="IBW1" s="141" t="s">
        <v>6154</v>
      </c>
      <c r="IBX1" s="141" t="s">
        <v>6155</v>
      </c>
      <c r="IBY1" s="141" t="s">
        <v>6156</v>
      </c>
      <c r="IBZ1" s="141" t="s">
        <v>6157</v>
      </c>
      <c r="ICA1" s="141" t="s">
        <v>6158</v>
      </c>
      <c r="ICB1" s="141" t="s">
        <v>6159</v>
      </c>
      <c r="ICC1" s="141" t="s">
        <v>6160</v>
      </c>
      <c r="ICD1" s="141" t="s">
        <v>6161</v>
      </c>
      <c r="ICE1" s="141" t="s">
        <v>6162</v>
      </c>
      <c r="ICF1" s="141" t="s">
        <v>6163</v>
      </c>
      <c r="ICG1" s="141" t="s">
        <v>6164</v>
      </c>
      <c r="ICH1" s="141" t="s">
        <v>6165</v>
      </c>
      <c r="ICI1" s="141" t="s">
        <v>6166</v>
      </c>
      <c r="ICJ1" s="141" t="s">
        <v>6167</v>
      </c>
      <c r="ICK1" s="141" t="s">
        <v>6168</v>
      </c>
      <c r="ICL1" s="141" t="s">
        <v>6169</v>
      </c>
      <c r="ICM1" s="141" t="s">
        <v>6170</v>
      </c>
      <c r="ICN1" s="141" t="s">
        <v>6171</v>
      </c>
      <c r="ICO1" s="141" t="s">
        <v>6172</v>
      </c>
      <c r="ICP1" s="141" t="s">
        <v>6173</v>
      </c>
      <c r="ICQ1" s="141" t="s">
        <v>6174</v>
      </c>
      <c r="ICR1" s="141" t="s">
        <v>6175</v>
      </c>
      <c r="ICS1" s="141" t="s">
        <v>6176</v>
      </c>
      <c r="ICT1" s="141" t="s">
        <v>6177</v>
      </c>
      <c r="ICU1" s="141" t="s">
        <v>6178</v>
      </c>
      <c r="ICV1" s="141" t="s">
        <v>6179</v>
      </c>
      <c r="ICW1" s="141" t="s">
        <v>6180</v>
      </c>
      <c r="ICX1" s="141" t="s">
        <v>6181</v>
      </c>
      <c r="ICY1" s="141" t="s">
        <v>6182</v>
      </c>
      <c r="ICZ1" s="141" t="s">
        <v>6183</v>
      </c>
      <c r="IDA1" s="141" t="s">
        <v>6184</v>
      </c>
      <c r="IDB1" s="141" t="s">
        <v>6185</v>
      </c>
      <c r="IDC1" s="141" t="s">
        <v>6186</v>
      </c>
      <c r="IDD1" s="141" t="s">
        <v>6187</v>
      </c>
      <c r="IDE1" s="141" t="s">
        <v>6188</v>
      </c>
      <c r="IDF1" s="141" t="s">
        <v>6189</v>
      </c>
      <c r="IDG1" s="141" t="s">
        <v>6190</v>
      </c>
      <c r="IDH1" s="141" t="s">
        <v>6191</v>
      </c>
      <c r="IDI1" s="141" t="s">
        <v>6192</v>
      </c>
      <c r="IDJ1" s="141" t="s">
        <v>6193</v>
      </c>
      <c r="IDK1" s="141" t="s">
        <v>6194</v>
      </c>
      <c r="IDL1" s="141" t="s">
        <v>6195</v>
      </c>
      <c r="IDM1" s="141" t="s">
        <v>6196</v>
      </c>
      <c r="IDN1" s="141" t="s">
        <v>6197</v>
      </c>
      <c r="IDO1" s="141" t="s">
        <v>6198</v>
      </c>
      <c r="IDP1" s="141" t="s">
        <v>6199</v>
      </c>
      <c r="IDQ1" s="141" t="s">
        <v>6200</v>
      </c>
      <c r="IDR1" s="141" t="s">
        <v>6201</v>
      </c>
      <c r="IDS1" s="141" t="s">
        <v>6202</v>
      </c>
      <c r="IDT1" s="141" t="s">
        <v>6203</v>
      </c>
      <c r="IDU1" s="141" t="s">
        <v>6204</v>
      </c>
      <c r="IDV1" s="141" t="s">
        <v>6205</v>
      </c>
      <c r="IDW1" s="141" t="s">
        <v>6206</v>
      </c>
      <c r="IDX1" s="141" t="s">
        <v>6207</v>
      </c>
      <c r="IDY1" s="141" t="s">
        <v>6208</v>
      </c>
      <c r="IDZ1" s="141" t="s">
        <v>6209</v>
      </c>
      <c r="IEA1" s="141" t="s">
        <v>6210</v>
      </c>
      <c r="IEB1" s="141" t="s">
        <v>6211</v>
      </c>
      <c r="IEC1" s="141" t="s">
        <v>6212</v>
      </c>
      <c r="IED1" s="141" t="s">
        <v>6213</v>
      </c>
      <c r="IEE1" s="141" t="s">
        <v>6214</v>
      </c>
      <c r="IEF1" s="141" t="s">
        <v>6215</v>
      </c>
      <c r="IEG1" s="141" t="s">
        <v>6216</v>
      </c>
      <c r="IEH1" s="141" t="s">
        <v>6217</v>
      </c>
      <c r="IEI1" s="141" t="s">
        <v>6218</v>
      </c>
      <c r="IEJ1" s="141" t="s">
        <v>6219</v>
      </c>
      <c r="IEK1" s="141" t="s">
        <v>6220</v>
      </c>
      <c r="IEL1" s="141" t="s">
        <v>6221</v>
      </c>
      <c r="IEM1" s="141" t="s">
        <v>6222</v>
      </c>
      <c r="IEN1" s="141" t="s">
        <v>6223</v>
      </c>
      <c r="IEO1" s="141" t="s">
        <v>6224</v>
      </c>
      <c r="IEP1" s="141" t="s">
        <v>6225</v>
      </c>
      <c r="IEQ1" s="141" t="s">
        <v>6226</v>
      </c>
      <c r="IER1" s="141" t="s">
        <v>6227</v>
      </c>
      <c r="IES1" s="141" t="s">
        <v>6228</v>
      </c>
      <c r="IET1" s="141" t="s">
        <v>6229</v>
      </c>
      <c r="IEU1" s="141" t="s">
        <v>6230</v>
      </c>
      <c r="IEV1" s="141" t="s">
        <v>6231</v>
      </c>
      <c r="IEW1" s="141" t="s">
        <v>6232</v>
      </c>
      <c r="IEX1" s="141" t="s">
        <v>6233</v>
      </c>
      <c r="IEY1" s="141" t="s">
        <v>6234</v>
      </c>
      <c r="IEZ1" s="141" t="s">
        <v>6235</v>
      </c>
      <c r="IFA1" s="141" t="s">
        <v>6236</v>
      </c>
      <c r="IFB1" s="141" t="s">
        <v>6237</v>
      </c>
      <c r="IFC1" s="141" t="s">
        <v>6238</v>
      </c>
      <c r="IFD1" s="141" t="s">
        <v>6239</v>
      </c>
      <c r="IFE1" s="141" t="s">
        <v>6240</v>
      </c>
      <c r="IFF1" s="141" t="s">
        <v>6241</v>
      </c>
      <c r="IFG1" s="141" t="s">
        <v>6242</v>
      </c>
      <c r="IFH1" s="141" t="s">
        <v>6243</v>
      </c>
      <c r="IFI1" s="141" t="s">
        <v>6244</v>
      </c>
      <c r="IFJ1" s="141" t="s">
        <v>6245</v>
      </c>
      <c r="IFK1" s="141" t="s">
        <v>6246</v>
      </c>
      <c r="IFL1" s="141" t="s">
        <v>6247</v>
      </c>
      <c r="IFM1" s="141" t="s">
        <v>6248</v>
      </c>
      <c r="IFN1" s="141" t="s">
        <v>6249</v>
      </c>
      <c r="IFO1" s="141" t="s">
        <v>6250</v>
      </c>
      <c r="IFP1" s="141" t="s">
        <v>6251</v>
      </c>
      <c r="IFQ1" s="141" t="s">
        <v>6252</v>
      </c>
      <c r="IFR1" s="141" t="s">
        <v>6253</v>
      </c>
      <c r="IFS1" s="141" t="s">
        <v>6254</v>
      </c>
      <c r="IFT1" s="141" t="s">
        <v>6255</v>
      </c>
      <c r="IFU1" s="141" t="s">
        <v>6256</v>
      </c>
      <c r="IFV1" s="141" t="s">
        <v>6257</v>
      </c>
      <c r="IFW1" s="141" t="s">
        <v>6258</v>
      </c>
      <c r="IFX1" s="141" t="s">
        <v>6259</v>
      </c>
      <c r="IFY1" s="141" t="s">
        <v>6260</v>
      </c>
      <c r="IFZ1" s="141" t="s">
        <v>6261</v>
      </c>
      <c r="IGA1" s="141" t="s">
        <v>6262</v>
      </c>
      <c r="IGB1" s="141" t="s">
        <v>6263</v>
      </c>
      <c r="IGC1" s="141" t="s">
        <v>6264</v>
      </c>
      <c r="IGD1" s="141" t="s">
        <v>6265</v>
      </c>
      <c r="IGE1" s="141" t="s">
        <v>6266</v>
      </c>
      <c r="IGF1" s="141" t="s">
        <v>6267</v>
      </c>
      <c r="IGG1" s="141" t="s">
        <v>6268</v>
      </c>
      <c r="IGH1" s="141" t="s">
        <v>6269</v>
      </c>
      <c r="IGI1" s="141" t="s">
        <v>6270</v>
      </c>
      <c r="IGJ1" s="141" t="s">
        <v>6271</v>
      </c>
      <c r="IGK1" s="141" t="s">
        <v>6272</v>
      </c>
      <c r="IGL1" s="141" t="s">
        <v>6273</v>
      </c>
      <c r="IGM1" s="141" t="s">
        <v>6274</v>
      </c>
      <c r="IGN1" s="141" t="s">
        <v>6275</v>
      </c>
      <c r="IGO1" s="141" t="s">
        <v>6276</v>
      </c>
      <c r="IGP1" s="141" t="s">
        <v>6277</v>
      </c>
      <c r="IGQ1" s="141" t="s">
        <v>6278</v>
      </c>
      <c r="IGR1" s="141" t="s">
        <v>6279</v>
      </c>
      <c r="IGS1" s="141" t="s">
        <v>6280</v>
      </c>
      <c r="IGT1" s="141" t="s">
        <v>6281</v>
      </c>
      <c r="IGU1" s="141" t="s">
        <v>6282</v>
      </c>
      <c r="IGV1" s="141" t="s">
        <v>6283</v>
      </c>
      <c r="IGW1" s="141" t="s">
        <v>6284</v>
      </c>
      <c r="IGX1" s="141" t="s">
        <v>6285</v>
      </c>
      <c r="IGY1" s="141" t="s">
        <v>6286</v>
      </c>
      <c r="IGZ1" s="141" t="s">
        <v>6287</v>
      </c>
      <c r="IHA1" s="141" t="s">
        <v>6288</v>
      </c>
      <c r="IHB1" s="141" t="s">
        <v>6289</v>
      </c>
      <c r="IHC1" s="141" t="s">
        <v>6290</v>
      </c>
      <c r="IHD1" s="141" t="s">
        <v>6291</v>
      </c>
      <c r="IHE1" s="141" t="s">
        <v>6292</v>
      </c>
      <c r="IHF1" s="141" t="s">
        <v>6293</v>
      </c>
      <c r="IHG1" s="141" t="s">
        <v>6294</v>
      </c>
      <c r="IHH1" s="141" t="s">
        <v>6295</v>
      </c>
      <c r="IHI1" s="141" t="s">
        <v>6296</v>
      </c>
      <c r="IHJ1" s="141" t="s">
        <v>6297</v>
      </c>
      <c r="IHK1" s="141" t="s">
        <v>6298</v>
      </c>
      <c r="IHL1" s="141" t="s">
        <v>6299</v>
      </c>
      <c r="IHM1" s="141" t="s">
        <v>6300</v>
      </c>
      <c r="IHN1" s="141" t="s">
        <v>6301</v>
      </c>
      <c r="IHO1" s="141" t="s">
        <v>6302</v>
      </c>
      <c r="IHP1" s="141" t="s">
        <v>6303</v>
      </c>
      <c r="IHQ1" s="141" t="s">
        <v>6304</v>
      </c>
      <c r="IHR1" s="141" t="s">
        <v>6305</v>
      </c>
      <c r="IHS1" s="141" t="s">
        <v>6306</v>
      </c>
      <c r="IHT1" s="141" t="s">
        <v>6307</v>
      </c>
      <c r="IHU1" s="141" t="s">
        <v>6308</v>
      </c>
      <c r="IHV1" s="141" t="s">
        <v>6309</v>
      </c>
      <c r="IHW1" s="141" t="s">
        <v>6310</v>
      </c>
      <c r="IHX1" s="141" t="s">
        <v>6311</v>
      </c>
      <c r="IHY1" s="141" t="s">
        <v>6312</v>
      </c>
      <c r="IHZ1" s="141" t="s">
        <v>6313</v>
      </c>
      <c r="IIA1" s="141" t="s">
        <v>6314</v>
      </c>
      <c r="IIB1" s="141" t="s">
        <v>6315</v>
      </c>
      <c r="IIC1" s="141" t="s">
        <v>6316</v>
      </c>
      <c r="IID1" s="141" t="s">
        <v>6317</v>
      </c>
      <c r="IIE1" s="141" t="s">
        <v>6318</v>
      </c>
      <c r="IIF1" s="141" t="s">
        <v>6319</v>
      </c>
      <c r="IIG1" s="141" t="s">
        <v>6320</v>
      </c>
      <c r="IIH1" s="141" t="s">
        <v>6321</v>
      </c>
      <c r="III1" s="141" t="s">
        <v>6322</v>
      </c>
      <c r="IIJ1" s="141" t="s">
        <v>6323</v>
      </c>
      <c r="IIK1" s="141" t="s">
        <v>6324</v>
      </c>
      <c r="IIL1" s="141" t="s">
        <v>6325</v>
      </c>
      <c r="IIM1" s="141" t="s">
        <v>6326</v>
      </c>
      <c r="IIN1" s="141" t="s">
        <v>6327</v>
      </c>
      <c r="IIO1" s="141" t="s">
        <v>6328</v>
      </c>
      <c r="IIP1" s="141" t="s">
        <v>6329</v>
      </c>
      <c r="IIQ1" s="141" t="s">
        <v>6330</v>
      </c>
      <c r="IIR1" s="141" t="s">
        <v>6331</v>
      </c>
      <c r="IIS1" s="141" t="s">
        <v>6332</v>
      </c>
      <c r="IIT1" s="141" t="s">
        <v>6333</v>
      </c>
      <c r="IIU1" s="141" t="s">
        <v>6334</v>
      </c>
      <c r="IIV1" s="141" t="s">
        <v>6335</v>
      </c>
      <c r="IIW1" s="141" t="s">
        <v>6336</v>
      </c>
      <c r="IIX1" s="141" t="s">
        <v>6337</v>
      </c>
      <c r="IIY1" s="141" t="s">
        <v>6338</v>
      </c>
      <c r="IIZ1" s="141" t="s">
        <v>6339</v>
      </c>
      <c r="IJA1" s="141" t="s">
        <v>6340</v>
      </c>
      <c r="IJB1" s="141" t="s">
        <v>6341</v>
      </c>
      <c r="IJC1" s="141" t="s">
        <v>6342</v>
      </c>
      <c r="IJD1" s="141" t="s">
        <v>6343</v>
      </c>
      <c r="IJE1" s="141" t="s">
        <v>6344</v>
      </c>
      <c r="IJF1" s="141" t="s">
        <v>6345</v>
      </c>
      <c r="IJG1" s="141" t="s">
        <v>6346</v>
      </c>
      <c r="IJH1" s="141" t="s">
        <v>6347</v>
      </c>
      <c r="IJI1" s="141" t="s">
        <v>6348</v>
      </c>
      <c r="IJJ1" s="141" t="s">
        <v>6349</v>
      </c>
      <c r="IJK1" s="141" t="s">
        <v>6350</v>
      </c>
      <c r="IJL1" s="141" t="s">
        <v>6351</v>
      </c>
      <c r="IJM1" s="141" t="s">
        <v>6352</v>
      </c>
      <c r="IJN1" s="141" t="s">
        <v>6353</v>
      </c>
      <c r="IJO1" s="141" t="s">
        <v>6354</v>
      </c>
      <c r="IJP1" s="141" t="s">
        <v>6355</v>
      </c>
      <c r="IJQ1" s="141" t="s">
        <v>6356</v>
      </c>
      <c r="IJR1" s="141" t="s">
        <v>6357</v>
      </c>
      <c r="IJS1" s="141" t="s">
        <v>6358</v>
      </c>
      <c r="IJT1" s="141" t="s">
        <v>6359</v>
      </c>
      <c r="IJU1" s="141" t="s">
        <v>6360</v>
      </c>
      <c r="IJV1" s="141" t="s">
        <v>6361</v>
      </c>
      <c r="IJW1" s="141" t="s">
        <v>6362</v>
      </c>
      <c r="IJX1" s="141" t="s">
        <v>6363</v>
      </c>
      <c r="IJY1" s="141" t="s">
        <v>6364</v>
      </c>
      <c r="IJZ1" s="141" t="s">
        <v>6365</v>
      </c>
      <c r="IKA1" s="141" t="s">
        <v>6366</v>
      </c>
      <c r="IKB1" s="141" t="s">
        <v>6367</v>
      </c>
      <c r="IKC1" s="141" t="s">
        <v>6368</v>
      </c>
      <c r="IKD1" s="141" t="s">
        <v>6369</v>
      </c>
      <c r="IKE1" s="141" t="s">
        <v>6370</v>
      </c>
      <c r="IKF1" s="141" t="s">
        <v>6371</v>
      </c>
      <c r="IKG1" s="141" t="s">
        <v>6372</v>
      </c>
      <c r="IKH1" s="141" t="s">
        <v>6373</v>
      </c>
      <c r="IKI1" s="141" t="s">
        <v>6374</v>
      </c>
      <c r="IKJ1" s="141" t="s">
        <v>6375</v>
      </c>
      <c r="IKK1" s="141" t="s">
        <v>6376</v>
      </c>
      <c r="IKL1" s="141" t="s">
        <v>6377</v>
      </c>
      <c r="IKM1" s="141" t="s">
        <v>6378</v>
      </c>
      <c r="IKN1" s="141" t="s">
        <v>6379</v>
      </c>
      <c r="IKO1" s="141" t="s">
        <v>6380</v>
      </c>
      <c r="IKP1" s="141" t="s">
        <v>6381</v>
      </c>
      <c r="IKQ1" s="141" t="s">
        <v>6382</v>
      </c>
      <c r="IKR1" s="141" t="s">
        <v>6383</v>
      </c>
      <c r="IKS1" s="141" t="s">
        <v>6384</v>
      </c>
      <c r="IKT1" s="141" t="s">
        <v>6385</v>
      </c>
      <c r="IKU1" s="141" t="s">
        <v>6386</v>
      </c>
      <c r="IKV1" s="141" t="s">
        <v>6387</v>
      </c>
      <c r="IKW1" s="141" t="s">
        <v>6388</v>
      </c>
      <c r="IKX1" s="141" t="s">
        <v>6389</v>
      </c>
      <c r="IKY1" s="141" t="s">
        <v>6390</v>
      </c>
      <c r="IKZ1" s="141" t="s">
        <v>6391</v>
      </c>
      <c r="ILA1" s="141" t="s">
        <v>6392</v>
      </c>
      <c r="ILB1" s="141" t="s">
        <v>6393</v>
      </c>
      <c r="ILC1" s="141" t="s">
        <v>6394</v>
      </c>
      <c r="ILD1" s="141" t="s">
        <v>6395</v>
      </c>
      <c r="ILE1" s="141" t="s">
        <v>6396</v>
      </c>
      <c r="ILF1" s="141" t="s">
        <v>6397</v>
      </c>
      <c r="ILG1" s="141" t="s">
        <v>6398</v>
      </c>
      <c r="ILH1" s="141" t="s">
        <v>6399</v>
      </c>
      <c r="ILI1" s="141" t="s">
        <v>6400</v>
      </c>
      <c r="ILJ1" s="141" t="s">
        <v>6401</v>
      </c>
      <c r="ILK1" s="141" t="s">
        <v>6402</v>
      </c>
      <c r="ILL1" s="141" t="s">
        <v>6403</v>
      </c>
      <c r="ILM1" s="141" t="s">
        <v>6404</v>
      </c>
      <c r="ILN1" s="141" t="s">
        <v>6405</v>
      </c>
      <c r="ILO1" s="141" t="s">
        <v>6406</v>
      </c>
      <c r="ILP1" s="141" t="s">
        <v>6407</v>
      </c>
      <c r="ILQ1" s="141" t="s">
        <v>6408</v>
      </c>
      <c r="ILR1" s="141" t="s">
        <v>6409</v>
      </c>
      <c r="ILS1" s="141" t="s">
        <v>6410</v>
      </c>
      <c r="ILT1" s="141" t="s">
        <v>6411</v>
      </c>
      <c r="ILU1" s="141" t="s">
        <v>6412</v>
      </c>
      <c r="ILV1" s="141" t="s">
        <v>6413</v>
      </c>
      <c r="ILW1" s="141" t="s">
        <v>6414</v>
      </c>
      <c r="ILX1" s="141" t="s">
        <v>6415</v>
      </c>
      <c r="ILY1" s="141" t="s">
        <v>6416</v>
      </c>
      <c r="ILZ1" s="141" t="s">
        <v>6417</v>
      </c>
      <c r="IMA1" s="141" t="s">
        <v>6418</v>
      </c>
      <c r="IMB1" s="141" t="s">
        <v>6419</v>
      </c>
      <c r="IMC1" s="141" t="s">
        <v>6420</v>
      </c>
      <c r="IMD1" s="141" t="s">
        <v>6421</v>
      </c>
      <c r="IME1" s="141" t="s">
        <v>6422</v>
      </c>
      <c r="IMF1" s="141" t="s">
        <v>6423</v>
      </c>
      <c r="IMG1" s="141" t="s">
        <v>6424</v>
      </c>
      <c r="IMH1" s="141" t="s">
        <v>6425</v>
      </c>
      <c r="IMI1" s="141" t="s">
        <v>6426</v>
      </c>
      <c r="IMJ1" s="141" t="s">
        <v>6427</v>
      </c>
      <c r="IMK1" s="141" t="s">
        <v>6428</v>
      </c>
      <c r="IML1" s="141" t="s">
        <v>6429</v>
      </c>
      <c r="IMM1" s="141" t="s">
        <v>6430</v>
      </c>
      <c r="IMN1" s="141" t="s">
        <v>6431</v>
      </c>
      <c r="IMO1" s="141" t="s">
        <v>6432</v>
      </c>
      <c r="IMP1" s="141" t="s">
        <v>6433</v>
      </c>
      <c r="IMQ1" s="141" t="s">
        <v>6434</v>
      </c>
      <c r="IMR1" s="141" t="s">
        <v>6435</v>
      </c>
      <c r="IMS1" s="141" t="s">
        <v>6436</v>
      </c>
      <c r="IMT1" s="141" t="s">
        <v>6437</v>
      </c>
      <c r="IMU1" s="141" t="s">
        <v>6438</v>
      </c>
      <c r="IMV1" s="141" t="s">
        <v>6439</v>
      </c>
      <c r="IMW1" s="141" t="s">
        <v>6440</v>
      </c>
      <c r="IMX1" s="141" t="s">
        <v>6441</v>
      </c>
      <c r="IMY1" s="141" t="s">
        <v>6442</v>
      </c>
      <c r="IMZ1" s="141" t="s">
        <v>6443</v>
      </c>
      <c r="INA1" s="141" t="s">
        <v>6444</v>
      </c>
      <c r="INB1" s="141" t="s">
        <v>6445</v>
      </c>
      <c r="INC1" s="141" t="s">
        <v>6446</v>
      </c>
      <c r="IND1" s="141" t="s">
        <v>6447</v>
      </c>
      <c r="INE1" s="141" t="s">
        <v>6448</v>
      </c>
      <c r="INF1" s="141" t="s">
        <v>6449</v>
      </c>
      <c r="ING1" s="141" t="s">
        <v>6450</v>
      </c>
      <c r="INH1" s="141" t="s">
        <v>6451</v>
      </c>
      <c r="INI1" s="141" t="s">
        <v>6452</v>
      </c>
      <c r="INJ1" s="141" t="s">
        <v>6453</v>
      </c>
      <c r="INK1" s="141" t="s">
        <v>6454</v>
      </c>
      <c r="INL1" s="141" t="s">
        <v>6455</v>
      </c>
      <c r="INM1" s="141" t="s">
        <v>6456</v>
      </c>
      <c r="INN1" s="141" t="s">
        <v>6457</v>
      </c>
      <c r="INO1" s="141" t="s">
        <v>6458</v>
      </c>
      <c r="INP1" s="141" t="s">
        <v>6459</v>
      </c>
      <c r="INQ1" s="141" t="s">
        <v>6460</v>
      </c>
      <c r="INR1" s="141" t="s">
        <v>6461</v>
      </c>
      <c r="INS1" s="141" t="s">
        <v>6462</v>
      </c>
      <c r="INT1" s="141" t="s">
        <v>6463</v>
      </c>
      <c r="INU1" s="141" t="s">
        <v>6464</v>
      </c>
      <c r="INV1" s="141" t="s">
        <v>6465</v>
      </c>
      <c r="INW1" s="141" t="s">
        <v>6466</v>
      </c>
      <c r="INX1" s="141" t="s">
        <v>6467</v>
      </c>
      <c r="INY1" s="141" t="s">
        <v>6468</v>
      </c>
      <c r="INZ1" s="141" t="s">
        <v>6469</v>
      </c>
      <c r="IOA1" s="141" t="s">
        <v>6470</v>
      </c>
      <c r="IOB1" s="141" t="s">
        <v>6471</v>
      </c>
      <c r="IOC1" s="141" t="s">
        <v>6472</v>
      </c>
      <c r="IOD1" s="141" t="s">
        <v>6473</v>
      </c>
      <c r="IOE1" s="141" t="s">
        <v>6474</v>
      </c>
      <c r="IOF1" s="141" t="s">
        <v>6475</v>
      </c>
      <c r="IOG1" s="141" t="s">
        <v>6476</v>
      </c>
      <c r="IOH1" s="141" t="s">
        <v>6477</v>
      </c>
      <c r="IOI1" s="141" t="s">
        <v>6478</v>
      </c>
      <c r="IOJ1" s="141" t="s">
        <v>6479</v>
      </c>
      <c r="IOK1" s="141" t="s">
        <v>6480</v>
      </c>
      <c r="IOL1" s="141" t="s">
        <v>6481</v>
      </c>
      <c r="IOM1" s="141" t="s">
        <v>6482</v>
      </c>
      <c r="ION1" s="141" t="s">
        <v>6483</v>
      </c>
      <c r="IOO1" s="141" t="s">
        <v>6484</v>
      </c>
      <c r="IOP1" s="141" t="s">
        <v>6485</v>
      </c>
      <c r="IOQ1" s="141" t="s">
        <v>6486</v>
      </c>
      <c r="IOR1" s="141" t="s">
        <v>6487</v>
      </c>
      <c r="IOS1" s="141" t="s">
        <v>6488</v>
      </c>
      <c r="IOT1" s="141" t="s">
        <v>6489</v>
      </c>
      <c r="IOU1" s="141" t="s">
        <v>6490</v>
      </c>
      <c r="IOV1" s="141" t="s">
        <v>6491</v>
      </c>
      <c r="IOW1" s="141" t="s">
        <v>6492</v>
      </c>
      <c r="IOX1" s="141" t="s">
        <v>6493</v>
      </c>
      <c r="IOY1" s="141" t="s">
        <v>6494</v>
      </c>
      <c r="IOZ1" s="141" t="s">
        <v>6495</v>
      </c>
      <c r="IPA1" s="141" t="s">
        <v>6496</v>
      </c>
      <c r="IPB1" s="141" t="s">
        <v>6497</v>
      </c>
      <c r="IPC1" s="141" t="s">
        <v>6498</v>
      </c>
      <c r="IPD1" s="141" t="s">
        <v>6499</v>
      </c>
      <c r="IPE1" s="141" t="s">
        <v>6500</v>
      </c>
      <c r="IPF1" s="141" t="s">
        <v>6501</v>
      </c>
      <c r="IPG1" s="141" t="s">
        <v>6502</v>
      </c>
      <c r="IPH1" s="141" t="s">
        <v>6503</v>
      </c>
      <c r="IPI1" s="141" t="s">
        <v>6504</v>
      </c>
      <c r="IPJ1" s="141" t="s">
        <v>6505</v>
      </c>
      <c r="IPK1" s="141" t="s">
        <v>6506</v>
      </c>
      <c r="IPL1" s="141" t="s">
        <v>6507</v>
      </c>
      <c r="IPM1" s="141" t="s">
        <v>6508</v>
      </c>
      <c r="IPN1" s="141" t="s">
        <v>6509</v>
      </c>
      <c r="IPO1" s="141" t="s">
        <v>6510</v>
      </c>
      <c r="IPP1" s="141" t="s">
        <v>6511</v>
      </c>
      <c r="IPQ1" s="141" t="s">
        <v>6512</v>
      </c>
      <c r="IPR1" s="141" t="s">
        <v>6513</v>
      </c>
      <c r="IPS1" s="141" t="s">
        <v>6514</v>
      </c>
      <c r="IPT1" s="141" t="s">
        <v>6515</v>
      </c>
      <c r="IPU1" s="141" t="s">
        <v>6516</v>
      </c>
      <c r="IPV1" s="141" t="s">
        <v>6517</v>
      </c>
      <c r="IPW1" s="141" t="s">
        <v>6518</v>
      </c>
      <c r="IPX1" s="141" t="s">
        <v>6519</v>
      </c>
      <c r="IPY1" s="141" t="s">
        <v>6520</v>
      </c>
      <c r="IPZ1" s="141" t="s">
        <v>6521</v>
      </c>
      <c r="IQA1" s="141" t="s">
        <v>6522</v>
      </c>
      <c r="IQB1" s="141" t="s">
        <v>6523</v>
      </c>
      <c r="IQC1" s="141" t="s">
        <v>6524</v>
      </c>
      <c r="IQD1" s="141" t="s">
        <v>6525</v>
      </c>
      <c r="IQE1" s="141" t="s">
        <v>6526</v>
      </c>
      <c r="IQF1" s="141" t="s">
        <v>6527</v>
      </c>
      <c r="IQG1" s="141" t="s">
        <v>6528</v>
      </c>
      <c r="IQH1" s="141" t="s">
        <v>6529</v>
      </c>
      <c r="IQI1" s="141" t="s">
        <v>6530</v>
      </c>
      <c r="IQJ1" s="141" t="s">
        <v>6531</v>
      </c>
      <c r="IQK1" s="141" t="s">
        <v>6532</v>
      </c>
      <c r="IQL1" s="141" t="s">
        <v>6533</v>
      </c>
      <c r="IQM1" s="141" t="s">
        <v>6534</v>
      </c>
      <c r="IQN1" s="141" t="s">
        <v>6535</v>
      </c>
      <c r="IQO1" s="141" t="s">
        <v>6536</v>
      </c>
      <c r="IQP1" s="141" t="s">
        <v>6537</v>
      </c>
      <c r="IQQ1" s="141" t="s">
        <v>6538</v>
      </c>
      <c r="IQR1" s="141" t="s">
        <v>6539</v>
      </c>
      <c r="IQS1" s="141" t="s">
        <v>6540</v>
      </c>
      <c r="IQT1" s="141" t="s">
        <v>6541</v>
      </c>
      <c r="IQU1" s="141" t="s">
        <v>6542</v>
      </c>
      <c r="IQV1" s="141" t="s">
        <v>6543</v>
      </c>
      <c r="IQW1" s="141" t="s">
        <v>6544</v>
      </c>
      <c r="IQX1" s="141" t="s">
        <v>6545</v>
      </c>
      <c r="IQY1" s="141" t="s">
        <v>6546</v>
      </c>
      <c r="IQZ1" s="141" t="s">
        <v>6547</v>
      </c>
      <c r="IRA1" s="141" t="s">
        <v>6548</v>
      </c>
      <c r="IRB1" s="141" t="s">
        <v>6549</v>
      </c>
      <c r="IRC1" s="141" t="s">
        <v>6550</v>
      </c>
      <c r="IRD1" s="141" t="s">
        <v>6551</v>
      </c>
      <c r="IRE1" s="141" t="s">
        <v>6552</v>
      </c>
      <c r="IRF1" s="141" t="s">
        <v>6553</v>
      </c>
      <c r="IRG1" s="141" t="s">
        <v>6554</v>
      </c>
      <c r="IRH1" s="141" t="s">
        <v>6555</v>
      </c>
      <c r="IRI1" s="141" t="s">
        <v>6556</v>
      </c>
      <c r="IRJ1" s="141" t="s">
        <v>6557</v>
      </c>
      <c r="IRK1" s="141" t="s">
        <v>6558</v>
      </c>
      <c r="IRL1" s="141" t="s">
        <v>6559</v>
      </c>
      <c r="IRM1" s="141" t="s">
        <v>6560</v>
      </c>
      <c r="IRN1" s="141" t="s">
        <v>6561</v>
      </c>
      <c r="IRO1" s="141" t="s">
        <v>6562</v>
      </c>
      <c r="IRP1" s="141" t="s">
        <v>6563</v>
      </c>
      <c r="IRQ1" s="141" t="s">
        <v>6564</v>
      </c>
      <c r="IRR1" s="141" t="s">
        <v>6565</v>
      </c>
      <c r="IRS1" s="141" t="s">
        <v>6566</v>
      </c>
      <c r="IRT1" s="141" t="s">
        <v>6567</v>
      </c>
      <c r="IRU1" s="141" t="s">
        <v>6568</v>
      </c>
      <c r="IRV1" s="141" t="s">
        <v>6569</v>
      </c>
      <c r="IRW1" s="141" t="s">
        <v>6570</v>
      </c>
      <c r="IRX1" s="141" t="s">
        <v>6571</v>
      </c>
      <c r="IRY1" s="141" t="s">
        <v>6572</v>
      </c>
      <c r="IRZ1" s="141" t="s">
        <v>6573</v>
      </c>
      <c r="ISA1" s="141" t="s">
        <v>6574</v>
      </c>
      <c r="ISB1" s="141" t="s">
        <v>6575</v>
      </c>
      <c r="ISC1" s="141" t="s">
        <v>6576</v>
      </c>
      <c r="ISD1" s="141" t="s">
        <v>6577</v>
      </c>
      <c r="ISE1" s="141" t="s">
        <v>6578</v>
      </c>
      <c r="ISF1" s="141" t="s">
        <v>6579</v>
      </c>
      <c r="ISG1" s="141" t="s">
        <v>6580</v>
      </c>
      <c r="ISH1" s="141" t="s">
        <v>6581</v>
      </c>
      <c r="ISI1" s="141" t="s">
        <v>6582</v>
      </c>
      <c r="ISJ1" s="141" t="s">
        <v>6583</v>
      </c>
      <c r="ISK1" s="141" t="s">
        <v>6584</v>
      </c>
      <c r="ISL1" s="141" t="s">
        <v>6585</v>
      </c>
      <c r="ISM1" s="141" t="s">
        <v>6586</v>
      </c>
      <c r="ISN1" s="141" t="s">
        <v>6587</v>
      </c>
      <c r="ISO1" s="141" t="s">
        <v>6588</v>
      </c>
      <c r="ISP1" s="141" t="s">
        <v>6589</v>
      </c>
      <c r="ISQ1" s="141" t="s">
        <v>6590</v>
      </c>
      <c r="ISR1" s="141" t="s">
        <v>6591</v>
      </c>
      <c r="ISS1" s="141" t="s">
        <v>6592</v>
      </c>
      <c r="IST1" s="141" t="s">
        <v>6593</v>
      </c>
      <c r="ISU1" s="141" t="s">
        <v>6594</v>
      </c>
      <c r="ISV1" s="141" t="s">
        <v>6595</v>
      </c>
      <c r="ISW1" s="141" t="s">
        <v>6596</v>
      </c>
      <c r="ISX1" s="141" t="s">
        <v>6597</v>
      </c>
      <c r="ISY1" s="141" t="s">
        <v>6598</v>
      </c>
      <c r="ISZ1" s="141" t="s">
        <v>6599</v>
      </c>
      <c r="ITA1" s="141" t="s">
        <v>6600</v>
      </c>
      <c r="ITB1" s="141" t="s">
        <v>6601</v>
      </c>
      <c r="ITC1" s="141" t="s">
        <v>6602</v>
      </c>
      <c r="ITD1" s="141" t="s">
        <v>6603</v>
      </c>
      <c r="ITE1" s="141" t="s">
        <v>6604</v>
      </c>
      <c r="ITF1" s="141" t="s">
        <v>6605</v>
      </c>
      <c r="ITG1" s="141" t="s">
        <v>6606</v>
      </c>
      <c r="ITH1" s="141" t="s">
        <v>6607</v>
      </c>
      <c r="ITI1" s="141" t="s">
        <v>6608</v>
      </c>
      <c r="ITJ1" s="141" t="s">
        <v>6609</v>
      </c>
      <c r="ITK1" s="141" t="s">
        <v>6610</v>
      </c>
      <c r="ITL1" s="141" t="s">
        <v>6611</v>
      </c>
      <c r="ITM1" s="141" t="s">
        <v>6612</v>
      </c>
      <c r="ITN1" s="141" t="s">
        <v>6613</v>
      </c>
      <c r="ITO1" s="141" t="s">
        <v>6614</v>
      </c>
      <c r="ITP1" s="141" t="s">
        <v>6615</v>
      </c>
      <c r="ITQ1" s="141" t="s">
        <v>6616</v>
      </c>
      <c r="ITR1" s="141" t="s">
        <v>6617</v>
      </c>
      <c r="ITS1" s="141" t="s">
        <v>6618</v>
      </c>
      <c r="ITT1" s="141" t="s">
        <v>6619</v>
      </c>
      <c r="ITU1" s="141" t="s">
        <v>6620</v>
      </c>
      <c r="ITV1" s="141" t="s">
        <v>6621</v>
      </c>
      <c r="ITW1" s="141" t="s">
        <v>6622</v>
      </c>
      <c r="ITX1" s="141" t="s">
        <v>6623</v>
      </c>
      <c r="ITY1" s="141" t="s">
        <v>6624</v>
      </c>
      <c r="ITZ1" s="141" t="s">
        <v>6625</v>
      </c>
      <c r="IUA1" s="141" t="s">
        <v>6626</v>
      </c>
      <c r="IUB1" s="141" t="s">
        <v>6627</v>
      </c>
      <c r="IUC1" s="141" t="s">
        <v>6628</v>
      </c>
      <c r="IUD1" s="141" t="s">
        <v>6629</v>
      </c>
      <c r="IUE1" s="141" t="s">
        <v>6630</v>
      </c>
      <c r="IUF1" s="141" t="s">
        <v>6631</v>
      </c>
      <c r="IUG1" s="141" t="s">
        <v>6632</v>
      </c>
      <c r="IUH1" s="141" t="s">
        <v>6633</v>
      </c>
      <c r="IUI1" s="141" t="s">
        <v>6634</v>
      </c>
      <c r="IUJ1" s="141" t="s">
        <v>6635</v>
      </c>
      <c r="IUK1" s="141" t="s">
        <v>6636</v>
      </c>
      <c r="IUL1" s="141" t="s">
        <v>6637</v>
      </c>
      <c r="IUM1" s="141" t="s">
        <v>6638</v>
      </c>
      <c r="IUN1" s="141" t="s">
        <v>6639</v>
      </c>
      <c r="IUO1" s="141" t="s">
        <v>6640</v>
      </c>
      <c r="IUP1" s="141" t="s">
        <v>6641</v>
      </c>
      <c r="IUQ1" s="141" t="s">
        <v>6642</v>
      </c>
      <c r="IUR1" s="141" t="s">
        <v>6643</v>
      </c>
      <c r="IUS1" s="141" t="s">
        <v>6644</v>
      </c>
      <c r="IUT1" s="141" t="s">
        <v>6645</v>
      </c>
      <c r="IUU1" s="141" t="s">
        <v>6646</v>
      </c>
      <c r="IUV1" s="141" t="s">
        <v>6647</v>
      </c>
      <c r="IUW1" s="141" t="s">
        <v>6648</v>
      </c>
      <c r="IUX1" s="141" t="s">
        <v>6649</v>
      </c>
      <c r="IUY1" s="141" t="s">
        <v>6650</v>
      </c>
      <c r="IUZ1" s="141" t="s">
        <v>6651</v>
      </c>
      <c r="IVA1" s="141" t="s">
        <v>6652</v>
      </c>
      <c r="IVB1" s="141" t="s">
        <v>6653</v>
      </c>
      <c r="IVC1" s="141" t="s">
        <v>6654</v>
      </c>
      <c r="IVD1" s="141" t="s">
        <v>6655</v>
      </c>
      <c r="IVE1" s="141" t="s">
        <v>6656</v>
      </c>
      <c r="IVF1" s="141" t="s">
        <v>6657</v>
      </c>
      <c r="IVG1" s="141" t="s">
        <v>6658</v>
      </c>
      <c r="IVH1" s="141" t="s">
        <v>6659</v>
      </c>
      <c r="IVI1" s="141" t="s">
        <v>6660</v>
      </c>
      <c r="IVJ1" s="141" t="s">
        <v>6661</v>
      </c>
      <c r="IVK1" s="141" t="s">
        <v>6662</v>
      </c>
      <c r="IVL1" s="141" t="s">
        <v>6663</v>
      </c>
      <c r="IVM1" s="141" t="s">
        <v>6664</v>
      </c>
      <c r="IVN1" s="141" t="s">
        <v>6665</v>
      </c>
      <c r="IVO1" s="141" t="s">
        <v>6666</v>
      </c>
      <c r="IVP1" s="141" t="s">
        <v>6667</v>
      </c>
      <c r="IVQ1" s="141" t="s">
        <v>6668</v>
      </c>
      <c r="IVR1" s="141" t="s">
        <v>6669</v>
      </c>
      <c r="IVS1" s="141" t="s">
        <v>6670</v>
      </c>
      <c r="IVT1" s="141" t="s">
        <v>6671</v>
      </c>
      <c r="IVU1" s="141" t="s">
        <v>6672</v>
      </c>
      <c r="IVV1" s="141" t="s">
        <v>6673</v>
      </c>
      <c r="IVW1" s="141" t="s">
        <v>6674</v>
      </c>
      <c r="IVX1" s="141" t="s">
        <v>6675</v>
      </c>
      <c r="IVY1" s="141" t="s">
        <v>6676</v>
      </c>
      <c r="IVZ1" s="141" t="s">
        <v>6677</v>
      </c>
      <c r="IWA1" s="141" t="s">
        <v>6678</v>
      </c>
      <c r="IWB1" s="141" t="s">
        <v>6679</v>
      </c>
      <c r="IWC1" s="141" t="s">
        <v>6680</v>
      </c>
      <c r="IWD1" s="141" t="s">
        <v>6681</v>
      </c>
      <c r="IWE1" s="141" t="s">
        <v>6682</v>
      </c>
      <c r="IWF1" s="141" t="s">
        <v>6683</v>
      </c>
      <c r="IWG1" s="141" t="s">
        <v>6684</v>
      </c>
      <c r="IWH1" s="141" t="s">
        <v>6685</v>
      </c>
      <c r="IWI1" s="141" t="s">
        <v>6686</v>
      </c>
      <c r="IWJ1" s="141" t="s">
        <v>6687</v>
      </c>
      <c r="IWK1" s="141" t="s">
        <v>6688</v>
      </c>
      <c r="IWL1" s="141" t="s">
        <v>6689</v>
      </c>
      <c r="IWM1" s="141" t="s">
        <v>6690</v>
      </c>
      <c r="IWN1" s="141" t="s">
        <v>6691</v>
      </c>
      <c r="IWO1" s="141" t="s">
        <v>6692</v>
      </c>
      <c r="IWP1" s="141" t="s">
        <v>6693</v>
      </c>
      <c r="IWQ1" s="141" t="s">
        <v>6694</v>
      </c>
      <c r="IWR1" s="141" t="s">
        <v>6695</v>
      </c>
      <c r="IWS1" s="141" t="s">
        <v>6696</v>
      </c>
      <c r="IWT1" s="141" t="s">
        <v>6697</v>
      </c>
      <c r="IWU1" s="141" t="s">
        <v>6698</v>
      </c>
      <c r="IWV1" s="141" t="s">
        <v>6699</v>
      </c>
      <c r="IWW1" s="141" t="s">
        <v>6700</v>
      </c>
      <c r="IWX1" s="141" t="s">
        <v>6701</v>
      </c>
      <c r="IWY1" s="141" t="s">
        <v>6702</v>
      </c>
      <c r="IWZ1" s="141" t="s">
        <v>6703</v>
      </c>
      <c r="IXA1" s="141" t="s">
        <v>6704</v>
      </c>
      <c r="IXB1" s="141" t="s">
        <v>6705</v>
      </c>
      <c r="IXC1" s="141" t="s">
        <v>6706</v>
      </c>
      <c r="IXD1" s="141" t="s">
        <v>6707</v>
      </c>
      <c r="IXE1" s="141" t="s">
        <v>6708</v>
      </c>
      <c r="IXF1" s="141" t="s">
        <v>6709</v>
      </c>
      <c r="IXG1" s="141" t="s">
        <v>6710</v>
      </c>
      <c r="IXH1" s="141" t="s">
        <v>6711</v>
      </c>
      <c r="IXI1" s="141" t="s">
        <v>6712</v>
      </c>
      <c r="IXJ1" s="141" t="s">
        <v>6713</v>
      </c>
      <c r="IXK1" s="141" t="s">
        <v>6714</v>
      </c>
      <c r="IXL1" s="141" t="s">
        <v>6715</v>
      </c>
      <c r="IXM1" s="141" t="s">
        <v>6716</v>
      </c>
      <c r="IXN1" s="141" t="s">
        <v>6717</v>
      </c>
      <c r="IXO1" s="141" t="s">
        <v>6718</v>
      </c>
      <c r="IXP1" s="141" t="s">
        <v>6719</v>
      </c>
      <c r="IXQ1" s="141" t="s">
        <v>6720</v>
      </c>
      <c r="IXR1" s="141" t="s">
        <v>6721</v>
      </c>
      <c r="IXS1" s="141" t="s">
        <v>6722</v>
      </c>
      <c r="IXT1" s="141" t="s">
        <v>6723</v>
      </c>
      <c r="IXU1" s="141" t="s">
        <v>6724</v>
      </c>
      <c r="IXV1" s="141" t="s">
        <v>6725</v>
      </c>
      <c r="IXW1" s="141" t="s">
        <v>6726</v>
      </c>
      <c r="IXX1" s="141" t="s">
        <v>6727</v>
      </c>
      <c r="IXY1" s="141" t="s">
        <v>6728</v>
      </c>
      <c r="IXZ1" s="141" t="s">
        <v>6729</v>
      </c>
      <c r="IYA1" s="141" t="s">
        <v>6730</v>
      </c>
      <c r="IYB1" s="141" t="s">
        <v>6731</v>
      </c>
      <c r="IYC1" s="141" t="s">
        <v>6732</v>
      </c>
      <c r="IYD1" s="141" t="s">
        <v>6733</v>
      </c>
      <c r="IYE1" s="141" t="s">
        <v>6734</v>
      </c>
      <c r="IYF1" s="141" t="s">
        <v>6735</v>
      </c>
      <c r="IYG1" s="141" t="s">
        <v>6736</v>
      </c>
      <c r="IYH1" s="141" t="s">
        <v>6737</v>
      </c>
      <c r="IYI1" s="141" t="s">
        <v>6738</v>
      </c>
      <c r="IYJ1" s="141" t="s">
        <v>6739</v>
      </c>
      <c r="IYK1" s="141" t="s">
        <v>6740</v>
      </c>
      <c r="IYL1" s="141" t="s">
        <v>6741</v>
      </c>
      <c r="IYM1" s="141" t="s">
        <v>6742</v>
      </c>
      <c r="IYN1" s="141" t="s">
        <v>6743</v>
      </c>
      <c r="IYO1" s="141" t="s">
        <v>6744</v>
      </c>
      <c r="IYP1" s="141" t="s">
        <v>6745</v>
      </c>
      <c r="IYQ1" s="141" t="s">
        <v>6746</v>
      </c>
      <c r="IYR1" s="141" t="s">
        <v>6747</v>
      </c>
      <c r="IYS1" s="141" t="s">
        <v>6748</v>
      </c>
      <c r="IYT1" s="141" t="s">
        <v>6749</v>
      </c>
      <c r="IYU1" s="141" t="s">
        <v>6750</v>
      </c>
      <c r="IYV1" s="141" t="s">
        <v>6751</v>
      </c>
      <c r="IYW1" s="141" t="s">
        <v>6752</v>
      </c>
      <c r="IYX1" s="141" t="s">
        <v>6753</v>
      </c>
      <c r="IYY1" s="141" t="s">
        <v>6754</v>
      </c>
      <c r="IYZ1" s="141" t="s">
        <v>6755</v>
      </c>
      <c r="IZA1" s="141" t="s">
        <v>6756</v>
      </c>
      <c r="IZB1" s="141" t="s">
        <v>6757</v>
      </c>
      <c r="IZC1" s="141" t="s">
        <v>6758</v>
      </c>
      <c r="IZD1" s="141" t="s">
        <v>6759</v>
      </c>
      <c r="IZE1" s="141" t="s">
        <v>6760</v>
      </c>
      <c r="IZF1" s="141" t="s">
        <v>6761</v>
      </c>
      <c r="IZG1" s="141" t="s">
        <v>6762</v>
      </c>
      <c r="IZH1" s="141" t="s">
        <v>6763</v>
      </c>
      <c r="IZI1" s="141" t="s">
        <v>6764</v>
      </c>
      <c r="IZJ1" s="141" t="s">
        <v>6765</v>
      </c>
      <c r="IZK1" s="141" t="s">
        <v>6766</v>
      </c>
      <c r="IZL1" s="141" t="s">
        <v>6767</v>
      </c>
      <c r="IZM1" s="141" t="s">
        <v>6768</v>
      </c>
      <c r="IZN1" s="141" t="s">
        <v>6769</v>
      </c>
      <c r="IZO1" s="141" t="s">
        <v>6770</v>
      </c>
      <c r="IZP1" s="141" t="s">
        <v>6771</v>
      </c>
      <c r="IZQ1" s="141" t="s">
        <v>6772</v>
      </c>
      <c r="IZR1" s="141" t="s">
        <v>6773</v>
      </c>
      <c r="IZS1" s="141" t="s">
        <v>6774</v>
      </c>
      <c r="IZT1" s="141" t="s">
        <v>6775</v>
      </c>
      <c r="IZU1" s="141" t="s">
        <v>6776</v>
      </c>
      <c r="IZV1" s="141" t="s">
        <v>6777</v>
      </c>
      <c r="IZW1" s="141" t="s">
        <v>6778</v>
      </c>
      <c r="IZX1" s="141" t="s">
        <v>6779</v>
      </c>
      <c r="IZY1" s="141" t="s">
        <v>6780</v>
      </c>
      <c r="IZZ1" s="141" t="s">
        <v>6781</v>
      </c>
      <c r="JAA1" s="141" t="s">
        <v>6782</v>
      </c>
      <c r="JAB1" s="141" t="s">
        <v>6783</v>
      </c>
      <c r="JAC1" s="141" t="s">
        <v>6784</v>
      </c>
      <c r="JAD1" s="141" t="s">
        <v>6785</v>
      </c>
      <c r="JAE1" s="141" t="s">
        <v>6786</v>
      </c>
      <c r="JAF1" s="141" t="s">
        <v>6787</v>
      </c>
      <c r="JAG1" s="141" t="s">
        <v>6788</v>
      </c>
      <c r="JAH1" s="141" t="s">
        <v>6789</v>
      </c>
      <c r="JAI1" s="141" t="s">
        <v>6790</v>
      </c>
      <c r="JAJ1" s="141" t="s">
        <v>6791</v>
      </c>
      <c r="JAK1" s="141" t="s">
        <v>6792</v>
      </c>
      <c r="JAL1" s="141" t="s">
        <v>6793</v>
      </c>
      <c r="JAM1" s="141" t="s">
        <v>6794</v>
      </c>
      <c r="JAN1" s="141" t="s">
        <v>6795</v>
      </c>
      <c r="JAO1" s="141" t="s">
        <v>6796</v>
      </c>
      <c r="JAP1" s="141" t="s">
        <v>6797</v>
      </c>
      <c r="JAQ1" s="141" t="s">
        <v>6798</v>
      </c>
      <c r="JAR1" s="141" t="s">
        <v>6799</v>
      </c>
      <c r="JAS1" s="141" t="s">
        <v>6800</v>
      </c>
      <c r="JAT1" s="141" t="s">
        <v>6801</v>
      </c>
      <c r="JAU1" s="141" t="s">
        <v>6802</v>
      </c>
      <c r="JAV1" s="141" t="s">
        <v>6803</v>
      </c>
      <c r="JAW1" s="141" t="s">
        <v>6804</v>
      </c>
      <c r="JAX1" s="141" t="s">
        <v>6805</v>
      </c>
      <c r="JAY1" s="141" t="s">
        <v>6806</v>
      </c>
      <c r="JAZ1" s="141" t="s">
        <v>6807</v>
      </c>
      <c r="JBA1" s="141" t="s">
        <v>6808</v>
      </c>
      <c r="JBB1" s="141" t="s">
        <v>6809</v>
      </c>
      <c r="JBC1" s="141" t="s">
        <v>6810</v>
      </c>
      <c r="JBD1" s="141" t="s">
        <v>6811</v>
      </c>
      <c r="JBE1" s="141" t="s">
        <v>6812</v>
      </c>
      <c r="JBF1" s="141" t="s">
        <v>6813</v>
      </c>
      <c r="JBG1" s="141" t="s">
        <v>6814</v>
      </c>
      <c r="JBH1" s="141" t="s">
        <v>6815</v>
      </c>
      <c r="JBI1" s="141" t="s">
        <v>6816</v>
      </c>
      <c r="JBJ1" s="141" t="s">
        <v>6817</v>
      </c>
      <c r="JBK1" s="141" t="s">
        <v>6818</v>
      </c>
      <c r="JBL1" s="141" t="s">
        <v>6819</v>
      </c>
      <c r="JBM1" s="141" t="s">
        <v>6820</v>
      </c>
      <c r="JBN1" s="141" t="s">
        <v>6821</v>
      </c>
      <c r="JBO1" s="141" t="s">
        <v>6822</v>
      </c>
      <c r="JBP1" s="141" t="s">
        <v>6823</v>
      </c>
      <c r="JBQ1" s="141" t="s">
        <v>6824</v>
      </c>
      <c r="JBR1" s="141" t="s">
        <v>6825</v>
      </c>
      <c r="JBS1" s="141" t="s">
        <v>6826</v>
      </c>
      <c r="JBT1" s="141" t="s">
        <v>6827</v>
      </c>
      <c r="JBU1" s="141" t="s">
        <v>6828</v>
      </c>
      <c r="JBV1" s="141" t="s">
        <v>6829</v>
      </c>
      <c r="JBW1" s="141" t="s">
        <v>6830</v>
      </c>
      <c r="JBX1" s="141" t="s">
        <v>6831</v>
      </c>
      <c r="JBY1" s="141" t="s">
        <v>6832</v>
      </c>
      <c r="JBZ1" s="141" t="s">
        <v>6833</v>
      </c>
      <c r="JCA1" s="141" t="s">
        <v>6834</v>
      </c>
      <c r="JCB1" s="141" t="s">
        <v>6835</v>
      </c>
      <c r="JCC1" s="141" t="s">
        <v>6836</v>
      </c>
      <c r="JCD1" s="141" t="s">
        <v>6837</v>
      </c>
      <c r="JCE1" s="141" t="s">
        <v>6838</v>
      </c>
      <c r="JCF1" s="141" t="s">
        <v>6839</v>
      </c>
      <c r="JCG1" s="141" t="s">
        <v>6840</v>
      </c>
      <c r="JCH1" s="141" t="s">
        <v>6841</v>
      </c>
      <c r="JCI1" s="141" t="s">
        <v>6842</v>
      </c>
      <c r="JCJ1" s="141" t="s">
        <v>6843</v>
      </c>
      <c r="JCK1" s="141" t="s">
        <v>6844</v>
      </c>
      <c r="JCL1" s="141" t="s">
        <v>6845</v>
      </c>
      <c r="JCM1" s="141" t="s">
        <v>6846</v>
      </c>
      <c r="JCN1" s="141" t="s">
        <v>6847</v>
      </c>
      <c r="JCO1" s="141" t="s">
        <v>6848</v>
      </c>
      <c r="JCP1" s="141" t="s">
        <v>6849</v>
      </c>
      <c r="JCQ1" s="141" t="s">
        <v>6850</v>
      </c>
      <c r="JCR1" s="141" t="s">
        <v>6851</v>
      </c>
      <c r="JCS1" s="141" t="s">
        <v>6852</v>
      </c>
      <c r="JCT1" s="141" t="s">
        <v>6853</v>
      </c>
      <c r="JCU1" s="141" t="s">
        <v>6854</v>
      </c>
      <c r="JCV1" s="141" t="s">
        <v>6855</v>
      </c>
      <c r="JCW1" s="141" t="s">
        <v>6856</v>
      </c>
      <c r="JCX1" s="141" t="s">
        <v>6857</v>
      </c>
      <c r="JCY1" s="141" t="s">
        <v>6858</v>
      </c>
      <c r="JCZ1" s="141" t="s">
        <v>6859</v>
      </c>
      <c r="JDA1" s="141" t="s">
        <v>6860</v>
      </c>
      <c r="JDB1" s="141" t="s">
        <v>6861</v>
      </c>
      <c r="JDC1" s="141" t="s">
        <v>6862</v>
      </c>
      <c r="JDD1" s="141" t="s">
        <v>6863</v>
      </c>
      <c r="JDE1" s="141" t="s">
        <v>6864</v>
      </c>
      <c r="JDF1" s="141" t="s">
        <v>6865</v>
      </c>
      <c r="JDG1" s="141" t="s">
        <v>6866</v>
      </c>
      <c r="JDH1" s="141" t="s">
        <v>6867</v>
      </c>
      <c r="JDI1" s="141" t="s">
        <v>6868</v>
      </c>
      <c r="JDJ1" s="141" t="s">
        <v>6869</v>
      </c>
      <c r="JDK1" s="141" t="s">
        <v>6870</v>
      </c>
      <c r="JDL1" s="141" t="s">
        <v>6871</v>
      </c>
      <c r="JDM1" s="141" t="s">
        <v>6872</v>
      </c>
      <c r="JDN1" s="141" t="s">
        <v>6873</v>
      </c>
      <c r="JDO1" s="141" t="s">
        <v>6874</v>
      </c>
      <c r="JDP1" s="141" t="s">
        <v>6875</v>
      </c>
      <c r="JDQ1" s="141" t="s">
        <v>6876</v>
      </c>
      <c r="JDR1" s="141" t="s">
        <v>6877</v>
      </c>
      <c r="JDS1" s="141" t="s">
        <v>6878</v>
      </c>
      <c r="JDT1" s="141" t="s">
        <v>6879</v>
      </c>
      <c r="JDU1" s="141" t="s">
        <v>6880</v>
      </c>
      <c r="JDV1" s="141" t="s">
        <v>6881</v>
      </c>
      <c r="JDW1" s="141" t="s">
        <v>6882</v>
      </c>
      <c r="JDX1" s="141" t="s">
        <v>6883</v>
      </c>
      <c r="JDY1" s="141" t="s">
        <v>6884</v>
      </c>
      <c r="JDZ1" s="141" t="s">
        <v>6885</v>
      </c>
      <c r="JEA1" s="141" t="s">
        <v>6886</v>
      </c>
      <c r="JEB1" s="141" t="s">
        <v>6887</v>
      </c>
      <c r="JEC1" s="141" t="s">
        <v>6888</v>
      </c>
      <c r="JED1" s="141" t="s">
        <v>6889</v>
      </c>
      <c r="JEE1" s="141" t="s">
        <v>6890</v>
      </c>
      <c r="JEF1" s="141" t="s">
        <v>6891</v>
      </c>
      <c r="JEG1" s="141" t="s">
        <v>6892</v>
      </c>
      <c r="JEH1" s="141" t="s">
        <v>6893</v>
      </c>
      <c r="JEI1" s="141" t="s">
        <v>6894</v>
      </c>
      <c r="JEJ1" s="141" t="s">
        <v>6895</v>
      </c>
      <c r="JEK1" s="141" t="s">
        <v>6896</v>
      </c>
      <c r="JEL1" s="141" t="s">
        <v>6897</v>
      </c>
      <c r="JEM1" s="141" t="s">
        <v>6898</v>
      </c>
      <c r="JEN1" s="141" t="s">
        <v>6899</v>
      </c>
      <c r="JEO1" s="141" t="s">
        <v>6900</v>
      </c>
      <c r="JEP1" s="141" t="s">
        <v>6901</v>
      </c>
      <c r="JEQ1" s="141" t="s">
        <v>6902</v>
      </c>
      <c r="JER1" s="141" t="s">
        <v>6903</v>
      </c>
      <c r="JES1" s="141" t="s">
        <v>6904</v>
      </c>
      <c r="JET1" s="141" t="s">
        <v>6905</v>
      </c>
      <c r="JEU1" s="141" t="s">
        <v>6906</v>
      </c>
      <c r="JEV1" s="141" t="s">
        <v>6907</v>
      </c>
      <c r="JEW1" s="141" t="s">
        <v>6908</v>
      </c>
      <c r="JEX1" s="141" t="s">
        <v>6909</v>
      </c>
      <c r="JEY1" s="141" t="s">
        <v>6910</v>
      </c>
      <c r="JEZ1" s="141" t="s">
        <v>6911</v>
      </c>
      <c r="JFA1" s="141" t="s">
        <v>6912</v>
      </c>
      <c r="JFB1" s="141" t="s">
        <v>6913</v>
      </c>
      <c r="JFC1" s="141" t="s">
        <v>6914</v>
      </c>
      <c r="JFD1" s="141" t="s">
        <v>6915</v>
      </c>
      <c r="JFE1" s="141" t="s">
        <v>6916</v>
      </c>
      <c r="JFF1" s="141" t="s">
        <v>6917</v>
      </c>
      <c r="JFG1" s="141" t="s">
        <v>6918</v>
      </c>
      <c r="JFH1" s="141" t="s">
        <v>6919</v>
      </c>
      <c r="JFI1" s="141" t="s">
        <v>6920</v>
      </c>
      <c r="JFJ1" s="141" t="s">
        <v>6921</v>
      </c>
      <c r="JFK1" s="141" t="s">
        <v>6922</v>
      </c>
      <c r="JFL1" s="141" t="s">
        <v>6923</v>
      </c>
      <c r="JFM1" s="141" t="s">
        <v>6924</v>
      </c>
      <c r="JFN1" s="141" t="s">
        <v>6925</v>
      </c>
      <c r="JFO1" s="141" t="s">
        <v>6926</v>
      </c>
      <c r="JFP1" s="141" t="s">
        <v>6927</v>
      </c>
      <c r="JFQ1" s="141" t="s">
        <v>6928</v>
      </c>
      <c r="JFR1" s="141" t="s">
        <v>6929</v>
      </c>
      <c r="JFS1" s="141" t="s">
        <v>6930</v>
      </c>
      <c r="JFT1" s="141" t="s">
        <v>6931</v>
      </c>
      <c r="JFU1" s="141" t="s">
        <v>6932</v>
      </c>
      <c r="JFV1" s="141" t="s">
        <v>6933</v>
      </c>
      <c r="JFW1" s="141" t="s">
        <v>6934</v>
      </c>
      <c r="JFX1" s="141" t="s">
        <v>6935</v>
      </c>
      <c r="JFY1" s="141" t="s">
        <v>6936</v>
      </c>
      <c r="JFZ1" s="141" t="s">
        <v>6937</v>
      </c>
      <c r="JGA1" s="141" t="s">
        <v>6938</v>
      </c>
      <c r="JGB1" s="141" t="s">
        <v>6939</v>
      </c>
      <c r="JGC1" s="141" t="s">
        <v>6940</v>
      </c>
      <c r="JGD1" s="141" t="s">
        <v>6941</v>
      </c>
      <c r="JGE1" s="141" t="s">
        <v>6942</v>
      </c>
      <c r="JGF1" s="141" t="s">
        <v>6943</v>
      </c>
      <c r="JGG1" s="141" t="s">
        <v>6944</v>
      </c>
      <c r="JGH1" s="141" t="s">
        <v>6945</v>
      </c>
      <c r="JGI1" s="141" t="s">
        <v>6946</v>
      </c>
      <c r="JGJ1" s="141" t="s">
        <v>6947</v>
      </c>
      <c r="JGK1" s="141" t="s">
        <v>6948</v>
      </c>
      <c r="JGL1" s="141" t="s">
        <v>6949</v>
      </c>
      <c r="JGM1" s="141" t="s">
        <v>6950</v>
      </c>
      <c r="JGN1" s="141" t="s">
        <v>6951</v>
      </c>
      <c r="JGO1" s="141" t="s">
        <v>6952</v>
      </c>
      <c r="JGP1" s="141" t="s">
        <v>6953</v>
      </c>
      <c r="JGQ1" s="141" t="s">
        <v>6954</v>
      </c>
      <c r="JGR1" s="141" t="s">
        <v>6955</v>
      </c>
      <c r="JGS1" s="141" t="s">
        <v>6956</v>
      </c>
      <c r="JGT1" s="141" t="s">
        <v>6957</v>
      </c>
      <c r="JGU1" s="141" t="s">
        <v>6958</v>
      </c>
      <c r="JGV1" s="141" t="s">
        <v>6959</v>
      </c>
      <c r="JGW1" s="141" t="s">
        <v>6960</v>
      </c>
      <c r="JGX1" s="141" t="s">
        <v>6961</v>
      </c>
      <c r="JGY1" s="141" t="s">
        <v>6962</v>
      </c>
      <c r="JGZ1" s="141" t="s">
        <v>6963</v>
      </c>
      <c r="JHA1" s="141" t="s">
        <v>6964</v>
      </c>
      <c r="JHB1" s="141" t="s">
        <v>6965</v>
      </c>
      <c r="JHC1" s="141" t="s">
        <v>6966</v>
      </c>
      <c r="JHD1" s="141" t="s">
        <v>6967</v>
      </c>
      <c r="JHE1" s="141" t="s">
        <v>6968</v>
      </c>
      <c r="JHF1" s="141" t="s">
        <v>6969</v>
      </c>
      <c r="JHG1" s="141" t="s">
        <v>6970</v>
      </c>
      <c r="JHH1" s="141" t="s">
        <v>6971</v>
      </c>
      <c r="JHI1" s="141" t="s">
        <v>6972</v>
      </c>
      <c r="JHJ1" s="141" t="s">
        <v>6973</v>
      </c>
      <c r="JHK1" s="141" t="s">
        <v>6974</v>
      </c>
      <c r="JHL1" s="141" t="s">
        <v>6975</v>
      </c>
      <c r="JHM1" s="141" t="s">
        <v>6976</v>
      </c>
      <c r="JHN1" s="141" t="s">
        <v>6977</v>
      </c>
      <c r="JHO1" s="141" t="s">
        <v>6978</v>
      </c>
      <c r="JHP1" s="141" t="s">
        <v>6979</v>
      </c>
      <c r="JHQ1" s="141" t="s">
        <v>6980</v>
      </c>
      <c r="JHR1" s="141" t="s">
        <v>6981</v>
      </c>
      <c r="JHS1" s="141" t="s">
        <v>6982</v>
      </c>
      <c r="JHT1" s="141" t="s">
        <v>6983</v>
      </c>
      <c r="JHU1" s="141" t="s">
        <v>6984</v>
      </c>
      <c r="JHV1" s="141" t="s">
        <v>6985</v>
      </c>
      <c r="JHW1" s="141" t="s">
        <v>6986</v>
      </c>
      <c r="JHX1" s="141" t="s">
        <v>6987</v>
      </c>
      <c r="JHY1" s="141" t="s">
        <v>6988</v>
      </c>
      <c r="JHZ1" s="141" t="s">
        <v>6989</v>
      </c>
      <c r="JIA1" s="141" t="s">
        <v>6990</v>
      </c>
      <c r="JIB1" s="141" t="s">
        <v>6991</v>
      </c>
      <c r="JIC1" s="141" t="s">
        <v>6992</v>
      </c>
      <c r="JID1" s="141" t="s">
        <v>6993</v>
      </c>
      <c r="JIE1" s="141" t="s">
        <v>6994</v>
      </c>
      <c r="JIF1" s="141" t="s">
        <v>6995</v>
      </c>
      <c r="JIG1" s="141" t="s">
        <v>6996</v>
      </c>
      <c r="JIH1" s="141" t="s">
        <v>6997</v>
      </c>
      <c r="JII1" s="141" t="s">
        <v>6998</v>
      </c>
      <c r="JIJ1" s="141" t="s">
        <v>6999</v>
      </c>
      <c r="JIK1" s="141" t="s">
        <v>7000</v>
      </c>
      <c r="JIL1" s="141" t="s">
        <v>7001</v>
      </c>
      <c r="JIM1" s="141" t="s">
        <v>7002</v>
      </c>
      <c r="JIN1" s="141" t="s">
        <v>7003</v>
      </c>
      <c r="JIO1" s="141" t="s">
        <v>7004</v>
      </c>
      <c r="JIP1" s="141" t="s">
        <v>7005</v>
      </c>
      <c r="JIQ1" s="141" t="s">
        <v>7006</v>
      </c>
      <c r="JIR1" s="141" t="s">
        <v>7007</v>
      </c>
      <c r="JIS1" s="141" t="s">
        <v>7008</v>
      </c>
      <c r="JIT1" s="141" t="s">
        <v>7009</v>
      </c>
      <c r="JIU1" s="141" t="s">
        <v>7010</v>
      </c>
      <c r="JIV1" s="141" t="s">
        <v>7011</v>
      </c>
      <c r="JIW1" s="141" t="s">
        <v>7012</v>
      </c>
      <c r="JIX1" s="141" t="s">
        <v>7013</v>
      </c>
      <c r="JIY1" s="141" t="s">
        <v>7014</v>
      </c>
      <c r="JIZ1" s="141" t="s">
        <v>7015</v>
      </c>
      <c r="JJA1" s="141" t="s">
        <v>7016</v>
      </c>
      <c r="JJB1" s="141" t="s">
        <v>7017</v>
      </c>
      <c r="JJC1" s="141" t="s">
        <v>7018</v>
      </c>
      <c r="JJD1" s="141" t="s">
        <v>7019</v>
      </c>
      <c r="JJE1" s="141" t="s">
        <v>7020</v>
      </c>
      <c r="JJF1" s="141" t="s">
        <v>7021</v>
      </c>
      <c r="JJG1" s="141" t="s">
        <v>7022</v>
      </c>
      <c r="JJH1" s="141" t="s">
        <v>7023</v>
      </c>
      <c r="JJI1" s="141" t="s">
        <v>7024</v>
      </c>
      <c r="JJJ1" s="141" t="s">
        <v>7025</v>
      </c>
      <c r="JJK1" s="141" t="s">
        <v>7026</v>
      </c>
      <c r="JJL1" s="141" t="s">
        <v>7027</v>
      </c>
      <c r="JJM1" s="141" t="s">
        <v>7028</v>
      </c>
      <c r="JJN1" s="141" t="s">
        <v>7029</v>
      </c>
      <c r="JJO1" s="141" t="s">
        <v>7030</v>
      </c>
      <c r="JJP1" s="141" t="s">
        <v>7031</v>
      </c>
      <c r="JJQ1" s="141" t="s">
        <v>7032</v>
      </c>
      <c r="JJR1" s="141" t="s">
        <v>7033</v>
      </c>
      <c r="JJS1" s="141" t="s">
        <v>7034</v>
      </c>
      <c r="JJT1" s="141" t="s">
        <v>7035</v>
      </c>
      <c r="JJU1" s="141" t="s">
        <v>7036</v>
      </c>
      <c r="JJV1" s="141" t="s">
        <v>7037</v>
      </c>
      <c r="JJW1" s="141" t="s">
        <v>7038</v>
      </c>
      <c r="JJX1" s="141" t="s">
        <v>7039</v>
      </c>
      <c r="JJY1" s="141" t="s">
        <v>7040</v>
      </c>
      <c r="JJZ1" s="141" t="s">
        <v>7041</v>
      </c>
      <c r="JKA1" s="141" t="s">
        <v>7042</v>
      </c>
      <c r="JKB1" s="141" t="s">
        <v>7043</v>
      </c>
      <c r="JKC1" s="141" t="s">
        <v>7044</v>
      </c>
      <c r="JKD1" s="141" t="s">
        <v>7045</v>
      </c>
      <c r="JKE1" s="141" t="s">
        <v>7046</v>
      </c>
      <c r="JKF1" s="141" t="s">
        <v>7047</v>
      </c>
      <c r="JKG1" s="141" t="s">
        <v>7048</v>
      </c>
      <c r="JKH1" s="141" t="s">
        <v>7049</v>
      </c>
      <c r="JKI1" s="141" t="s">
        <v>7050</v>
      </c>
      <c r="JKJ1" s="141" t="s">
        <v>7051</v>
      </c>
      <c r="JKK1" s="141" t="s">
        <v>7052</v>
      </c>
      <c r="JKL1" s="141" t="s">
        <v>7053</v>
      </c>
      <c r="JKM1" s="141" t="s">
        <v>7054</v>
      </c>
      <c r="JKN1" s="141" t="s">
        <v>7055</v>
      </c>
      <c r="JKO1" s="141" t="s">
        <v>7056</v>
      </c>
      <c r="JKP1" s="141" t="s">
        <v>7057</v>
      </c>
      <c r="JKQ1" s="141" t="s">
        <v>7058</v>
      </c>
      <c r="JKR1" s="141" t="s">
        <v>7059</v>
      </c>
      <c r="JKS1" s="141" t="s">
        <v>7060</v>
      </c>
      <c r="JKT1" s="141" t="s">
        <v>7061</v>
      </c>
      <c r="JKU1" s="141" t="s">
        <v>7062</v>
      </c>
      <c r="JKV1" s="141" t="s">
        <v>7063</v>
      </c>
      <c r="JKW1" s="141" t="s">
        <v>7064</v>
      </c>
      <c r="JKX1" s="141" t="s">
        <v>7065</v>
      </c>
      <c r="JKY1" s="141" t="s">
        <v>7066</v>
      </c>
      <c r="JKZ1" s="141" t="s">
        <v>7067</v>
      </c>
      <c r="JLA1" s="141" t="s">
        <v>7068</v>
      </c>
      <c r="JLB1" s="141" t="s">
        <v>7069</v>
      </c>
      <c r="JLC1" s="141" t="s">
        <v>7070</v>
      </c>
      <c r="JLD1" s="141" t="s">
        <v>7071</v>
      </c>
      <c r="JLE1" s="141" t="s">
        <v>7072</v>
      </c>
      <c r="JLF1" s="141" t="s">
        <v>7073</v>
      </c>
      <c r="JLG1" s="141" t="s">
        <v>7074</v>
      </c>
      <c r="JLH1" s="141" t="s">
        <v>7075</v>
      </c>
      <c r="JLI1" s="141" t="s">
        <v>7076</v>
      </c>
      <c r="JLJ1" s="141" t="s">
        <v>7077</v>
      </c>
      <c r="JLK1" s="141" t="s">
        <v>7078</v>
      </c>
      <c r="JLL1" s="141" t="s">
        <v>7079</v>
      </c>
      <c r="JLM1" s="141" t="s">
        <v>7080</v>
      </c>
      <c r="JLN1" s="141" t="s">
        <v>7081</v>
      </c>
      <c r="JLO1" s="141" t="s">
        <v>7082</v>
      </c>
      <c r="JLP1" s="141" t="s">
        <v>7083</v>
      </c>
      <c r="JLQ1" s="141" t="s">
        <v>7084</v>
      </c>
      <c r="JLR1" s="141" t="s">
        <v>7085</v>
      </c>
      <c r="JLS1" s="141" t="s">
        <v>7086</v>
      </c>
      <c r="JLT1" s="141" t="s">
        <v>7087</v>
      </c>
      <c r="JLU1" s="141" t="s">
        <v>7088</v>
      </c>
      <c r="JLV1" s="141" t="s">
        <v>7089</v>
      </c>
      <c r="JLW1" s="141" t="s">
        <v>7090</v>
      </c>
      <c r="JLX1" s="141" t="s">
        <v>7091</v>
      </c>
      <c r="JLY1" s="141" t="s">
        <v>7092</v>
      </c>
      <c r="JLZ1" s="141" t="s">
        <v>7093</v>
      </c>
      <c r="JMA1" s="141" t="s">
        <v>7094</v>
      </c>
      <c r="JMB1" s="141" t="s">
        <v>7095</v>
      </c>
      <c r="JMC1" s="141" t="s">
        <v>7096</v>
      </c>
      <c r="JMD1" s="141" t="s">
        <v>7097</v>
      </c>
      <c r="JME1" s="141" t="s">
        <v>7098</v>
      </c>
      <c r="JMF1" s="141" t="s">
        <v>7099</v>
      </c>
      <c r="JMG1" s="141" t="s">
        <v>7100</v>
      </c>
      <c r="JMH1" s="141" t="s">
        <v>7101</v>
      </c>
      <c r="JMI1" s="141" t="s">
        <v>7102</v>
      </c>
      <c r="JMJ1" s="141" t="s">
        <v>7103</v>
      </c>
      <c r="JMK1" s="141" t="s">
        <v>7104</v>
      </c>
      <c r="JML1" s="141" t="s">
        <v>7105</v>
      </c>
      <c r="JMM1" s="141" t="s">
        <v>7106</v>
      </c>
      <c r="JMN1" s="141" t="s">
        <v>7107</v>
      </c>
      <c r="JMO1" s="141" t="s">
        <v>7108</v>
      </c>
      <c r="JMP1" s="141" t="s">
        <v>7109</v>
      </c>
      <c r="JMQ1" s="141" t="s">
        <v>7110</v>
      </c>
      <c r="JMR1" s="141" t="s">
        <v>7111</v>
      </c>
      <c r="JMS1" s="141" t="s">
        <v>7112</v>
      </c>
      <c r="JMT1" s="141" t="s">
        <v>7113</v>
      </c>
      <c r="JMU1" s="141" t="s">
        <v>7114</v>
      </c>
      <c r="JMV1" s="141" t="s">
        <v>7115</v>
      </c>
      <c r="JMW1" s="141" t="s">
        <v>7116</v>
      </c>
      <c r="JMX1" s="141" t="s">
        <v>7117</v>
      </c>
      <c r="JMY1" s="141" t="s">
        <v>7118</v>
      </c>
      <c r="JMZ1" s="141" t="s">
        <v>7119</v>
      </c>
      <c r="JNA1" s="141" t="s">
        <v>7120</v>
      </c>
      <c r="JNB1" s="141" t="s">
        <v>7121</v>
      </c>
      <c r="JNC1" s="141" t="s">
        <v>7122</v>
      </c>
      <c r="JND1" s="141" t="s">
        <v>7123</v>
      </c>
      <c r="JNE1" s="141" t="s">
        <v>7124</v>
      </c>
      <c r="JNF1" s="141" t="s">
        <v>7125</v>
      </c>
      <c r="JNG1" s="141" t="s">
        <v>7126</v>
      </c>
      <c r="JNH1" s="141" t="s">
        <v>7127</v>
      </c>
      <c r="JNI1" s="141" t="s">
        <v>7128</v>
      </c>
      <c r="JNJ1" s="141" t="s">
        <v>7129</v>
      </c>
      <c r="JNK1" s="141" t="s">
        <v>7130</v>
      </c>
      <c r="JNL1" s="141" t="s">
        <v>7131</v>
      </c>
      <c r="JNM1" s="141" t="s">
        <v>7132</v>
      </c>
      <c r="JNN1" s="141" t="s">
        <v>7133</v>
      </c>
      <c r="JNO1" s="141" t="s">
        <v>7134</v>
      </c>
      <c r="JNP1" s="141" t="s">
        <v>7135</v>
      </c>
      <c r="JNQ1" s="141" t="s">
        <v>7136</v>
      </c>
      <c r="JNR1" s="141" t="s">
        <v>7137</v>
      </c>
      <c r="JNS1" s="141" t="s">
        <v>7138</v>
      </c>
      <c r="JNT1" s="141" t="s">
        <v>7139</v>
      </c>
      <c r="JNU1" s="141" t="s">
        <v>7140</v>
      </c>
      <c r="JNV1" s="141" t="s">
        <v>7141</v>
      </c>
      <c r="JNW1" s="141" t="s">
        <v>7142</v>
      </c>
      <c r="JNX1" s="141" t="s">
        <v>7143</v>
      </c>
      <c r="JNY1" s="141" t="s">
        <v>7144</v>
      </c>
      <c r="JNZ1" s="141" t="s">
        <v>7145</v>
      </c>
      <c r="JOA1" s="141" t="s">
        <v>7146</v>
      </c>
      <c r="JOB1" s="141" t="s">
        <v>7147</v>
      </c>
      <c r="JOC1" s="141" t="s">
        <v>7148</v>
      </c>
      <c r="JOD1" s="141" t="s">
        <v>7149</v>
      </c>
      <c r="JOE1" s="141" t="s">
        <v>7150</v>
      </c>
      <c r="JOF1" s="141" t="s">
        <v>7151</v>
      </c>
      <c r="JOG1" s="141" t="s">
        <v>7152</v>
      </c>
      <c r="JOH1" s="141" t="s">
        <v>7153</v>
      </c>
      <c r="JOI1" s="141" t="s">
        <v>7154</v>
      </c>
      <c r="JOJ1" s="141" t="s">
        <v>7155</v>
      </c>
      <c r="JOK1" s="141" t="s">
        <v>7156</v>
      </c>
      <c r="JOL1" s="141" t="s">
        <v>7157</v>
      </c>
      <c r="JOM1" s="141" t="s">
        <v>7158</v>
      </c>
      <c r="JON1" s="141" t="s">
        <v>7159</v>
      </c>
      <c r="JOO1" s="141" t="s">
        <v>7160</v>
      </c>
      <c r="JOP1" s="141" t="s">
        <v>7161</v>
      </c>
      <c r="JOQ1" s="141" t="s">
        <v>7162</v>
      </c>
      <c r="JOR1" s="141" t="s">
        <v>7163</v>
      </c>
      <c r="JOS1" s="141" t="s">
        <v>7164</v>
      </c>
      <c r="JOT1" s="141" t="s">
        <v>7165</v>
      </c>
      <c r="JOU1" s="141" t="s">
        <v>7166</v>
      </c>
      <c r="JOV1" s="141" t="s">
        <v>7167</v>
      </c>
      <c r="JOW1" s="141" t="s">
        <v>7168</v>
      </c>
      <c r="JOX1" s="141" t="s">
        <v>7169</v>
      </c>
      <c r="JOY1" s="141" t="s">
        <v>7170</v>
      </c>
      <c r="JOZ1" s="141" t="s">
        <v>7171</v>
      </c>
      <c r="JPA1" s="141" t="s">
        <v>7172</v>
      </c>
      <c r="JPB1" s="141" t="s">
        <v>7173</v>
      </c>
      <c r="JPC1" s="141" t="s">
        <v>7174</v>
      </c>
      <c r="JPD1" s="141" t="s">
        <v>7175</v>
      </c>
      <c r="JPE1" s="141" t="s">
        <v>7176</v>
      </c>
      <c r="JPF1" s="141" t="s">
        <v>7177</v>
      </c>
      <c r="JPG1" s="141" t="s">
        <v>7178</v>
      </c>
      <c r="JPH1" s="141" t="s">
        <v>7179</v>
      </c>
      <c r="JPI1" s="141" t="s">
        <v>7180</v>
      </c>
      <c r="JPJ1" s="141" t="s">
        <v>7181</v>
      </c>
      <c r="JPK1" s="141" t="s">
        <v>7182</v>
      </c>
      <c r="JPL1" s="141" t="s">
        <v>7183</v>
      </c>
      <c r="JPM1" s="141" t="s">
        <v>7184</v>
      </c>
      <c r="JPN1" s="141" t="s">
        <v>7185</v>
      </c>
      <c r="JPO1" s="141" t="s">
        <v>7186</v>
      </c>
      <c r="JPP1" s="141" t="s">
        <v>7187</v>
      </c>
      <c r="JPQ1" s="141" t="s">
        <v>7188</v>
      </c>
      <c r="JPR1" s="141" t="s">
        <v>7189</v>
      </c>
      <c r="JPS1" s="141" t="s">
        <v>7190</v>
      </c>
      <c r="JPT1" s="141" t="s">
        <v>7191</v>
      </c>
      <c r="JPU1" s="141" t="s">
        <v>7192</v>
      </c>
      <c r="JPV1" s="141" t="s">
        <v>7193</v>
      </c>
      <c r="JPW1" s="141" t="s">
        <v>7194</v>
      </c>
      <c r="JPX1" s="141" t="s">
        <v>7195</v>
      </c>
      <c r="JPY1" s="141" t="s">
        <v>7196</v>
      </c>
      <c r="JPZ1" s="141" t="s">
        <v>7197</v>
      </c>
      <c r="JQA1" s="141" t="s">
        <v>7198</v>
      </c>
      <c r="JQB1" s="141" t="s">
        <v>7199</v>
      </c>
      <c r="JQC1" s="141" t="s">
        <v>7200</v>
      </c>
      <c r="JQD1" s="141" t="s">
        <v>7201</v>
      </c>
      <c r="JQE1" s="141" t="s">
        <v>7202</v>
      </c>
      <c r="JQF1" s="141" t="s">
        <v>7203</v>
      </c>
      <c r="JQG1" s="141" t="s">
        <v>7204</v>
      </c>
      <c r="JQH1" s="141" t="s">
        <v>7205</v>
      </c>
      <c r="JQI1" s="141" t="s">
        <v>7206</v>
      </c>
      <c r="JQJ1" s="141" t="s">
        <v>7207</v>
      </c>
      <c r="JQK1" s="141" t="s">
        <v>7208</v>
      </c>
      <c r="JQL1" s="141" t="s">
        <v>7209</v>
      </c>
      <c r="JQM1" s="141" t="s">
        <v>7210</v>
      </c>
      <c r="JQN1" s="141" t="s">
        <v>7211</v>
      </c>
      <c r="JQO1" s="141" t="s">
        <v>7212</v>
      </c>
      <c r="JQP1" s="141" t="s">
        <v>7213</v>
      </c>
      <c r="JQQ1" s="141" t="s">
        <v>7214</v>
      </c>
      <c r="JQR1" s="141" t="s">
        <v>7215</v>
      </c>
      <c r="JQS1" s="141" t="s">
        <v>7216</v>
      </c>
      <c r="JQT1" s="141" t="s">
        <v>7217</v>
      </c>
      <c r="JQU1" s="141" t="s">
        <v>7218</v>
      </c>
      <c r="JQV1" s="141" t="s">
        <v>7219</v>
      </c>
      <c r="JQW1" s="141" t="s">
        <v>7220</v>
      </c>
      <c r="JQX1" s="141" t="s">
        <v>7221</v>
      </c>
      <c r="JQY1" s="141" t="s">
        <v>7222</v>
      </c>
      <c r="JQZ1" s="141" t="s">
        <v>7223</v>
      </c>
      <c r="JRA1" s="141" t="s">
        <v>7224</v>
      </c>
      <c r="JRB1" s="141" t="s">
        <v>7225</v>
      </c>
      <c r="JRC1" s="141" t="s">
        <v>7226</v>
      </c>
      <c r="JRD1" s="141" t="s">
        <v>7227</v>
      </c>
      <c r="JRE1" s="141" t="s">
        <v>7228</v>
      </c>
      <c r="JRF1" s="141" t="s">
        <v>7229</v>
      </c>
      <c r="JRG1" s="141" t="s">
        <v>7230</v>
      </c>
      <c r="JRH1" s="141" t="s">
        <v>7231</v>
      </c>
      <c r="JRI1" s="141" t="s">
        <v>7232</v>
      </c>
      <c r="JRJ1" s="141" t="s">
        <v>7233</v>
      </c>
      <c r="JRK1" s="141" t="s">
        <v>7234</v>
      </c>
      <c r="JRL1" s="141" t="s">
        <v>7235</v>
      </c>
      <c r="JRM1" s="141" t="s">
        <v>7236</v>
      </c>
      <c r="JRN1" s="141" t="s">
        <v>7237</v>
      </c>
      <c r="JRO1" s="141" t="s">
        <v>7238</v>
      </c>
      <c r="JRP1" s="141" t="s">
        <v>7239</v>
      </c>
      <c r="JRQ1" s="141" t="s">
        <v>7240</v>
      </c>
      <c r="JRR1" s="141" t="s">
        <v>7241</v>
      </c>
      <c r="JRS1" s="141" t="s">
        <v>7242</v>
      </c>
      <c r="JRT1" s="141" t="s">
        <v>7243</v>
      </c>
      <c r="JRU1" s="141" t="s">
        <v>7244</v>
      </c>
      <c r="JRV1" s="141" t="s">
        <v>7245</v>
      </c>
      <c r="JRW1" s="141" t="s">
        <v>7246</v>
      </c>
      <c r="JRX1" s="141" t="s">
        <v>7247</v>
      </c>
      <c r="JRY1" s="141" t="s">
        <v>7248</v>
      </c>
      <c r="JRZ1" s="141" t="s">
        <v>7249</v>
      </c>
      <c r="JSA1" s="141" t="s">
        <v>7250</v>
      </c>
      <c r="JSB1" s="141" t="s">
        <v>7251</v>
      </c>
      <c r="JSC1" s="141" t="s">
        <v>7252</v>
      </c>
      <c r="JSD1" s="141" t="s">
        <v>7253</v>
      </c>
      <c r="JSE1" s="141" t="s">
        <v>7254</v>
      </c>
      <c r="JSF1" s="141" t="s">
        <v>7255</v>
      </c>
      <c r="JSG1" s="141" t="s">
        <v>7256</v>
      </c>
      <c r="JSH1" s="141" t="s">
        <v>7257</v>
      </c>
      <c r="JSI1" s="141" t="s">
        <v>7258</v>
      </c>
      <c r="JSJ1" s="141" t="s">
        <v>7259</v>
      </c>
      <c r="JSK1" s="141" t="s">
        <v>7260</v>
      </c>
      <c r="JSL1" s="141" t="s">
        <v>7261</v>
      </c>
      <c r="JSM1" s="141" t="s">
        <v>7262</v>
      </c>
      <c r="JSN1" s="141" t="s">
        <v>7263</v>
      </c>
      <c r="JSO1" s="141" t="s">
        <v>7264</v>
      </c>
      <c r="JSP1" s="141" t="s">
        <v>7265</v>
      </c>
      <c r="JSQ1" s="141" t="s">
        <v>7266</v>
      </c>
      <c r="JSR1" s="141" t="s">
        <v>7267</v>
      </c>
      <c r="JSS1" s="141" t="s">
        <v>7268</v>
      </c>
      <c r="JST1" s="141" t="s">
        <v>7269</v>
      </c>
      <c r="JSU1" s="141" t="s">
        <v>7270</v>
      </c>
      <c r="JSV1" s="141" t="s">
        <v>7271</v>
      </c>
      <c r="JSW1" s="141" t="s">
        <v>7272</v>
      </c>
      <c r="JSX1" s="141" t="s">
        <v>7273</v>
      </c>
      <c r="JSY1" s="141" t="s">
        <v>7274</v>
      </c>
      <c r="JSZ1" s="141" t="s">
        <v>7275</v>
      </c>
      <c r="JTA1" s="141" t="s">
        <v>7276</v>
      </c>
      <c r="JTB1" s="141" t="s">
        <v>7277</v>
      </c>
      <c r="JTC1" s="141" t="s">
        <v>7278</v>
      </c>
      <c r="JTD1" s="141" t="s">
        <v>7279</v>
      </c>
      <c r="JTE1" s="141" t="s">
        <v>7280</v>
      </c>
      <c r="JTF1" s="141" t="s">
        <v>7281</v>
      </c>
      <c r="JTG1" s="141" t="s">
        <v>7282</v>
      </c>
      <c r="JTH1" s="141" t="s">
        <v>7283</v>
      </c>
      <c r="JTI1" s="141" t="s">
        <v>7284</v>
      </c>
      <c r="JTJ1" s="141" t="s">
        <v>7285</v>
      </c>
      <c r="JTK1" s="141" t="s">
        <v>7286</v>
      </c>
      <c r="JTL1" s="141" t="s">
        <v>7287</v>
      </c>
      <c r="JTM1" s="141" t="s">
        <v>7288</v>
      </c>
      <c r="JTN1" s="141" t="s">
        <v>7289</v>
      </c>
      <c r="JTO1" s="141" t="s">
        <v>7290</v>
      </c>
      <c r="JTP1" s="141" t="s">
        <v>7291</v>
      </c>
      <c r="JTQ1" s="141" t="s">
        <v>7292</v>
      </c>
      <c r="JTR1" s="141" t="s">
        <v>7293</v>
      </c>
      <c r="JTS1" s="141" t="s">
        <v>7294</v>
      </c>
      <c r="JTT1" s="141" t="s">
        <v>7295</v>
      </c>
      <c r="JTU1" s="141" t="s">
        <v>7296</v>
      </c>
      <c r="JTV1" s="141" t="s">
        <v>7297</v>
      </c>
      <c r="JTW1" s="141" t="s">
        <v>7298</v>
      </c>
      <c r="JTX1" s="141" t="s">
        <v>7299</v>
      </c>
      <c r="JTY1" s="141" t="s">
        <v>7300</v>
      </c>
      <c r="JTZ1" s="141" t="s">
        <v>7301</v>
      </c>
      <c r="JUA1" s="141" t="s">
        <v>7302</v>
      </c>
      <c r="JUB1" s="141" t="s">
        <v>7303</v>
      </c>
      <c r="JUC1" s="141" t="s">
        <v>7304</v>
      </c>
      <c r="JUD1" s="141" t="s">
        <v>7305</v>
      </c>
      <c r="JUE1" s="141" t="s">
        <v>7306</v>
      </c>
      <c r="JUF1" s="141" t="s">
        <v>7307</v>
      </c>
      <c r="JUG1" s="141" t="s">
        <v>7308</v>
      </c>
      <c r="JUH1" s="141" t="s">
        <v>7309</v>
      </c>
      <c r="JUI1" s="141" t="s">
        <v>7310</v>
      </c>
      <c r="JUJ1" s="141" t="s">
        <v>7311</v>
      </c>
      <c r="JUK1" s="141" t="s">
        <v>7312</v>
      </c>
      <c r="JUL1" s="141" t="s">
        <v>7313</v>
      </c>
      <c r="JUM1" s="141" t="s">
        <v>7314</v>
      </c>
      <c r="JUN1" s="141" t="s">
        <v>7315</v>
      </c>
      <c r="JUO1" s="141" t="s">
        <v>7316</v>
      </c>
      <c r="JUP1" s="141" t="s">
        <v>7317</v>
      </c>
      <c r="JUQ1" s="141" t="s">
        <v>7318</v>
      </c>
      <c r="JUR1" s="141" t="s">
        <v>7319</v>
      </c>
      <c r="JUS1" s="141" t="s">
        <v>7320</v>
      </c>
      <c r="JUT1" s="141" t="s">
        <v>7321</v>
      </c>
      <c r="JUU1" s="141" t="s">
        <v>7322</v>
      </c>
      <c r="JUV1" s="141" t="s">
        <v>7323</v>
      </c>
      <c r="JUW1" s="141" t="s">
        <v>7324</v>
      </c>
      <c r="JUX1" s="141" t="s">
        <v>7325</v>
      </c>
      <c r="JUY1" s="141" t="s">
        <v>7326</v>
      </c>
      <c r="JUZ1" s="141" t="s">
        <v>7327</v>
      </c>
      <c r="JVA1" s="141" t="s">
        <v>7328</v>
      </c>
      <c r="JVB1" s="141" t="s">
        <v>7329</v>
      </c>
      <c r="JVC1" s="141" t="s">
        <v>7330</v>
      </c>
      <c r="JVD1" s="141" t="s">
        <v>7331</v>
      </c>
      <c r="JVE1" s="141" t="s">
        <v>7332</v>
      </c>
      <c r="JVF1" s="141" t="s">
        <v>7333</v>
      </c>
      <c r="JVG1" s="141" t="s">
        <v>7334</v>
      </c>
      <c r="JVH1" s="141" t="s">
        <v>7335</v>
      </c>
      <c r="JVI1" s="141" t="s">
        <v>7336</v>
      </c>
      <c r="JVJ1" s="141" t="s">
        <v>7337</v>
      </c>
      <c r="JVK1" s="141" t="s">
        <v>7338</v>
      </c>
      <c r="JVL1" s="141" t="s">
        <v>7339</v>
      </c>
      <c r="JVM1" s="141" t="s">
        <v>7340</v>
      </c>
      <c r="JVN1" s="141" t="s">
        <v>7341</v>
      </c>
      <c r="JVO1" s="141" t="s">
        <v>7342</v>
      </c>
      <c r="JVP1" s="141" t="s">
        <v>7343</v>
      </c>
      <c r="JVQ1" s="141" t="s">
        <v>7344</v>
      </c>
      <c r="JVR1" s="141" t="s">
        <v>7345</v>
      </c>
      <c r="JVS1" s="141" t="s">
        <v>7346</v>
      </c>
      <c r="JVT1" s="141" t="s">
        <v>7347</v>
      </c>
      <c r="JVU1" s="141" t="s">
        <v>7348</v>
      </c>
      <c r="JVV1" s="141" t="s">
        <v>7349</v>
      </c>
      <c r="JVW1" s="141" t="s">
        <v>7350</v>
      </c>
      <c r="JVX1" s="141" t="s">
        <v>7351</v>
      </c>
      <c r="JVY1" s="141" t="s">
        <v>7352</v>
      </c>
      <c r="JVZ1" s="141" t="s">
        <v>7353</v>
      </c>
      <c r="JWA1" s="141" t="s">
        <v>7354</v>
      </c>
      <c r="JWB1" s="141" t="s">
        <v>7355</v>
      </c>
      <c r="JWC1" s="141" t="s">
        <v>7356</v>
      </c>
      <c r="JWD1" s="141" t="s">
        <v>7357</v>
      </c>
      <c r="JWE1" s="141" t="s">
        <v>7358</v>
      </c>
      <c r="JWF1" s="141" t="s">
        <v>7359</v>
      </c>
      <c r="JWG1" s="141" t="s">
        <v>7360</v>
      </c>
      <c r="JWH1" s="141" t="s">
        <v>7361</v>
      </c>
      <c r="JWI1" s="141" t="s">
        <v>7362</v>
      </c>
      <c r="JWJ1" s="141" t="s">
        <v>7363</v>
      </c>
      <c r="JWK1" s="141" t="s">
        <v>7364</v>
      </c>
      <c r="JWL1" s="141" t="s">
        <v>7365</v>
      </c>
      <c r="JWM1" s="141" t="s">
        <v>7366</v>
      </c>
      <c r="JWN1" s="141" t="s">
        <v>7367</v>
      </c>
      <c r="JWO1" s="141" t="s">
        <v>7368</v>
      </c>
      <c r="JWP1" s="141" t="s">
        <v>7369</v>
      </c>
      <c r="JWQ1" s="141" t="s">
        <v>7370</v>
      </c>
      <c r="JWR1" s="141" t="s">
        <v>7371</v>
      </c>
      <c r="JWS1" s="141" t="s">
        <v>7372</v>
      </c>
      <c r="JWT1" s="141" t="s">
        <v>7373</v>
      </c>
      <c r="JWU1" s="141" t="s">
        <v>7374</v>
      </c>
      <c r="JWV1" s="141" t="s">
        <v>7375</v>
      </c>
      <c r="JWW1" s="141" t="s">
        <v>7376</v>
      </c>
      <c r="JWX1" s="141" t="s">
        <v>7377</v>
      </c>
      <c r="JWY1" s="141" t="s">
        <v>7378</v>
      </c>
      <c r="JWZ1" s="141" t="s">
        <v>7379</v>
      </c>
      <c r="JXA1" s="141" t="s">
        <v>7380</v>
      </c>
      <c r="JXB1" s="141" t="s">
        <v>7381</v>
      </c>
      <c r="JXC1" s="141" t="s">
        <v>7382</v>
      </c>
      <c r="JXD1" s="141" t="s">
        <v>7383</v>
      </c>
      <c r="JXE1" s="141" t="s">
        <v>7384</v>
      </c>
      <c r="JXF1" s="141" t="s">
        <v>7385</v>
      </c>
      <c r="JXG1" s="141" t="s">
        <v>7386</v>
      </c>
      <c r="JXH1" s="141" t="s">
        <v>7387</v>
      </c>
      <c r="JXI1" s="141" t="s">
        <v>7388</v>
      </c>
      <c r="JXJ1" s="141" t="s">
        <v>7389</v>
      </c>
      <c r="JXK1" s="141" t="s">
        <v>7390</v>
      </c>
      <c r="JXL1" s="141" t="s">
        <v>7391</v>
      </c>
      <c r="JXM1" s="141" t="s">
        <v>7392</v>
      </c>
      <c r="JXN1" s="141" t="s">
        <v>7393</v>
      </c>
      <c r="JXO1" s="141" t="s">
        <v>7394</v>
      </c>
      <c r="JXP1" s="141" t="s">
        <v>7395</v>
      </c>
      <c r="JXQ1" s="141" t="s">
        <v>7396</v>
      </c>
      <c r="JXR1" s="141" t="s">
        <v>7397</v>
      </c>
      <c r="JXS1" s="141" t="s">
        <v>7398</v>
      </c>
      <c r="JXT1" s="141" t="s">
        <v>7399</v>
      </c>
      <c r="JXU1" s="141" t="s">
        <v>7400</v>
      </c>
      <c r="JXV1" s="141" t="s">
        <v>7401</v>
      </c>
      <c r="JXW1" s="141" t="s">
        <v>7402</v>
      </c>
      <c r="JXX1" s="141" t="s">
        <v>7403</v>
      </c>
      <c r="JXY1" s="141" t="s">
        <v>7404</v>
      </c>
      <c r="JXZ1" s="141" t="s">
        <v>7405</v>
      </c>
      <c r="JYA1" s="141" t="s">
        <v>7406</v>
      </c>
      <c r="JYB1" s="141" t="s">
        <v>7407</v>
      </c>
      <c r="JYC1" s="141" t="s">
        <v>7408</v>
      </c>
      <c r="JYD1" s="141" t="s">
        <v>7409</v>
      </c>
      <c r="JYE1" s="141" t="s">
        <v>7410</v>
      </c>
      <c r="JYF1" s="141" t="s">
        <v>7411</v>
      </c>
      <c r="JYG1" s="141" t="s">
        <v>7412</v>
      </c>
      <c r="JYH1" s="141" t="s">
        <v>7413</v>
      </c>
      <c r="JYI1" s="141" t="s">
        <v>7414</v>
      </c>
      <c r="JYJ1" s="141" t="s">
        <v>7415</v>
      </c>
      <c r="JYK1" s="141" t="s">
        <v>7416</v>
      </c>
      <c r="JYL1" s="141" t="s">
        <v>7417</v>
      </c>
      <c r="JYM1" s="141" t="s">
        <v>7418</v>
      </c>
      <c r="JYN1" s="141" t="s">
        <v>7419</v>
      </c>
      <c r="JYO1" s="141" t="s">
        <v>7420</v>
      </c>
      <c r="JYP1" s="141" t="s">
        <v>7421</v>
      </c>
      <c r="JYQ1" s="141" t="s">
        <v>7422</v>
      </c>
      <c r="JYR1" s="141" t="s">
        <v>7423</v>
      </c>
      <c r="JYS1" s="141" t="s">
        <v>7424</v>
      </c>
      <c r="JYT1" s="141" t="s">
        <v>7425</v>
      </c>
      <c r="JYU1" s="141" t="s">
        <v>7426</v>
      </c>
      <c r="JYV1" s="141" t="s">
        <v>7427</v>
      </c>
      <c r="JYW1" s="141" t="s">
        <v>7428</v>
      </c>
      <c r="JYX1" s="141" t="s">
        <v>7429</v>
      </c>
      <c r="JYY1" s="141" t="s">
        <v>7430</v>
      </c>
      <c r="JYZ1" s="141" t="s">
        <v>7431</v>
      </c>
      <c r="JZA1" s="141" t="s">
        <v>7432</v>
      </c>
      <c r="JZB1" s="141" t="s">
        <v>7433</v>
      </c>
      <c r="JZC1" s="141" t="s">
        <v>7434</v>
      </c>
      <c r="JZD1" s="141" t="s">
        <v>7435</v>
      </c>
      <c r="JZE1" s="141" t="s">
        <v>7436</v>
      </c>
      <c r="JZF1" s="141" t="s">
        <v>7437</v>
      </c>
      <c r="JZG1" s="141" t="s">
        <v>7438</v>
      </c>
      <c r="JZH1" s="141" t="s">
        <v>7439</v>
      </c>
      <c r="JZI1" s="141" t="s">
        <v>7440</v>
      </c>
      <c r="JZJ1" s="141" t="s">
        <v>7441</v>
      </c>
      <c r="JZK1" s="141" t="s">
        <v>7442</v>
      </c>
      <c r="JZL1" s="141" t="s">
        <v>7443</v>
      </c>
      <c r="JZM1" s="141" t="s">
        <v>7444</v>
      </c>
      <c r="JZN1" s="141" t="s">
        <v>7445</v>
      </c>
      <c r="JZO1" s="141" t="s">
        <v>7446</v>
      </c>
      <c r="JZP1" s="141" t="s">
        <v>7447</v>
      </c>
      <c r="JZQ1" s="141" t="s">
        <v>7448</v>
      </c>
      <c r="JZR1" s="141" t="s">
        <v>7449</v>
      </c>
      <c r="JZS1" s="141" t="s">
        <v>7450</v>
      </c>
      <c r="JZT1" s="141" t="s">
        <v>7451</v>
      </c>
      <c r="JZU1" s="141" t="s">
        <v>7452</v>
      </c>
      <c r="JZV1" s="141" t="s">
        <v>7453</v>
      </c>
      <c r="JZW1" s="141" t="s">
        <v>7454</v>
      </c>
      <c r="JZX1" s="141" t="s">
        <v>7455</v>
      </c>
      <c r="JZY1" s="141" t="s">
        <v>7456</v>
      </c>
      <c r="JZZ1" s="141" t="s">
        <v>7457</v>
      </c>
      <c r="KAA1" s="141" t="s">
        <v>7458</v>
      </c>
      <c r="KAB1" s="141" t="s">
        <v>7459</v>
      </c>
      <c r="KAC1" s="141" t="s">
        <v>7460</v>
      </c>
      <c r="KAD1" s="141" t="s">
        <v>7461</v>
      </c>
      <c r="KAE1" s="141" t="s">
        <v>7462</v>
      </c>
      <c r="KAF1" s="141" t="s">
        <v>7463</v>
      </c>
      <c r="KAG1" s="141" t="s">
        <v>7464</v>
      </c>
      <c r="KAH1" s="141" t="s">
        <v>7465</v>
      </c>
      <c r="KAI1" s="141" t="s">
        <v>7466</v>
      </c>
      <c r="KAJ1" s="141" t="s">
        <v>7467</v>
      </c>
      <c r="KAK1" s="141" t="s">
        <v>7468</v>
      </c>
      <c r="KAL1" s="141" t="s">
        <v>7469</v>
      </c>
      <c r="KAM1" s="141" t="s">
        <v>7470</v>
      </c>
      <c r="KAN1" s="141" t="s">
        <v>7471</v>
      </c>
      <c r="KAO1" s="141" t="s">
        <v>7472</v>
      </c>
      <c r="KAP1" s="141" t="s">
        <v>7473</v>
      </c>
      <c r="KAQ1" s="141" t="s">
        <v>7474</v>
      </c>
      <c r="KAR1" s="141" t="s">
        <v>7475</v>
      </c>
      <c r="KAS1" s="141" t="s">
        <v>7476</v>
      </c>
      <c r="KAT1" s="141" t="s">
        <v>7477</v>
      </c>
      <c r="KAU1" s="141" t="s">
        <v>7478</v>
      </c>
      <c r="KAV1" s="141" t="s">
        <v>7479</v>
      </c>
      <c r="KAW1" s="141" t="s">
        <v>7480</v>
      </c>
      <c r="KAX1" s="141" t="s">
        <v>7481</v>
      </c>
      <c r="KAY1" s="141" t="s">
        <v>7482</v>
      </c>
      <c r="KAZ1" s="141" t="s">
        <v>7483</v>
      </c>
      <c r="KBA1" s="141" t="s">
        <v>7484</v>
      </c>
      <c r="KBB1" s="141" t="s">
        <v>7485</v>
      </c>
      <c r="KBC1" s="141" t="s">
        <v>7486</v>
      </c>
      <c r="KBD1" s="141" t="s">
        <v>7487</v>
      </c>
      <c r="KBE1" s="141" t="s">
        <v>7488</v>
      </c>
      <c r="KBF1" s="141" t="s">
        <v>7489</v>
      </c>
      <c r="KBG1" s="141" t="s">
        <v>7490</v>
      </c>
      <c r="KBH1" s="141" t="s">
        <v>7491</v>
      </c>
      <c r="KBI1" s="141" t="s">
        <v>7492</v>
      </c>
      <c r="KBJ1" s="141" t="s">
        <v>7493</v>
      </c>
      <c r="KBK1" s="141" t="s">
        <v>7494</v>
      </c>
      <c r="KBL1" s="141" t="s">
        <v>7495</v>
      </c>
      <c r="KBM1" s="141" t="s">
        <v>7496</v>
      </c>
      <c r="KBN1" s="141" t="s">
        <v>7497</v>
      </c>
      <c r="KBO1" s="141" t="s">
        <v>7498</v>
      </c>
      <c r="KBP1" s="141" t="s">
        <v>7499</v>
      </c>
      <c r="KBQ1" s="141" t="s">
        <v>7500</v>
      </c>
      <c r="KBR1" s="141" t="s">
        <v>7501</v>
      </c>
      <c r="KBS1" s="141" t="s">
        <v>7502</v>
      </c>
      <c r="KBT1" s="141" t="s">
        <v>7503</v>
      </c>
      <c r="KBU1" s="141" t="s">
        <v>7504</v>
      </c>
      <c r="KBV1" s="141" t="s">
        <v>7505</v>
      </c>
      <c r="KBW1" s="141" t="s">
        <v>7506</v>
      </c>
      <c r="KBX1" s="141" t="s">
        <v>7507</v>
      </c>
      <c r="KBY1" s="141" t="s">
        <v>7508</v>
      </c>
      <c r="KBZ1" s="141" t="s">
        <v>7509</v>
      </c>
      <c r="KCA1" s="141" t="s">
        <v>7510</v>
      </c>
      <c r="KCB1" s="141" t="s">
        <v>7511</v>
      </c>
      <c r="KCC1" s="141" t="s">
        <v>7512</v>
      </c>
      <c r="KCD1" s="141" t="s">
        <v>7513</v>
      </c>
      <c r="KCE1" s="141" t="s">
        <v>7514</v>
      </c>
      <c r="KCF1" s="141" t="s">
        <v>7515</v>
      </c>
      <c r="KCG1" s="141" t="s">
        <v>7516</v>
      </c>
      <c r="KCH1" s="141" t="s">
        <v>7517</v>
      </c>
      <c r="KCI1" s="141" t="s">
        <v>7518</v>
      </c>
      <c r="KCJ1" s="141" t="s">
        <v>7519</v>
      </c>
      <c r="KCK1" s="141" t="s">
        <v>7520</v>
      </c>
      <c r="KCL1" s="141" t="s">
        <v>7521</v>
      </c>
      <c r="KCM1" s="141" t="s">
        <v>7522</v>
      </c>
      <c r="KCN1" s="141" t="s">
        <v>7523</v>
      </c>
      <c r="KCO1" s="141" t="s">
        <v>7524</v>
      </c>
      <c r="KCP1" s="141" t="s">
        <v>7525</v>
      </c>
      <c r="KCQ1" s="141" t="s">
        <v>7526</v>
      </c>
      <c r="KCR1" s="141" t="s">
        <v>7527</v>
      </c>
      <c r="KCS1" s="141" t="s">
        <v>7528</v>
      </c>
      <c r="KCT1" s="141" t="s">
        <v>7529</v>
      </c>
      <c r="KCU1" s="141" t="s">
        <v>7530</v>
      </c>
      <c r="KCV1" s="141" t="s">
        <v>7531</v>
      </c>
      <c r="KCW1" s="141" t="s">
        <v>7532</v>
      </c>
      <c r="KCX1" s="141" t="s">
        <v>7533</v>
      </c>
      <c r="KCY1" s="141" t="s">
        <v>7534</v>
      </c>
      <c r="KCZ1" s="141" t="s">
        <v>7535</v>
      </c>
      <c r="KDA1" s="141" t="s">
        <v>7536</v>
      </c>
      <c r="KDB1" s="141" t="s">
        <v>7537</v>
      </c>
      <c r="KDC1" s="141" t="s">
        <v>7538</v>
      </c>
      <c r="KDD1" s="141" t="s">
        <v>7539</v>
      </c>
      <c r="KDE1" s="141" t="s">
        <v>7540</v>
      </c>
      <c r="KDF1" s="141" t="s">
        <v>7541</v>
      </c>
      <c r="KDG1" s="141" t="s">
        <v>7542</v>
      </c>
      <c r="KDH1" s="141" t="s">
        <v>7543</v>
      </c>
      <c r="KDI1" s="141" t="s">
        <v>7544</v>
      </c>
      <c r="KDJ1" s="141" t="s">
        <v>7545</v>
      </c>
      <c r="KDK1" s="141" t="s">
        <v>7546</v>
      </c>
      <c r="KDL1" s="141" t="s">
        <v>7547</v>
      </c>
      <c r="KDM1" s="141" t="s">
        <v>7548</v>
      </c>
      <c r="KDN1" s="141" t="s">
        <v>7549</v>
      </c>
      <c r="KDO1" s="141" t="s">
        <v>7550</v>
      </c>
      <c r="KDP1" s="141" t="s">
        <v>7551</v>
      </c>
      <c r="KDQ1" s="141" t="s">
        <v>7552</v>
      </c>
      <c r="KDR1" s="141" t="s">
        <v>7553</v>
      </c>
      <c r="KDS1" s="141" t="s">
        <v>7554</v>
      </c>
      <c r="KDT1" s="141" t="s">
        <v>7555</v>
      </c>
      <c r="KDU1" s="141" t="s">
        <v>7556</v>
      </c>
      <c r="KDV1" s="141" t="s">
        <v>7557</v>
      </c>
      <c r="KDW1" s="141" t="s">
        <v>7558</v>
      </c>
      <c r="KDX1" s="141" t="s">
        <v>7559</v>
      </c>
      <c r="KDY1" s="141" t="s">
        <v>7560</v>
      </c>
      <c r="KDZ1" s="141" t="s">
        <v>7561</v>
      </c>
      <c r="KEA1" s="141" t="s">
        <v>7562</v>
      </c>
      <c r="KEB1" s="141" t="s">
        <v>7563</v>
      </c>
      <c r="KEC1" s="141" t="s">
        <v>7564</v>
      </c>
      <c r="KED1" s="141" t="s">
        <v>7565</v>
      </c>
      <c r="KEE1" s="141" t="s">
        <v>7566</v>
      </c>
      <c r="KEF1" s="141" t="s">
        <v>7567</v>
      </c>
      <c r="KEG1" s="141" t="s">
        <v>7568</v>
      </c>
      <c r="KEH1" s="141" t="s">
        <v>7569</v>
      </c>
      <c r="KEI1" s="141" t="s">
        <v>7570</v>
      </c>
      <c r="KEJ1" s="141" t="s">
        <v>7571</v>
      </c>
      <c r="KEK1" s="141" t="s">
        <v>7572</v>
      </c>
      <c r="KEL1" s="141" t="s">
        <v>7573</v>
      </c>
      <c r="KEM1" s="141" t="s">
        <v>7574</v>
      </c>
      <c r="KEN1" s="141" t="s">
        <v>7575</v>
      </c>
      <c r="KEO1" s="141" t="s">
        <v>7576</v>
      </c>
      <c r="KEP1" s="141" t="s">
        <v>7577</v>
      </c>
      <c r="KEQ1" s="141" t="s">
        <v>7578</v>
      </c>
      <c r="KER1" s="141" t="s">
        <v>7579</v>
      </c>
      <c r="KES1" s="141" t="s">
        <v>7580</v>
      </c>
      <c r="KET1" s="141" t="s">
        <v>7581</v>
      </c>
      <c r="KEU1" s="141" t="s">
        <v>7582</v>
      </c>
      <c r="KEV1" s="141" t="s">
        <v>7583</v>
      </c>
      <c r="KEW1" s="141" t="s">
        <v>7584</v>
      </c>
      <c r="KEX1" s="141" t="s">
        <v>7585</v>
      </c>
      <c r="KEY1" s="141" t="s">
        <v>7586</v>
      </c>
      <c r="KEZ1" s="141" t="s">
        <v>7587</v>
      </c>
      <c r="KFA1" s="141" t="s">
        <v>7588</v>
      </c>
      <c r="KFB1" s="141" t="s">
        <v>7589</v>
      </c>
      <c r="KFC1" s="141" t="s">
        <v>7590</v>
      </c>
      <c r="KFD1" s="141" t="s">
        <v>7591</v>
      </c>
      <c r="KFE1" s="141" t="s">
        <v>7592</v>
      </c>
      <c r="KFF1" s="141" t="s">
        <v>7593</v>
      </c>
      <c r="KFG1" s="141" t="s">
        <v>7594</v>
      </c>
      <c r="KFH1" s="141" t="s">
        <v>7595</v>
      </c>
      <c r="KFI1" s="141" t="s">
        <v>7596</v>
      </c>
      <c r="KFJ1" s="141" t="s">
        <v>7597</v>
      </c>
      <c r="KFK1" s="141" t="s">
        <v>7598</v>
      </c>
      <c r="KFL1" s="141" t="s">
        <v>7599</v>
      </c>
      <c r="KFM1" s="141" t="s">
        <v>7600</v>
      </c>
      <c r="KFN1" s="141" t="s">
        <v>7601</v>
      </c>
      <c r="KFO1" s="141" t="s">
        <v>7602</v>
      </c>
      <c r="KFP1" s="141" t="s">
        <v>7603</v>
      </c>
      <c r="KFQ1" s="141" t="s">
        <v>7604</v>
      </c>
      <c r="KFR1" s="141" t="s">
        <v>7605</v>
      </c>
      <c r="KFS1" s="141" t="s">
        <v>7606</v>
      </c>
      <c r="KFT1" s="141" t="s">
        <v>7607</v>
      </c>
      <c r="KFU1" s="141" t="s">
        <v>7608</v>
      </c>
      <c r="KFV1" s="141" t="s">
        <v>7609</v>
      </c>
      <c r="KFW1" s="141" t="s">
        <v>7610</v>
      </c>
      <c r="KFX1" s="141" t="s">
        <v>7611</v>
      </c>
      <c r="KFY1" s="141" t="s">
        <v>7612</v>
      </c>
      <c r="KFZ1" s="141" t="s">
        <v>7613</v>
      </c>
      <c r="KGA1" s="141" t="s">
        <v>7614</v>
      </c>
      <c r="KGB1" s="141" t="s">
        <v>7615</v>
      </c>
      <c r="KGC1" s="141" t="s">
        <v>7616</v>
      </c>
      <c r="KGD1" s="141" t="s">
        <v>7617</v>
      </c>
      <c r="KGE1" s="141" t="s">
        <v>7618</v>
      </c>
      <c r="KGF1" s="141" t="s">
        <v>7619</v>
      </c>
      <c r="KGG1" s="141" t="s">
        <v>7620</v>
      </c>
      <c r="KGH1" s="141" t="s">
        <v>7621</v>
      </c>
      <c r="KGI1" s="141" t="s">
        <v>7622</v>
      </c>
      <c r="KGJ1" s="141" t="s">
        <v>7623</v>
      </c>
      <c r="KGK1" s="141" t="s">
        <v>7624</v>
      </c>
      <c r="KGL1" s="141" t="s">
        <v>7625</v>
      </c>
      <c r="KGM1" s="141" t="s">
        <v>7626</v>
      </c>
      <c r="KGN1" s="141" t="s">
        <v>7627</v>
      </c>
      <c r="KGO1" s="141" t="s">
        <v>7628</v>
      </c>
      <c r="KGP1" s="141" t="s">
        <v>7629</v>
      </c>
      <c r="KGQ1" s="141" t="s">
        <v>7630</v>
      </c>
      <c r="KGR1" s="141" t="s">
        <v>7631</v>
      </c>
      <c r="KGS1" s="141" t="s">
        <v>7632</v>
      </c>
      <c r="KGT1" s="141" t="s">
        <v>7633</v>
      </c>
      <c r="KGU1" s="141" t="s">
        <v>7634</v>
      </c>
      <c r="KGV1" s="141" t="s">
        <v>7635</v>
      </c>
      <c r="KGW1" s="141" t="s">
        <v>7636</v>
      </c>
      <c r="KGX1" s="141" t="s">
        <v>7637</v>
      </c>
      <c r="KGY1" s="141" t="s">
        <v>7638</v>
      </c>
      <c r="KGZ1" s="141" t="s">
        <v>7639</v>
      </c>
      <c r="KHA1" s="141" t="s">
        <v>7640</v>
      </c>
      <c r="KHB1" s="141" t="s">
        <v>7641</v>
      </c>
      <c r="KHC1" s="141" t="s">
        <v>7642</v>
      </c>
      <c r="KHD1" s="141" t="s">
        <v>7643</v>
      </c>
      <c r="KHE1" s="141" t="s">
        <v>7644</v>
      </c>
      <c r="KHF1" s="141" t="s">
        <v>7645</v>
      </c>
      <c r="KHG1" s="141" t="s">
        <v>7646</v>
      </c>
      <c r="KHH1" s="141" t="s">
        <v>7647</v>
      </c>
      <c r="KHI1" s="141" t="s">
        <v>7648</v>
      </c>
      <c r="KHJ1" s="141" t="s">
        <v>7649</v>
      </c>
      <c r="KHK1" s="141" t="s">
        <v>7650</v>
      </c>
      <c r="KHL1" s="141" t="s">
        <v>7651</v>
      </c>
      <c r="KHM1" s="141" t="s">
        <v>7652</v>
      </c>
      <c r="KHN1" s="141" t="s">
        <v>7653</v>
      </c>
      <c r="KHO1" s="141" t="s">
        <v>7654</v>
      </c>
      <c r="KHP1" s="141" t="s">
        <v>7655</v>
      </c>
      <c r="KHQ1" s="141" t="s">
        <v>7656</v>
      </c>
      <c r="KHR1" s="141" t="s">
        <v>7657</v>
      </c>
      <c r="KHS1" s="141" t="s">
        <v>7658</v>
      </c>
      <c r="KHT1" s="141" t="s">
        <v>7659</v>
      </c>
      <c r="KHU1" s="141" t="s">
        <v>7660</v>
      </c>
      <c r="KHV1" s="141" t="s">
        <v>7661</v>
      </c>
      <c r="KHW1" s="141" t="s">
        <v>7662</v>
      </c>
      <c r="KHX1" s="141" t="s">
        <v>7663</v>
      </c>
      <c r="KHY1" s="141" t="s">
        <v>7664</v>
      </c>
      <c r="KHZ1" s="141" t="s">
        <v>7665</v>
      </c>
      <c r="KIA1" s="141" t="s">
        <v>7666</v>
      </c>
      <c r="KIB1" s="141" t="s">
        <v>7667</v>
      </c>
      <c r="KIC1" s="141" t="s">
        <v>7668</v>
      </c>
      <c r="KID1" s="141" t="s">
        <v>7669</v>
      </c>
      <c r="KIE1" s="141" t="s">
        <v>7670</v>
      </c>
      <c r="KIF1" s="141" t="s">
        <v>7671</v>
      </c>
      <c r="KIG1" s="141" t="s">
        <v>7672</v>
      </c>
      <c r="KIH1" s="141" t="s">
        <v>7673</v>
      </c>
      <c r="KII1" s="141" t="s">
        <v>7674</v>
      </c>
      <c r="KIJ1" s="141" t="s">
        <v>7675</v>
      </c>
      <c r="KIK1" s="141" t="s">
        <v>7676</v>
      </c>
      <c r="KIL1" s="141" t="s">
        <v>7677</v>
      </c>
      <c r="KIM1" s="141" t="s">
        <v>7678</v>
      </c>
      <c r="KIN1" s="141" t="s">
        <v>7679</v>
      </c>
      <c r="KIO1" s="141" t="s">
        <v>7680</v>
      </c>
      <c r="KIP1" s="141" t="s">
        <v>7681</v>
      </c>
      <c r="KIQ1" s="141" t="s">
        <v>7682</v>
      </c>
      <c r="KIR1" s="141" t="s">
        <v>7683</v>
      </c>
      <c r="KIS1" s="141" t="s">
        <v>7684</v>
      </c>
      <c r="KIT1" s="141" t="s">
        <v>7685</v>
      </c>
      <c r="KIU1" s="141" t="s">
        <v>7686</v>
      </c>
      <c r="KIV1" s="141" t="s">
        <v>7687</v>
      </c>
      <c r="KIW1" s="141" t="s">
        <v>7688</v>
      </c>
      <c r="KIX1" s="141" t="s">
        <v>7689</v>
      </c>
      <c r="KIY1" s="141" t="s">
        <v>7690</v>
      </c>
      <c r="KIZ1" s="141" t="s">
        <v>7691</v>
      </c>
      <c r="KJA1" s="141" t="s">
        <v>7692</v>
      </c>
      <c r="KJB1" s="141" t="s">
        <v>7693</v>
      </c>
      <c r="KJC1" s="141" t="s">
        <v>7694</v>
      </c>
      <c r="KJD1" s="141" t="s">
        <v>7695</v>
      </c>
      <c r="KJE1" s="141" t="s">
        <v>7696</v>
      </c>
      <c r="KJF1" s="141" t="s">
        <v>7697</v>
      </c>
      <c r="KJG1" s="141" t="s">
        <v>7698</v>
      </c>
      <c r="KJH1" s="141" t="s">
        <v>7699</v>
      </c>
      <c r="KJI1" s="141" t="s">
        <v>7700</v>
      </c>
      <c r="KJJ1" s="141" t="s">
        <v>7701</v>
      </c>
      <c r="KJK1" s="141" t="s">
        <v>7702</v>
      </c>
      <c r="KJL1" s="141" t="s">
        <v>7703</v>
      </c>
      <c r="KJM1" s="141" t="s">
        <v>7704</v>
      </c>
      <c r="KJN1" s="141" t="s">
        <v>7705</v>
      </c>
      <c r="KJO1" s="141" t="s">
        <v>7706</v>
      </c>
      <c r="KJP1" s="141" t="s">
        <v>7707</v>
      </c>
      <c r="KJQ1" s="141" t="s">
        <v>7708</v>
      </c>
      <c r="KJR1" s="141" t="s">
        <v>7709</v>
      </c>
      <c r="KJS1" s="141" t="s">
        <v>7710</v>
      </c>
      <c r="KJT1" s="141" t="s">
        <v>7711</v>
      </c>
      <c r="KJU1" s="141" t="s">
        <v>7712</v>
      </c>
      <c r="KJV1" s="141" t="s">
        <v>7713</v>
      </c>
      <c r="KJW1" s="141" t="s">
        <v>7714</v>
      </c>
      <c r="KJX1" s="141" t="s">
        <v>7715</v>
      </c>
      <c r="KJY1" s="141" t="s">
        <v>7716</v>
      </c>
      <c r="KJZ1" s="141" t="s">
        <v>7717</v>
      </c>
      <c r="KKA1" s="141" t="s">
        <v>7718</v>
      </c>
      <c r="KKB1" s="141" t="s">
        <v>7719</v>
      </c>
      <c r="KKC1" s="141" t="s">
        <v>7720</v>
      </c>
      <c r="KKD1" s="141" t="s">
        <v>7721</v>
      </c>
      <c r="KKE1" s="141" t="s">
        <v>7722</v>
      </c>
      <c r="KKF1" s="141" t="s">
        <v>7723</v>
      </c>
      <c r="KKG1" s="141" t="s">
        <v>7724</v>
      </c>
      <c r="KKH1" s="141" t="s">
        <v>7725</v>
      </c>
      <c r="KKI1" s="141" t="s">
        <v>7726</v>
      </c>
      <c r="KKJ1" s="141" t="s">
        <v>7727</v>
      </c>
      <c r="KKK1" s="141" t="s">
        <v>7728</v>
      </c>
      <c r="KKL1" s="141" t="s">
        <v>7729</v>
      </c>
      <c r="KKM1" s="141" t="s">
        <v>7730</v>
      </c>
      <c r="KKN1" s="141" t="s">
        <v>7731</v>
      </c>
      <c r="KKO1" s="141" t="s">
        <v>7732</v>
      </c>
      <c r="KKP1" s="141" t="s">
        <v>7733</v>
      </c>
      <c r="KKQ1" s="141" t="s">
        <v>7734</v>
      </c>
      <c r="KKR1" s="141" t="s">
        <v>7735</v>
      </c>
      <c r="KKS1" s="141" t="s">
        <v>7736</v>
      </c>
      <c r="KKT1" s="141" t="s">
        <v>7737</v>
      </c>
      <c r="KKU1" s="141" t="s">
        <v>7738</v>
      </c>
      <c r="KKV1" s="141" t="s">
        <v>7739</v>
      </c>
      <c r="KKW1" s="141" t="s">
        <v>7740</v>
      </c>
      <c r="KKX1" s="141" t="s">
        <v>7741</v>
      </c>
      <c r="KKY1" s="141" t="s">
        <v>7742</v>
      </c>
      <c r="KKZ1" s="141" t="s">
        <v>7743</v>
      </c>
      <c r="KLA1" s="141" t="s">
        <v>7744</v>
      </c>
      <c r="KLB1" s="141" t="s">
        <v>7745</v>
      </c>
      <c r="KLC1" s="141" t="s">
        <v>7746</v>
      </c>
      <c r="KLD1" s="141" t="s">
        <v>7747</v>
      </c>
      <c r="KLE1" s="141" t="s">
        <v>7748</v>
      </c>
      <c r="KLF1" s="141" t="s">
        <v>7749</v>
      </c>
      <c r="KLG1" s="141" t="s">
        <v>7750</v>
      </c>
      <c r="KLH1" s="141" t="s">
        <v>7751</v>
      </c>
      <c r="KLI1" s="141" t="s">
        <v>7752</v>
      </c>
      <c r="KLJ1" s="141" t="s">
        <v>7753</v>
      </c>
      <c r="KLK1" s="141" t="s">
        <v>7754</v>
      </c>
      <c r="KLL1" s="141" t="s">
        <v>7755</v>
      </c>
      <c r="KLM1" s="141" t="s">
        <v>7756</v>
      </c>
      <c r="KLN1" s="141" t="s">
        <v>7757</v>
      </c>
      <c r="KLO1" s="141" t="s">
        <v>7758</v>
      </c>
      <c r="KLP1" s="141" t="s">
        <v>7759</v>
      </c>
      <c r="KLQ1" s="141" t="s">
        <v>7760</v>
      </c>
      <c r="KLR1" s="141" t="s">
        <v>7761</v>
      </c>
      <c r="KLS1" s="141" t="s">
        <v>7762</v>
      </c>
      <c r="KLT1" s="141" t="s">
        <v>7763</v>
      </c>
      <c r="KLU1" s="141" t="s">
        <v>7764</v>
      </c>
      <c r="KLV1" s="141" t="s">
        <v>7765</v>
      </c>
      <c r="KLW1" s="141" t="s">
        <v>7766</v>
      </c>
      <c r="KLX1" s="141" t="s">
        <v>7767</v>
      </c>
      <c r="KLY1" s="141" t="s">
        <v>7768</v>
      </c>
      <c r="KLZ1" s="141" t="s">
        <v>7769</v>
      </c>
      <c r="KMA1" s="141" t="s">
        <v>7770</v>
      </c>
      <c r="KMB1" s="141" t="s">
        <v>7771</v>
      </c>
      <c r="KMC1" s="141" t="s">
        <v>7772</v>
      </c>
      <c r="KMD1" s="141" t="s">
        <v>7773</v>
      </c>
      <c r="KME1" s="141" t="s">
        <v>7774</v>
      </c>
      <c r="KMF1" s="141" t="s">
        <v>7775</v>
      </c>
      <c r="KMG1" s="141" t="s">
        <v>7776</v>
      </c>
      <c r="KMH1" s="141" t="s">
        <v>7777</v>
      </c>
      <c r="KMI1" s="141" t="s">
        <v>7778</v>
      </c>
      <c r="KMJ1" s="141" t="s">
        <v>7779</v>
      </c>
      <c r="KMK1" s="141" t="s">
        <v>7780</v>
      </c>
      <c r="KML1" s="141" t="s">
        <v>7781</v>
      </c>
      <c r="KMM1" s="141" t="s">
        <v>7782</v>
      </c>
      <c r="KMN1" s="141" t="s">
        <v>7783</v>
      </c>
      <c r="KMO1" s="141" t="s">
        <v>7784</v>
      </c>
      <c r="KMP1" s="141" t="s">
        <v>7785</v>
      </c>
      <c r="KMQ1" s="141" t="s">
        <v>7786</v>
      </c>
      <c r="KMR1" s="141" t="s">
        <v>7787</v>
      </c>
      <c r="KMS1" s="141" t="s">
        <v>7788</v>
      </c>
      <c r="KMT1" s="141" t="s">
        <v>7789</v>
      </c>
      <c r="KMU1" s="141" t="s">
        <v>7790</v>
      </c>
      <c r="KMV1" s="141" t="s">
        <v>7791</v>
      </c>
      <c r="KMW1" s="141" t="s">
        <v>7792</v>
      </c>
      <c r="KMX1" s="141" t="s">
        <v>7793</v>
      </c>
      <c r="KMY1" s="141" t="s">
        <v>7794</v>
      </c>
      <c r="KMZ1" s="141" t="s">
        <v>7795</v>
      </c>
      <c r="KNA1" s="141" t="s">
        <v>7796</v>
      </c>
      <c r="KNB1" s="141" t="s">
        <v>7797</v>
      </c>
      <c r="KNC1" s="141" t="s">
        <v>7798</v>
      </c>
      <c r="KND1" s="141" t="s">
        <v>7799</v>
      </c>
      <c r="KNE1" s="141" t="s">
        <v>7800</v>
      </c>
      <c r="KNF1" s="141" t="s">
        <v>7801</v>
      </c>
      <c r="KNG1" s="141" t="s">
        <v>7802</v>
      </c>
      <c r="KNH1" s="141" t="s">
        <v>7803</v>
      </c>
      <c r="KNI1" s="141" t="s">
        <v>7804</v>
      </c>
      <c r="KNJ1" s="141" t="s">
        <v>7805</v>
      </c>
      <c r="KNK1" s="141" t="s">
        <v>7806</v>
      </c>
      <c r="KNL1" s="141" t="s">
        <v>7807</v>
      </c>
      <c r="KNM1" s="141" t="s">
        <v>7808</v>
      </c>
      <c r="KNN1" s="141" t="s">
        <v>7809</v>
      </c>
      <c r="KNO1" s="141" t="s">
        <v>7810</v>
      </c>
      <c r="KNP1" s="141" t="s">
        <v>7811</v>
      </c>
      <c r="KNQ1" s="141" t="s">
        <v>7812</v>
      </c>
      <c r="KNR1" s="141" t="s">
        <v>7813</v>
      </c>
      <c r="KNS1" s="141" t="s">
        <v>7814</v>
      </c>
      <c r="KNT1" s="141" t="s">
        <v>7815</v>
      </c>
      <c r="KNU1" s="141" t="s">
        <v>7816</v>
      </c>
      <c r="KNV1" s="141" t="s">
        <v>7817</v>
      </c>
      <c r="KNW1" s="141" t="s">
        <v>7818</v>
      </c>
      <c r="KNX1" s="141" t="s">
        <v>7819</v>
      </c>
      <c r="KNY1" s="141" t="s">
        <v>7820</v>
      </c>
      <c r="KNZ1" s="141" t="s">
        <v>7821</v>
      </c>
      <c r="KOA1" s="141" t="s">
        <v>7822</v>
      </c>
      <c r="KOB1" s="141" t="s">
        <v>7823</v>
      </c>
      <c r="KOC1" s="141" t="s">
        <v>7824</v>
      </c>
      <c r="KOD1" s="141" t="s">
        <v>7825</v>
      </c>
      <c r="KOE1" s="141" t="s">
        <v>7826</v>
      </c>
      <c r="KOF1" s="141" t="s">
        <v>7827</v>
      </c>
      <c r="KOG1" s="141" t="s">
        <v>7828</v>
      </c>
      <c r="KOH1" s="141" t="s">
        <v>7829</v>
      </c>
      <c r="KOI1" s="141" t="s">
        <v>7830</v>
      </c>
      <c r="KOJ1" s="141" t="s">
        <v>7831</v>
      </c>
      <c r="KOK1" s="141" t="s">
        <v>7832</v>
      </c>
      <c r="KOL1" s="141" t="s">
        <v>7833</v>
      </c>
      <c r="KOM1" s="141" t="s">
        <v>7834</v>
      </c>
      <c r="KON1" s="141" t="s">
        <v>7835</v>
      </c>
      <c r="KOO1" s="141" t="s">
        <v>7836</v>
      </c>
      <c r="KOP1" s="141" t="s">
        <v>7837</v>
      </c>
      <c r="KOQ1" s="141" t="s">
        <v>7838</v>
      </c>
      <c r="KOR1" s="141" t="s">
        <v>7839</v>
      </c>
      <c r="KOS1" s="141" t="s">
        <v>7840</v>
      </c>
      <c r="KOT1" s="141" t="s">
        <v>7841</v>
      </c>
      <c r="KOU1" s="141" t="s">
        <v>7842</v>
      </c>
      <c r="KOV1" s="141" t="s">
        <v>7843</v>
      </c>
      <c r="KOW1" s="141" t="s">
        <v>7844</v>
      </c>
      <c r="KOX1" s="141" t="s">
        <v>7845</v>
      </c>
      <c r="KOY1" s="141" t="s">
        <v>7846</v>
      </c>
      <c r="KOZ1" s="141" t="s">
        <v>7847</v>
      </c>
      <c r="KPA1" s="141" t="s">
        <v>7848</v>
      </c>
      <c r="KPB1" s="141" t="s">
        <v>7849</v>
      </c>
      <c r="KPC1" s="141" t="s">
        <v>7850</v>
      </c>
      <c r="KPD1" s="141" t="s">
        <v>7851</v>
      </c>
      <c r="KPE1" s="141" t="s">
        <v>7852</v>
      </c>
      <c r="KPF1" s="141" t="s">
        <v>7853</v>
      </c>
      <c r="KPG1" s="141" t="s">
        <v>7854</v>
      </c>
      <c r="KPH1" s="141" t="s">
        <v>7855</v>
      </c>
      <c r="KPI1" s="141" t="s">
        <v>7856</v>
      </c>
      <c r="KPJ1" s="141" t="s">
        <v>7857</v>
      </c>
      <c r="KPK1" s="141" t="s">
        <v>7858</v>
      </c>
      <c r="KPL1" s="141" t="s">
        <v>7859</v>
      </c>
      <c r="KPM1" s="141" t="s">
        <v>7860</v>
      </c>
      <c r="KPN1" s="141" t="s">
        <v>7861</v>
      </c>
      <c r="KPO1" s="141" t="s">
        <v>7862</v>
      </c>
      <c r="KPP1" s="141" t="s">
        <v>7863</v>
      </c>
      <c r="KPQ1" s="141" t="s">
        <v>7864</v>
      </c>
      <c r="KPR1" s="141" t="s">
        <v>7865</v>
      </c>
      <c r="KPS1" s="141" t="s">
        <v>7866</v>
      </c>
      <c r="KPT1" s="141" t="s">
        <v>7867</v>
      </c>
      <c r="KPU1" s="141" t="s">
        <v>7868</v>
      </c>
      <c r="KPV1" s="141" t="s">
        <v>7869</v>
      </c>
      <c r="KPW1" s="141" t="s">
        <v>7870</v>
      </c>
      <c r="KPX1" s="141" t="s">
        <v>7871</v>
      </c>
      <c r="KPY1" s="141" t="s">
        <v>7872</v>
      </c>
      <c r="KPZ1" s="141" t="s">
        <v>7873</v>
      </c>
      <c r="KQA1" s="141" t="s">
        <v>7874</v>
      </c>
      <c r="KQB1" s="141" t="s">
        <v>7875</v>
      </c>
      <c r="KQC1" s="141" t="s">
        <v>7876</v>
      </c>
      <c r="KQD1" s="141" t="s">
        <v>7877</v>
      </c>
      <c r="KQE1" s="141" t="s">
        <v>7878</v>
      </c>
      <c r="KQF1" s="141" t="s">
        <v>7879</v>
      </c>
      <c r="KQG1" s="141" t="s">
        <v>7880</v>
      </c>
      <c r="KQH1" s="141" t="s">
        <v>7881</v>
      </c>
      <c r="KQI1" s="141" t="s">
        <v>7882</v>
      </c>
      <c r="KQJ1" s="141" t="s">
        <v>7883</v>
      </c>
      <c r="KQK1" s="141" t="s">
        <v>7884</v>
      </c>
      <c r="KQL1" s="141" t="s">
        <v>7885</v>
      </c>
      <c r="KQM1" s="141" t="s">
        <v>7886</v>
      </c>
      <c r="KQN1" s="141" t="s">
        <v>7887</v>
      </c>
      <c r="KQO1" s="141" t="s">
        <v>7888</v>
      </c>
      <c r="KQP1" s="141" t="s">
        <v>7889</v>
      </c>
      <c r="KQQ1" s="141" t="s">
        <v>7890</v>
      </c>
      <c r="KQR1" s="141" t="s">
        <v>7891</v>
      </c>
      <c r="KQS1" s="141" t="s">
        <v>7892</v>
      </c>
      <c r="KQT1" s="141" t="s">
        <v>7893</v>
      </c>
      <c r="KQU1" s="141" t="s">
        <v>7894</v>
      </c>
      <c r="KQV1" s="141" t="s">
        <v>7895</v>
      </c>
      <c r="KQW1" s="141" t="s">
        <v>7896</v>
      </c>
      <c r="KQX1" s="141" t="s">
        <v>7897</v>
      </c>
      <c r="KQY1" s="141" t="s">
        <v>7898</v>
      </c>
      <c r="KQZ1" s="141" t="s">
        <v>7899</v>
      </c>
      <c r="KRA1" s="141" t="s">
        <v>7900</v>
      </c>
      <c r="KRB1" s="141" t="s">
        <v>7901</v>
      </c>
      <c r="KRC1" s="141" t="s">
        <v>7902</v>
      </c>
      <c r="KRD1" s="141" t="s">
        <v>7903</v>
      </c>
      <c r="KRE1" s="141" t="s">
        <v>7904</v>
      </c>
      <c r="KRF1" s="141" t="s">
        <v>7905</v>
      </c>
      <c r="KRG1" s="141" t="s">
        <v>7906</v>
      </c>
      <c r="KRH1" s="141" t="s">
        <v>7907</v>
      </c>
      <c r="KRI1" s="141" t="s">
        <v>7908</v>
      </c>
      <c r="KRJ1" s="141" t="s">
        <v>7909</v>
      </c>
      <c r="KRK1" s="141" t="s">
        <v>7910</v>
      </c>
      <c r="KRL1" s="141" t="s">
        <v>7911</v>
      </c>
      <c r="KRM1" s="141" t="s">
        <v>7912</v>
      </c>
      <c r="KRN1" s="141" t="s">
        <v>7913</v>
      </c>
      <c r="KRO1" s="141" t="s">
        <v>7914</v>
      </c>
      <c r="KRP1" s="141" t="s">
        <v>7915</v>
      </c>
      <c r="KRQ1" s="141" t="s">
        <v>7916</v>
      </c>
      <c r="KRR1" s="141" t="s">
        <v>7917</v>
      </c>
      <c r="KRS1" s="141" t="s">
        <v>7918</v>
      </c>
      <c r="KRT1" s="141" t="s">
        <v>7919</v>
      </c>
      <c r="KRU1" s="141" t="s">
        <v>7920</v>
      </c>
      <c r="KRV1" s="141" t="s">
        <v>7921</v>
      </c>
      <c r="KRW1" s="141" t="s">
        <v>7922</v>
      </c>
      <c r="KRX1" s="141" t="s">
        <v>7923</v>
      </c>
      <c r="KRY1" s="141" t="s">
        <v>7924</v>
      </c>
      <c r="KRZ1" s="141" t="s">
        <v>7925</v>
      </c>
      <c r="KSA1" s="141" t="s">
        <v>7926</v>
      </c>
      <c r="KSB1" s="141" t="s">
        <v>7927</v>
      </c>
      <c r="KSC1" s="141" t="s">
        <v>7928</v>
      </c>
      <c r="KSD1" s="141" t="s">
        <v>7929</v>
      </c>
      <c r="KSE1" s="141" t="s">
        <v>7930</v>
      </c>
      <c r="KSF1" s="141" t="s">
        <v>7931</v>
      </c>
      <c r="KSG1" s="141" t="s">
        <v>7932</v>
      </c>
      <c r="KSH1" s="141" t="s">
        <v>7933</v>
      </c>
      <c r="KSI1" s="141" t="s">
        <v>7934</v>
      </c>
      <c r="KSJ1" s="141" t="s">
        <v>7935</v>
      </c>
      <c r="KSK1" s="141" t="s">
        <v>7936</v>
      </c>
      <c r="KSL1" s="141" t="s">
        <v>7937</v>
      </c>
      <c r="KSM1" s="141" t="s">
        <v>7938</v>
      </c>
      <c r="KSN1" s="141" t="s">
        <v>7939</v>
      </c>
      <c r="KSO1" s="141" t="s">
        <v>7940</v>
      </c>
      <c r="KSP1" s="141" t="s">
        <v>7941</v>
      </c>
      <c r="KSQ1" s="141" t="s">
        <v>7942</v>
      </c>
      <c r="KSR1" s="141" t="s">
        <v>7943</v>
      </c>
      <c r="KSS1" s="141" t="s">
        <v>7944</v>
      </c>
      <c r="KST1" s="141" t="s">
        <v>7945</v>
      </c>
      <c r="KSU1" s="141" t="s">
        <v>7946</v>
      </c>
      <c r="KSV1" s="141" t="s">
        <v>7947</v>
      </c>
      <c r="KSW1" s="141" t="s">
        <v>7948</v>
      </c>
      <c r="KSX1" s="141" t="s">
        <v>7949</v>
      </c>
      <c r="KSY1" s="141" t="s">
        <v>7950</v>
      </c>
      <c r="KSZ1" s="141" t="s">
        <v>7951</v>
      </c>
      <c r="KTA1" s="141" t="s">
        <v>7952</v>
      </c>
      <c r="KTB1" s="141" t="s">
        <v>7953</v>
      </c>
      <c r="KTC1" s="141" t="s">
        <v>7954</v>
      </c>
      <c r="KTD1" s="141" t="s">
        <v>7955</v>
      </c>
      <c r="KTE1" s="141" t="s">
        <v>7956</v>
      </c>
      <c r="KTF1" s="141" t="s">
        <v>7957</v>
      </c>
      <c r="KTG1" s="141" t="s">
        <v>7958</v>
      </c>
      <c r="KTH1" s="141" t="s">
        <v>7959</v>
      </c>
      <c r="KTI1" s="141" t="s">
        <v>7960</v>
      </c>
      <c r="KTJ1" s="141" t="s">
        <v>7961</v>
      </c>
      <c r="KTK1" s="141" t="s">
        <v>7962</v>
      </c>
      <c r="KTL1" s="141" t="s">
        <v>7963</v>
      </c>
      <c r="KTM1" s="141" t="s">
        <v>7964</v>
      </c>
      <c r="KTN1" s="141" t="s">
        <v>7965</v>
      </c>
      <c r="KTO1" s="141" t="s">
        <v>7966</v>
      </c>
      <c r="KTP1" s="141" t="s">
        <v>7967</v>
      </c>
      <c r="KTQ1" s="141" t="s">
        <v>7968</v>
      </c>
      <c r="KTR1" s="141" t="s">
        <v>7969</v>
      </c>
      <c r="KTS1" s="141" t="s">
        <v>7970</v>
      </c>
      <c r="KTT1" s="141" t="s">
        <v>7971</v>
      </c>
      <c r="KTU1" s="141" t="s">
        <v>7972</v>
      </c>
      <c r="KTV1" s="141" t="s">
        <v>7973</v>
      </c>
      <c r="KTW1" s="141" t="s">
        <v>7974</v>
      </c>
      <c r="KTX1" s="141" t="s">
        <v>7975</v>
      </c>
      <c r="KTY1" s="141" t="s">
        <v>7976</v>
      </c>
      <c r="KTZ1" s="141" t="s">
        <v>7977</v>
      </c>
      <c r="KUA1" s="141" t="s">
        <v>7978</v>
      </c>
      <c r="KUB1" s="141" t="s">
        <v>7979</v>
      </c>
      <c r="KUC1" s="141" t="s">
        <v>7980</v>
      </c>
      <c r="KUD1" s="141" t="s">
        <v>7981</v>
      </c>
      <c r="KUE1" s="141" t="s">
        <v>7982</v>
      </c>
      <c r="KUF1" s="141" t="s">
        <v>7983</v>
      </c>
      <c r="KUG1" s="141" t="s">
        <v>7984</v>
      </c>
      <c r="KUH1" s="141" t="s">
        <v>7985</v>
      </c>
      <c r="KUI1" s="141" t="s">
        <v>7986</v>
      </c>
      <c r="KUJ1" s="141" t="s">
        <v>7987</v>
      </c>
      <c r="KUK1" s="141" t="s">
        <v>7988</v>
      </c>
      <c r="KUL1" s="141" t="s">
        <v>7989</v>
      </c>
      <c r="KUM1" s="141" t="s">
        <v>7990</v>
      </c>
      <c r="KUN1" s="141" t="s">
        <v>7991</v>
      </c>
      <c r="KUO1" s="141" t="s">
        <v>7992</v>
      </c>
      <c r="KUP1" s="141" t="s">
        <v>7993</v>
      </c>
      <c r="KUQ1" s="141" t="s">
        <v>7994</v>
      </c>
      <c r="KUR1" s="141" t="s">
        <v>7995</v>
      </c>
      <c r="KUS1" s="141" t="s">
        <v>7996</v>
      </c>
      <c r="KUT1" s="141" t="s">
        <v>7997</v>
      </c>
      <c r="KUU1" s="141" t="s">
        <v>7998</v>
      </c>
      <c r="KUV1" s="141" t="s">
        <v>7999</v>
      </c>
      <c r="KUW1" s="141" t="s">
        <v>8000</v>
      </c>
      <c r="KUX1" s="141" t="s">
        <v>8001</v>
      </c>
      <c r="KUY1" s="141" t="s">
        <v>8002</v>
      </c>
      <c r="KUZ1" s="141" t="s">
        <v>8003</v>
      </c>
      <c r="KVA1" s="141" t="s">
        <v>8004</v>
      </c>
      <c r="KVB1" s="141" t="s">
        <v>8005</v>
      </c>
      <c r="KVC1" s="141" t="s">
        <v>8006</v>
      </c>
      <c r="KVD1" s="141" t="s">
        <v>8007</v>
      </c>
      <c r="KVE1" s="141" t="s">
        <v>8008</v>
      </c>
      <c r="KVF1" s="141" t="s">
        <v>8009</v>
      </c>
      <c r="KVG1" s="141" t="s">
        <v>8010</v>
      </c>
      <c r="KVH1" s="141" t="s">
        <v>8011</v>
      </c>
      <c r="KVI1" s="141" t="s">
        <v>8012</v>
      </c>
      <c r="KVJ1" s="141" t="s">
        <v>8013</v>
      </c>
      <c r="KVK1" s="141" t="s">
        <v>8014</v>
      </c>
      <c r="KVL1" s="141" t="s">
        <v>8015</v>
      </c>
      <c r="KVM1" s="141" t="s">
        <v>8016</v>
      </c>
      <c r="KVN1" s="141" t="s">
        <v>8017</v>
      </c>
      <c r="KVO1" s="141" t="s">
        <v>8018</v>
      </c>
      <c r="KVP1" s="141" t="s">
        <v>8019</v>
      </c>
      <c r="KVQ1" s="141" t="s">
        <v>8020</v>
      </c>
      <c r="KVR1" s="141" t="s">
        <v>8021</v>
      </c>
      <c r="KVS1" s="141" t="s">
        <v>8022</v>
      </c>
      <c r="KVT1" s="141" t="s">
        <v>8023</v>
      </c>
      <c r="KVU1" s="141" t="s">
        <v>8024</v>
      </c>
      <c r="KVV1" s="141" t="s">
        <v>8025</v>
      </c>
      <c r="KVW1" s="141" t="s">
        <v>8026</v>
      </c>
      <c r="KVX1" s="141" t="s">
        <v>8027</v>
      </c>
      <c r="KVY1" s="141" t="s">
        <v>8028</v>
      </c>
      <c r="KVZ1" s="141" t="s">
        <v>8029</v>
      </c>
      <c r="KWA1" s="141" t="s">
        <v>8030</v>
      </c>
      <c r="KWB1" s="141" t="s">
        <v>8031</v>
      </c>
      <c r="KWC1" s="141" t="s">
        <v>8032</v>
      </c>
      <c r="KWD1" s="141" t="s">
        <v>8033</v>
      </c>
      <c r="KWE1" s="141" t="s">
        <v>8034</v>
      </c>
      <c r="KWF1" s="141" t="s">
        <v>8035</v>
      </c>
      <c r="KWG1" s="141" t="s">
        <v>8036</v>
      </c>
      <c r="KWH1" s="141" t="s">
        <v>8037</v>
      </c>
      <c r="KWI1" s="141" t="s">
        <v>8038</v>
      </c>
      <c r="KWJ1" s="141" t="s">
        <v>8039</v>
      </c>
      <c r="KWK1" s="141" t="s">
        <v>8040</v>
      </c>
      <c r="KWL1" s="141" t="s">
        <v>8041</v>
      </c>
      <c r="KWM1" s="141" t="s">
        <v>8042</v>
      </c>
      <c r="KWN1" s="141" t="s">
        <v>8043</v>
      </c>
      <c r="KWO1" s="141" t="s">
        <v>8044</v>
      </c>
      <c r="KWP1" s="141" t="s">
        <v>8045</v>
      </c>
      <c r="KWQ1" s="141" t="s">
        <v>8046</v>
      </c>
      <c r="KWR1" s="141" t="s">
        <v>8047</v>
      </c>
      <c r="KWS1" s="141" t="s">
        <v>8048</v>
      </c>
      <c r="KWT1" s="141" t="s">
        <v>8049</v>
      </c>
      <c r="KWU1" s="141" t="s">
        <v>8050</v>
      </c>
      <c r="KWV1" s="141" t="s">
        <v>8051</v>
      </c>
      <c r="KWW1" s="141" t="s">
        <v>8052</v>
      </c>
      <c r="KWX1" s="141" t="s">
        <v>8053</v>
      </c>
      <c r="KWY1" s="141" t="s">
        <v>8054</v>
      </c>
      <c r="KWZ1" s="141" t="s">
        <v>8055</v>
      </c>
      <c r="KXA1" s="141" t="s">
        <v>8056</v>
      </c>
      <c r="KXB1" s="141" t="s">
        <v>8057</v>
      </c>
      <c r="KXC1" s="141" t="s">
        <v>8058</v>
      </c>
      <c r="KXD1" s="141" t="s">
        <v>8059</v>
      </c>
      <c r="KXE1" s="141" t="s">
        <v>8060</v>
      </c>
      <c r="KXF1" s="141" t="s">
        <v>8061</v>
      </c>
      <c r="KXG1" s="141" t="s">
        <v>8062</v>
      </c>
      <c r="KXH1" s="141" t="s">
        <v>8063</v>
      </c>
      <c r="KXI1" s="141" t="s">
        <v>8064</v>
      </c>
      <c r="KXJ1" s="141" t="s">
        <v>8065</v>
      </c>
      <c r="KXK1" s="141" t="s">
        <v>8066</v>
      </c>
      <c r="KXL1" s="141" t="s">
        <v>8067</v>
      </c>
      <c r="KXM1" s="141" t="s">
        <v>8068</v>
      </c>
      <c r="KXN1" s="141" t="s">
        <v>8069</v>
      </c>
      <c r="KXO1" s="141" t="s">
        <v>8070</v>
      </c>
      <c r="KXP1" s="141" t="s">
        <v>8071</v>
      </c>
      <c r="KXQ1" s="141" t="s">
        <v>8072</v>
      </c>
      <c r="KXR1" s="141" t="s">
        <v>8073</v>
      </c>
      <c r="KXS1" s="141" t="s">
        <v>8074</v>
      </c>
      <c r="KXT1" s="141" t="s">
        <v>8075</v>
      </c>
      <c r="KXU1" s="141" t="s">
        <v>8076</v>
      </c>
      <c r="KXV1" s="141" t="s">
        <v>8077</v>
      </c>
      <c r="KXW1" s="141" t="s">
        <v>8078</v>
      </c>
      <c r="KXX1" s="141" t="s">
        <v>8079</v>
      </c>
      <c r="KXY1" s="141" t="s">
        <v>8080</v>
      </c>
      <c r="KXZ1" s="141" t="s">
        <v>8081</v>
      </c>
      <c r="KYA1" s="141" t="s">
        <v>8082</v>
      </c>
      <c r="KYB1" s="141" t="s">
        <v>8083</v>
      </c>
      <c r="KYC1" s="141" t="s">
        <v>8084</v>
      </c>
      <c r="KYD1" s="141" t="s">
        <v>8085</v>
      </c>
      <c r="KYE1" s="141" t="s">
        <v>8086</v>
      </c>
      <c r="KYF1" s="141" t="s">
        <v>8087</v>
      </c>
      <c r="KYG1" s="141" t="s">
        <v>8088</v>
      </c>
      <c r="KYH1" s="141" t="s">
        <v>8089</v>
      </c>
      <c r="KYI1" s="141" t="s">
        <v>8090</v>
      </c>
      <c r="KYJ1" s="141" t="s">
        <v>8091</v>
      </c>
      <c r="KYK1" s="141" t="s">
        <v>8092</v>
      </c>
      <c r="KYL1" s="141" t="s">
        <v>8093</v>
      </c>
      <c r="KYM1" s="141" t="s">
        <v>8094</v>
      </c>
      <c r="KYN1" s="141" t="s">
        <v>8095</v>
      </c>
      <c r="KYO1" s="141" t="s">
        <v>8096</v>
      </c>
      <c r="KYP1" s="141" t="s">
        <v>8097</v>
      </c>
      <c r="KYQ1" s="141" t="s">
        <v>8098</v>
      </c>
      <c r="KYR1" s="141" t="s">
        <v>8099</v>
      </c>
      <c r="KYS1" s="141" t="s">
        <v>8100</v>
      </c>
      <c r="KYT1" s="141" t="s">
        <v>8101</v>
      </c>
      <c r="KYU1" s="141" t="s">
        <v>8102</v>
      </c>
      <c r="KYV1" s="141" t="s">
        <v>8103</v>
      </c>
      <c r="KYW1" s="141" t="s">
        <v>8104</v>
      </c>
      <c r="KYX1" s="141" t="s">
        <v>8105</v>
      </c>
      <c r="KYY1" s="141" t="s">
        <v>8106</v>
      </c>
      <c r="KYZ1" s="141" t="s">
        <v>8107</v>
      </c>
      <c r="KZA1" s="141" t="s">
        <v>8108</v>
      </c>
      <c r="KZB1" s="141" t="s">
        <v>8109</v>
      </c>
      <c r="KZC1" s="141" t="s">
        <v>8110</v>
      </c>
      <c r="KZD1" s="141" t="s">
        <v>8111</v>
      </c>
      <c r="KZE1" s="141" t="s">
        <v>8112</v>
      </c>
      <c r="KZF1" s="141" t="s">
        <v>8113</v>
      </c>
      <c r="KZG1" s="141" t="s">
        <v>8114</v>
      </c>
      <c r="KZH1" s="141" t="s">
        <v>8115</v>
      </c>
      <c r="KZI1" s="141" t="s">
        <v>8116</v>
      </c>
      <c r="KZJ1" s="141" t="s">
        <v>8117</v>
      </c>
      <c r="KZK1" s="141" t="s">
        <v>8118</v>
      </c>
      <c r="KZL1" s="141" t="s">
        <v>8119</v>
      </c>
      <c r="KZM1" s="141" t="s">
        <v>8120</v>
      </c>
      <c r="KZN1" s="141" t="s">
        <v>8121</v>
      </c>
      <c r="KZO1" s="141" t="s">
        <v>8122</v>
      </c>
      <c r="KZP1" s="141" t="s">
        <v>8123</v>
      </c>
      <c r="KZQ1" s="141" t="s">
        <v>8124</v>
      </c>
      <c r="KZR1" s="141" t="s">
        <v>8125</v>
      </c>
      <c r="KZS1" s="141" t="s">
        <v>8126</v>
      </c>
      <c r="KZT1" s="141" t="s">
        <v>8127</v>
      </c>
      <c r="KZU1" s="141" t="s">
        <v>8128</v>
      </c>
      <c r="KZV1" s="141" t="s">
        <v>8129</v>
      </c>
      <c r="KZW1" s="141" t="s">
        <v>8130</v>
      </c>
      <c r="KZX1" s="141" t="s">
        <v>8131</v>
      </c>
      <c r="KZY1" s="141" t="s">
        <v>8132</v>
      </c>
      <c r="KZZ1" s="141" t="s">
        <v>8133</v>
      </c>
      <c r="LAA1" s="141" t="s">
        <v>8134</v>
      </c>
      <c r="LAB1" s="141" t="s">
        <v>8135</v>
      </c>
      <c r="LAC1" s="141" t="s">
        <v>8136</v>
      </c>
      <c r="LAD1" s="141" t="s">
        <v>8137</v>
      </c>
      <c r="LAE1" s="141" t="s">
        <v>8138</v>
      </c>
      <c r="LAF1" s="141" t="s">
        <v>8139</v>
      </c>
      <c r="LAG1" s="141" t="s">
        <v>8140</v>
      </c>
      <c r="LAH1" s="141" t="s">
        <v>8141</v>
      </c>
      <c r="LAI1" s="141" t="s">
        <v>8142</v>
      </c>
      <c r="LAJ1" s="141" t="s">
        <v>8143</v>
      </c>
      <c r="LAK1" s="141" t="s">
        <v>8144</v>
      </c>
      <c r="LAL1" s="141" t="s">
        <v>8145</v>
      </c>
      <c r="LAM1" s="141" t="s">
        <v>8146</v>
      </c>
      <c r="LAN1" s="141" t="s">
        <v>8147</v>
      </c>
      <c r="LAO1" s="141" t="s">
        <v>8148</v>
      </c>
      <c r="LAP1" s="141" t="s">
        <v>8149</v>
      </c>
      <c r="LAQ1" s="141" t="s">
        <v>8150</v>
      </c>
      <c r="LAR1" s="141" t="s">
        <v>8151</v>
      </c>
      <c r="LAS1" s="141" t="s">
        <v>8152</v>
      </c>
      <c r="LAT1" s="141" t="s">
        <v>8153</v>
      </c>
      <c r="LAU1" s="141" t="s">
        <v>8154</v>
      </c>
      <c r="LAV1" s="141" t="s">
        <v>8155</v>
      </c>
      <c r="LAW1" s="141" t="s">
        <v>8156</v>
      </c>
      <c r="LAX1" s="141" t="s">
        <v>8157</v>
      </c>
      <c r="LAY1" s="141" t="s">
        <v>8158</v>
      </c>
      <c r="LAZ1" s="141" t="s">
        <v>8159</v>
      </c>
      <c r="LBA1" s="141" t="s">
        <v>8160</v>
      </c>
      <c r="LBB1" s="141" t="s">
        <v>8161</v>
      </c>
      <c r="LBC1" s="141" t="s">
        <v>8162</v>
      </c>
      <c r="LBD1" s="141" t="s">
        <v>8163</v>
      </c>
      <c r="LBE1" s="141" t="s">
        <v>8164</v>
      </c>
      <c r="LBF1" s="141" t="s">
        <v>8165</v>
      </c>
      <c r="LBG1" s="141" t="s">
        <v>8166</v>
      </c>
      <c r="LBH1" s="141" t="s">
        <v>8167</v>
      </c>
      <c r="LBI1" s="141" t="s">
        <v>8168</v>
      </c>
      <c r="LBJ1" s="141" t="s">
        <v>8169</v>
      </c>
      <c r="LBK1" s="141" t="s">
        <v>8170</v>
      </c>
      <c r="LBL1" s="141" t="s">
        <v>8171</v>
      </c>
      <c r="LBM1" s="141" t="s">
        <v>8172</v>
      </c>
      <c r="LBN1" s="141" t="s">
        <v>8173</v>
      </c>
      <c r="LBO1" s="141" t="s">
        <v>8174</v>
      </c>
      <c r="LBP1" s="141" t="s">
        <v>8175</v>
      </c>
      <c r="LBQ1" s="141" t="s">
        <v>8176</v>
      </c>
      <c r="LBR1" s="141" t="s">
        <v>8177</v>
      </c>
      <c r="LBS1" s="141" t="s">
        <v>8178</v>
      </c>
      <c r="LBT1" s="141" t="s">
        <v>8179</v>
      </c>
      <c r="LBU1" s="141" t="s">
        <v>8180</v>
      </c>
      <c r="LBV1" s="141" t="s">
        <v>8181</v>
      </c>
      <c r="LBW1" s="141" t="s">
        <v>8182</v>
      </c>
      <c r="LBX1" s="141" t="s">
        <v>8183</v>
      </c>
      <c r="LBY1" s="141" t="s">
        <v>8184</v>
      </c>
      <c r="LBZ1" s="141" t="s">
        <v>8185</v>
      </c>
      <c r="LCA1" s="141" t="s">
        <v>8186</v>
      </c>
      <c r="LCB1" s="141" t="s">
        <v>8187</v>
      </c>
      <c r="LCC1" s="141" t="s">
        <v>8188</v>
      </c>
      <c r="LCD1" s="141" t="s">
        <v>8189</v>
      </c>
      <c r="LCE1" s="141" t="s">
        <v>8190</v>
      </c>
      <c r="LCF1" s="141" t="s">
        <v>8191</v>
      </c>
      <c r="LCG1" s="141" t="s">
        <v>8192</v>
      </c>
      <c r="LCH1" s="141" t="s">
        <v>8193</v>
      </c>
      <c r="LCI1" s="141" t="s">
        <v>8194</v>
      </c>
      <c r="LCJ1" s="141" t="s">
        <v>8195</v>
      </c>
      <c r="LCK1" s="141" t="s">
        <v>8196</v>
      </c>
      <c r="LCL1" s="141" t="s">
        <v>8197</v>
      </c>
      <c r="LCM1" s="141" t="s">
        <v>8198</v>
      </c>
      <c r="LCN1" s="141" t="s">
        <v>8199</v>
      </c>
      <c r="LCO1" s="141" t="s">
        <v>8200</v>
      </c>
      <c r="LCP1" s="141" t="s">
        <v>8201</v>
      </c>
      <c r="LCQ1" s="141" t="s">
        <v>8202</v>
      </c>
      <c r="LCR1" s="141" t="s">
        <v>8203</v>
      </c>
      <c r="LCS1" s="141" t="s">
        <v>8204</v>
      </c>
      <c r="LCT1" s="141" t="s">
        <v>8205</v>
      </c>
      <c r="LCU1" s="141" t="s">
        <v>8206</v>
      </c>
      <c r="LCV1" s="141" t="s">
        <v>8207</v>
      </c>
      <c r="LCW1" s="141" t="s">
        <v>8208</v>
      </c>
      <c r="LCX1" s="141" t="s">
        <v>8209</v>
      </c>
      <c r="LCY1" s="141" t="s">
        <v>8210</v>
      </c>
      <c r="LCZ1" s="141" t="s">
        <v>8211</v>
      </c>
      <c r="LDA1" s="141" t="s">
        <v>8212</v>
      </c>
      <c r="LDB1" s="141" t="s">
        <v>8213</v>
      </c>
      <c r="LDC1" s="141" t="s">
        <v>8214</v>
      </c>
      <c r="LDD1" s="141" t="s">
        <v>8215</v>
      </c>
      <c r="LDE1" s="141" t="s">
        <v>8216</v>
      </c>
      <c r="LDF1" s="141" t="s">
        <v>8217</v>
      </c>
      <c r="LDG1" s="141" t="s">
        <v>8218</v>
      </c>
      <c r="LDH1" s="141" t="s">
        <v>8219</v>
      </c>
      <c r="LDI1" s="141" t="s">
        <v>8220</v>
      </c>
      <c r="LDJ1" s="141" t="s">
        <v>8221</v>
      </c>
      <c r="LDK1" s="141" t="s">
        <v>8222</v>
      </c>
      <c r="LDL1" s="141" t="s">
        <v>8223</v>
      </c>
      <c r="LDM1" s="141" t="s">
        <v>8224</v>
      </c>
      <c r="LDN1" s="141" t="s">
        <v>8225</v>
      </c>
      <c r="LDO1" s="141" t="s">
        <v>8226</v>
      </c>
      <c r="LDP1" s="141" t="s">
        <v>8227</v>
      </c>
      <c r="LDQ1" s="141" t="s">
        <v>8228</v>
      </c>
      <c r="LDR1" s="141" t="s">
        <v>8229</v>
      </c>
      <c r="LDS1" s="141" t="s">
        <v>8230</v>
      </c>
      <c r="LDT1" s="141" t="s">
        <v>8231</v>
      </c>
      <c r="LDU1" s="141" t="s">
        <v>8232</v>
      </c>
      <c r="LDV1" s="141" t="s">
        <v>8233</v>
      </c>
      <c r="LDW1" s="141" t="s">
        <v>8234</v>
      </c>
      <c r="LDX1" s="141" t="s">
        <v>8235</v>
      </c>
      <c r="LDY1" s="141" t="s">
        <v>8236</v>
      </c>
      <c r="LDZ1" s="141" t="s">
        <v>8237</v>
      </c>
      <c r="LEA1" s="141" t="s">
        <v>8238</v>
      </c>
      <c r="LEB1" s="141" t="s">
        <v>8239</v>
      </c>
      <c r="LEC1" s="141" t="s">
        <v>8240</v>
      </c>
      <c r="LED1" s="141" t="s">
        <v>8241</v>
      </c>
      <c r="LEE1" s="141" t="s">
        <v>8242</v>
      </c>
      <c r="LEF1" s="141" t="s">
        <v>8243</v>
      </c>
      <c r="LEG1" s="141" t="s">
        <v>8244</v>
      </c>
      <c r="LEH1" s="141" t="s">
        <v>8245</v>
      </c>
      <c r="LEI1" s="141" t="s">
        <v>8246</v>
      </c>
      <c r="LEJ1" s="141" t="s">
        <v>8247</v>
      </c>
      <c r="LEK1" s="141" t="s">
        <v>8248</v>
      </c>
      <c r="LEL1" s="141" t="s">
        <v>8249</v>
      </c>
      <c r="LEM1" s="141" t="s">
        <v>8250</v>
      </c>
      <c r="LEN1" s="141" t="s">
        <v>8251</v>
      </c>
      <c r="LEO1" s="141" t="s">
        <v>8252</v>
      </c>
      <c r="LEP1" s="141" t="s">
        <v>8253</v>
      </c>
      <c r="LEQ1" s="141" t="s">
        <v>8254</v>
      </c>
      <c r="LER1" s="141" t="s">
        <v>8255</v>
      </c>
      <c r="LES1" s="141" t="s">
        <v>8256</v>
      </c>
      <c r="LET1" s="141" t="s">
        <v>8257</v>
      </c>
      <c r="LEU1" s="141" t="s">
        <v>8258</v>
      </c>
      <c r="LEV1" s="141" t="s">
        <v>8259</v>
      </c>
      <c r="LEW1" s="141" t="s">
        <v>8260</v>
      </c>
      <c r="LEX1" s="141" t="s">
        <v>8261</v>
      </c>
      <c r="LEY1" s="141" t="s">
        <v>8262</v>
      </c>
      <c r="LEZ1" s="141" t="s">
        <v>8263</v>
      </c>
      <c r="LFA1" s="141" t="s">
        <v>8264</v>
      </c>
      <c r="LFB1" s="141" t="s">
        <v>8265</v>
      </c>
      <c r="LFC1" s="141" t="s">
        <v>8266</v>
      </c>
      <c r="LFD1" s="141" t="s">
        <v>8267</v>
      </c>
      <c r="LFE1" s="141" t="s">
        <v>8268</v>
      </c>
      <c r="LFF1" s="141" t="s">
        <v>8269</v>
      </c>
      <c r="LFG1" s="141" t="s">
        <v>8270</v>
      </c>
      <c r="LFH1" s="141" t="s">
        <v>8271</v>
      </c>
      <c r="LFI1" s="141" t="s">
        <v>8272</v>
      </c>
      <c r="LFJ1" s="141" t="s">
        <v>8273</v>
      </c>
      <c r="LFK1" s="141" t="s">
        <v>8274</v>
      </c>
      <c r="LFL1" s="141" t="s">
        <v>8275</v>
      </c>
      <c r="LFM1" s="141" t="s">
        <v>8276</v>
      </c>
      <c r="LFN1" s="141" t="s">
        <v>8277</v>
      </c>
      <c r="LFO1" s="141" t="s">
        <v>8278</v>
      </c>
      <c r="LFP1" s="141" t="s">
        <v>8279</v>
      </c>
      <c r="LFQ1" s="141" t="s">
        <v>8280</v>
      </c>
      <c r="LFR1" s="141" t="s">
        <v>8281</v>
      </c>
      <c r="LFS1" s="141" t="s">
        <v>8282</v>
      </c>
      <c r="LFT1" s="141" t="s">
        <v>8283</v>
      </c>
      <c r="LFU1" s="141" t="s">
        <v>8284</v>
      </c>
      <c r="LFV1" s="141" t="s">
        <v>8285</v>
      </c>
      <c r="LFW1" s="141" t="s">
        <v>8286</v>
      </c>
      <c r="LFX1" s="141" t="s">
        <v>8287</v>
      </c>
      <c r="LFY1" s="141" t="s">
        <v>8288</v>
      </c>
      <c r="LFZ1" s="141" t="s">
        <v>8289</v>
      </c>
      <c r="LGA1" s="141" t="s">
        <v>8290</v>
      </c>
      <c r="LGB1" s="141" t="s">
        <v>8291</v>
      </c>
      <c r="LGC1" s="141" t="s">
        <v>8292</v>
      </c>
      <c r="LGD1" s="141" t="s">
        <v>8293</v>
      </c>
      <c r="LGE1" s="141" t="s">
        <v>8294</v>
      </c>
      <c r="LGF1" s="141" t="s">
        <v>8295</v>
      </c>
      <c r="LGG1" s="141" t="s">
        <v>8296</v>
      </c>
      <c r="LGH1" s="141" t="s">
        <v>8297</v>
      </c>
      <c r="LGI1" s="141" t="s">
        <v>8298</v>
      </c>
      <c r="LGJ1" s="141" t="s">
        <v>8299</v>
      </c>
      <c r="LGK1" s="141" t="s">
        <v>8300</v>
      </c>
      <c r="LGL1" s="141" t="s">
        <v>8301</v>
      </c>
      <c r="LGM1" s="141" t="s">
        <v>8302</v>
      </c>
      <c r="LGN1" s="141" t="s">
        <v>8303</v>
      </c>
      <c r="LGO1" s="141" t="s">
        <v>8304</v>
      </c>
      <c r="LGP1" s="141" t="s">
        <v>8305</v>
      </c>
      <c r="LGQ1" s="141" t="s">
        <v>8306</v>
      </c>
      <c r="LGR1" s="141" t="s">
        <v>8307</v>
      </c>
      <c r="LGS1" s="141" t="s">
        <v>8308</v>
      </c>
      <c r="LGT1" s="141" t="s">
        <v>8309</v>
      </c>
      <c r="LGU1" s="141" t="s">
        <v>8310</v>
      </c>
      <c r="LGV1" s="141" t="s">
        <v>8311</v>
      </c>
      <c r="LGW1" s="141" t="s">
        <v>8312</v>
      </c>
      <c r="LGX1" s="141" t="s">
        <v>8313</v>
      </c>
      <c r="LGY1" s="141" t="s">
        <v>8314</v>
      </c>
      <c r="LGZ1" s="141" t="s">
        <v>8315</v>
      </c>
      <c r="LHA1" s="141" t="s">
        <v>8316</v>
      </c>
      <c r="LHB1" s="141" t="s">
        <v>8317</v>
      </c>
      <c r="LHC1" s="141" t="s">
        <v>8318</v>
      </c>
      <c r="LHD1" s="141" t="s">
        <v>8319</v>
      </c>
      <c r="LHE1" s="141" t="s">
        <v>8320</v>
      </c>
      <c r="LHF1" s="141" t="s">
        <v>8321</v>
      </c>
      <c r="LHG1" s="141" t="s">
        <v>8322</v>
      </c>
      <c r="LHH1" s="141" t="s">
        <v>8323</v>
      </c>
      <c r="LHI1" s="141" t="s">
        <v>8324</v>
      </c>
      <c r="LHJ1" s="141" t="s">
        <v>8325</v>
      </c>
      <c r="LHK1" s="141" t="s">
        <v>8326</v>
      </c>
      <c r="LHL1" s="141" t="s">
        <v>8327</v>
      </c>
      <c r="LHM1" s="141" t="s">
        <v>8328</v>
      </c>
      <c r="LHN1" s="141" t="s">
        <v>8329</v>
      </c>
      <c r="LHO1" s="141" t="s">
        <v>8330</v>
      </c>
      <c r="LHP1" s="141" t="s">
        <v>8331</v>
      </c>
      <c r="LHQ1" s="141" t="s">
        <v>8332</v>
      </c>
      <c r="LHR1" s="141" t="s">
        <v>8333</v>
      </c>
      <c r="LHS1" s="141" t="s">
        <v>8334</v>
      </c>
      <c r="LHT1" s="141" t="s">
        <v>8335</v>
      </c>
      <c r="LHU1" s="141" t="s">
        <v>8336</v>
      </c>
      <c r="LHV1" s="141" t="s">
        <v>8337</v>
      </c>
      <c r="LHW1" s="141" t="s">
        <v>8338</v>
      </c>
      <c r="LHX1" s="141" t="s">
        <v>8339</v>
      </c>
      <c r="LHY1" s="141" t="s">
        <v>8340</v>
      </c>
      <c r="LHZ1" s="141" t="s">
        <v>8341</v>
      </c>
      <c r="LIA1" s="141" t="s">
        <v>8342</v>
      </c>
      <c r="LIB1" s="141" t="s">
        <v>8343</v>
      </c>
      <c r="LIC1" s="141" t="s">
        <v>8344</v>
      </c>
      <c r="LID1" s="141" t="s">
        <v>8345</v>
      </c>
      <c r="LIE1" s="141" t="s">
        <v>8346</v>
      </c>
      <c r="LIF1" s="141" t="s">
        <v>8347</v>
      </c>
      <c r="LIG1" s="141" t="s">
        <v>8348</v>
      </c>
      <c r="LIH1" s="141" t="s">
        <v>8349</v>
      </c>
      <c r="LII1" s="141" t="s">
        <v>8350</v>
      </c>
      <c r="LIJ1" s="141" t="s">
        <v>8351</v>
      </c>
      <c r="LIK1" s="141" t="s">
        <v>8352</v>
      </c>
      <c r="LIL1" s="141" t="s">
        <v>8353</v>
      </c>
      <c r="LIM1" s="141" t="s">
        <v>8354</v>
      </c>
      <c r="LIN1" s="141" t="s">
        <v>8355</v>
      </c>
      <c r="LIO1" s="141" t="s">
        <v>8356</v>
      </c>
      <c r="LIP1" s="141" t="s">
        <v>8357</v>
      </c>
      <c r="LIQ1" s="141" t="s">
        <v>8358</v>
      </c>
      <c r="LIR1" s="141" t="s">
        <v>8359</v>
      </c>
      <c r="LIS1" s="141" t="s">
        <v>8360</v>
      </c>
      <c r="LIT1" s="141" t="s">
        <v>8361</v>
      </c>
      <c r="LIU1" s="141" t="s">
        <v>8362</v>
      </c>
      <c r="LIV1" s="141" t="s">
        <v>8363</v>
      </c>
      <c r="LIW1" s="141" t="s">
        <v>8364</v>
      </c>
      <c r="LIX1" s="141" t="s">
        <v>8365</v>
      </c>
      <c r="LIY1" s="141" t="s">
        <v>8366</v>
      </c>
      <c r="LIZ1" s="141" t="s">
        <v>8367</v>
      </c>
      <c r="LJA1" s="141" t="s">
        <v>8368</v>
      </c>
      <c r="LJB1" s="141" t="s">
        <v>8369</v>
      </c>
      <c r="LJC1" s="141" t="s">
        <v>8370</v>
      </c>
      <c r="LJD1" s="141" t="s">
        <v>8371</v>
      </c>
      <c r="LJE1" s="141" t="s">
        <v>8372</v>
      </c>
      <c r="LJF1" s="141" t="s">
        <v>8373</v>
      </c>
      <c r="LJG1" s="141" t="s">
        <v>8374</v>
      </c>
      <c r="LJH1" s="141" t="s">
        <v>8375</v>
      </c>
      <c r="LJI1" s="141" t="s">
        <v>8376</v>
      </c>
      <c r="LJJ1" s="141" t="s">
        <v>8377</v>
      </c>
      <c r="LJK1" s="141" t="s">
        <v>8378</v>
      </c>
      <c r="LJL1" s="141" t="s">
        <v>8379</v>
      </c>
      <c r="LJM1" s="141" t="s">
        <v>8380</v>
      </c>
      <c r="LJN1" s="141" t="s">
        <v>8381</v>
      </c>
      <c r="LJO1" s="141" t="s">
        <v>8382</v>
      </c>
      <c r="LJP1" s="141" t="s">
        <v>8383</v>
      </c>
      <c r="LJQ1" s="141" t="s">
        <v>8384</v>
      </c>
      <c r="LJR1" s="141" t="s">
        <v>8385</v>
      </c>
      <c r="LJS1" s="141" t="s">
        <v>8386</v>
      </c>
      <c r="LJT1" s="141" t="s">
        <v>8387</v>
      </c>
      <c r="LJU1" s="141" t="s">
        <v>8388</v>
      </c>
      <c r="LJV1" s="141" t="s">
        <v>8389</v>
      </c>
      <c r="LJW1" s="141" t="s">
        <v>8390</v>
      </c>
      <c r="LJX1" s="141" t="s">
        <v>8391</v>
      </c>
      <c r="LJY1" s="141" t="s">
        <v>8392</v>
      </c>
      <c r="LJZ1" s="141" t="s">
        <v>8393</v>
      </c>
      <c r="LKA1" s="141" t="s">
        <v>8394</v>
      </c>
      <c r="LKB1" s="141" t="s">
        <v>8395</v>
      </c>
      <c r="LKC1" s="141" t="s">
        <v>8396</v>
      </c>
      <c r="LKD1" s="141" t="s">
        <v>8397</v>
      </c>
      <c r="LKE1" s="141" t="s">
        <v>8398</v>
      </c>
      <c r="LKF1" s="141" t="s">
        <v>8399</v>
      </c>
      <c r="LKG1" s="141" t="s">
        <v>8400</v>
      </c>
      <c r="LKH1" s="141" t="s">
        <v>8401</v>
      </c>
      <c r="LKI1" s="141" t="s">
        <v>8402</v>
      </c>
      <c r="LKJ1" s="141" t="s">
        <v>8403</v>
      </c>
      <c r="LKK1" s="141" t="s">
        <v>8404</v>
      </c>
      <c r="LKL1" s="141" t="s">
        <v>8405</v>
      </c>
      <c r="LKM1" s="141" t="s">
        <v>8406</v>
      </c>
      <c r="LKN1" s="141" t="s">
        <v>8407</v>
      </c>
      <c r="LKO1" s="141" t="s">
        <v>8408</v>
      </c>
      <c r="LKP1" s="141" t="s">
        <v>8409</v>
      </c>
      <c r="LKQ1" s="141" t="s">
        <v>8410</v>
      </c>
      <c r="LKR1" s="141" t="s">
        <v>8411</v>
      </c>
      <c r="LKS1" s="141" t="s">
        <v>8412</v>
      </c>
      <c r="LKT1" s="141" t="s">
        <v>8413</v>
      </c>
      <c r="LKU1" s="141" t="s">
        <v>8414</v>
      </c>
      <c r="LKV1" s="141" t="s">
        <v>8415</v>
      </c>
      <c r="LKW1" s="141" t="s">
        <v>8416</v>
      </c>
      <c r="LKX1" s="141" t="s">
        <v>8417</v>
      </c>
      <c r="LKY1" s="141" t="s">
        <v>8418</v>
      </c>
      <c r="LKZ1" s="141" t="s">
        <v>8419</v>
      </c>
      <c r="LLA1" s="141" t="s">
        <v>8420</v>
      </c>
      <c r="LLB1" s="141" t="s">
        <v>8421</v>
      </c>
      <c r="LLC1" s="141" t="s">
        <v>8422</v>
      </c>
      <c r="LLD1" s="141" t="s">
        <v>8423</v>
      </c>
      <c r="LLE1" s="141" t="s">
        <v>8424</v>
      </c>
      <c r="LLF1" s="141" t="s">
        <v>8425</v>
      </c>
      <c r="LLG1" s="141" t="s">
        <v>8426</v>
      </c>
      <c r="LLH1" s="141" t="s">
        <v>8427</v>
      </c>
      <c r="LLI1" s="141" t="s">
        <v>8428</v>
      </c>
      <c r="LLJ1" s="141" t="s">
        <v>8429</v>
      </c>
      <c r="LLK1" s="141" t="s">
        <v>8430</v>
      </c>
      <c r="LLL1" s="141" t="s">
        <v>8431</v>
      </c>
      <c r="LLM1" s="141" t="s">
        <v>8432</v>
      </c>
      <c r="LLN1" s="141" t="s">
        <v>8433</v>
      </c>
      <c r="LLO1" s="141" t="s">
        <v>8434</v>
      </c>
      <c r="LLP1" s="141" t="s">
        <v>8435</v>
      </c>
      <c r="LLQ1" s="141" t="s">
        <v>8436</v>
      </c>
      <c r="LLR1" s="141" t="s">
        <v>8437</v>
      </c>
      <c r="LLS1" s="141" t="s">
        <v>8438</v>
      </c>
      <c r="LLT1" s="141" t="s">
        <v>8439</v>
      </c>
      <c r="LLU1" s="141" t="s">
        <v>8440</v>
      </c>
      <c r="LLV1" s="141" t="s">
        <v>8441</v>
      </c>
      <c r="LLW1" s="141" t="s">
        <v>8442</v>
      </c>
      <c r="LLX1" s="141" t="s">
        <v>8443</v>
      </c>
      <c r="LLY1" s="141" t="s">
        <v>8444</v>
      </c>
      <c r="LLZ1" s="141" t="s">
        <v>8445</v>
      </c>
      <c r="LMA1" s="141" t="s">
        <v>8446</v>
      </c>
      <c r="LMB1" s="141" t="s">
        <v>8447</v>
      </c>
      <c r="LMC1" s="141" t="s">
        <v>8448</v>
      </c>
      <c r="LMD1" s="141" t="s">
        <v>8449</v>
      </c>
      <c r="LME1" s="141" t="s">
        <v>8450</v>
      </c>
      <c r="LMF1" s="141" t="s">
        <v>8451</v>
      </c>
      <c r="LMG1" s="141" t="s">
        <v>8452</v>
      </c>
      <c r="LMH1" s="141" t="s">
        <v>8453</v>
      </c>
      <c r="LMI1" s="141" t="s">
        <v>8454</v>
      </c>
      <c r="LMJ1" s="141" t="s">
        <v>8455</v>
      </c>
      <c r="LMK1" s="141" t="s">
        <v>8456</v>
      </c>
      <c r="LML1" s="141" t="s">
        <v>8457</v>
      </c>
      <c r="LMM1" s="141" t="s">
        <v>8458</v>
      </c>
      <c r="LMN1" s="141" t="s">
        <v>8459</v>
      </c>
      <c r="LMO1" s="141" t="s">
        <v>8460</v>
      </c>
      <c r="LMP1" s="141" t="s">
        <v>8461</v>
      </c>
      <c r="LMQ1" s="141" t="s">
        <v>8462</v>
      </c>
      <c r="LMR1" s="141" t="s">
        <v>8463</v>
      </c>
      <c r="LMS1" s="141" t="s">
        <v>8464</v>
      </c>
      <c r="LMT1" s="141" t="s">
        <v>8465</v>
      </c>
      <c r="LMU1" s="141" t="s">
        <v>8466</v>
      </c>
      <c r="LMV1" s="141" t="s">
        <v>8467</v>
      </c>
      <c r="LMW1" s="141" t="s">
        <v>8468</v>
      </c>
      <c r="LMX1" s="141" t="s">
        <v>8469</v>
      </c>
      <c r="LMY1" s="141" t="s">
        <v>8470</v>
      </c>
      <c r="LMZ1" s="141" t="s">
        <v>8471</v>
      </c>
      <c r="LNA1" s="141" t="s">
        <v>8472</v>
      </c>
      <c r="LNB1" s="141" t="s">
        <v>8473</v>
      </c>
      <c r="LNC1" s="141" t="s">
        <v>8474</v>
      </c>
      <c r="LND1" s="141" t="s">
        <v>8475</v>
      </c>
      <c r="LNE1" s="141" t="s">
        <v>8476</v>
      </c>
      <c r="LNF1" s="141" t="s">
        <v>8477</v>
      </c>
      <c r="LNG1" s="141" t="s">
        <v>8478</v>
      </c>
      <c r="LNH1" s="141" t="s">
        <v>8479</v>
      </c>
      <c r="LNI1" s="141" t="s">
        <v>8480</v>
      </c>
      <c r="LNJ1" s="141" t="s">
        <v>8481</v>
      </c>
      <c r="LNK1" s="141" t="s">
        <v>8482</v>
      </c>
      <c r="LNL1" s="141" t="s">
        <v>8483</v>
      </c>
      <c r="LNM1" s="141" t="s">
        <v>8484</v>
      </c>
      <c r="LNN1" s="141" t="s">
        <v>8485</v>
      </c>
      <c r="LNO1" s="141" t="s">
        <v>8486</v>
      </c>
      <c r="LNP1" s="141" t="s">
        <v>8487</v>
      </c>
      <c r="LNQ1" s="141" t="s">
        <v>8488</v>
      </c>
      <c r="LNR1" s="141" t="s">
        <v>8489</v>
      </c>
      <c r="LNS1" s="141" t="s">
        <v>8490</v>
      </c>
      <c r="LNT1" s="141" t="s">
        <v>8491</v>
      </c>
      <c r="LNU1" s="141" t="s">
        <v>8492</v>
      </c>
      <c r="LNV1" s="141" t="s">
        <v>8493</v>
      </c>
      <c r="LNW1" s="141" t="s">
        <v>8494</v>
      </c>
      <c r="LNX1" s="141" t="s">
        <v>8495</v>
      </c>
      <c r="LNY1" s="141" t="s">
        <v>8496</v>
      </c>
      <c r="LNZ1" s="141" t="s">
        <v>8497</v>
      </c>
      <c r="LOA1" s="141" t="s">
        <v>8498</v>
      </c>
      <c r="LOB1" s="141" t="s">
        <v>8499</v>
      </c>
      <c r="LOC1" s="141" t="s">
        <v>8500</v>
      </c>
      <c r="LOD1" s="141" t="s">
        <v>8501</v>
      </c>
      <c r="LOE1" s="141" t="s">
        <v>8502</v>
      </c>
      <c r="LOF1" s="141" t="s">
        <v>8503</v>
      </c>
      <c r="LOG1" s="141" t="s">
        <v>8504</v>
      </c>
      <c r="LOH1" s="141" t="s">
        <v>8505</v>
      </c>
      <c r="LOI1" s="141" t="s">
        <v>8506</v>
      </c>
      <c r="LOJ1" s="141" t="s">
        <v>8507</v>
      </c>
      <c r="LOK1" s="141" t="s">
        <v>8508</v>
      </c>
      <c r="LOL1" s="141" t="s">
        <v>8509</v>
      </c>
      <c r="LOM1" s="141" t="s">
        <v>8510</v>
      </c>
      <c r="LON1" s="141" t="s">
        <v>8511</v>
      </c>
      <c r="LOO1" s="141" t="s">
        <v>8512</v>
      </c>
      <c r="LOP1" s="141" t="s">
        <v>8513</v>
      </c>
      <c r="LOQ1" s="141" t="s">
        <v>8514</v>
      </c>
      <c r="LOR1" s="141" t="s">
        <v>8515</v>
      </c>
      <c r="LOS1" s="141" t="s">
        <v>8516</v>
      </c>
      <c r="LOT1" s="141" t="s">
        <v>8517</v>
      </c>
      <c r="LOU1" s="141" t="s">
        <v>8518</v>
      </c>
      <c r="LOV1" s="141" t="s">
        <v>8519</v>
      </c>
      <c r="LOW1" s="141" t="s">
        <v>8520</v>
      </c>
      <c r="LOX1" s="141" t="s">
        <v>8521</v>
      </c>
      <c r="LOY1" s="141" t="s">
        <v>8522</v>
      </c>
      <c r="LOZ1" s="141" t="s">
        <v>8523</v>
      </c>
      <c r="LPA1" s="141" t="s">
        <v>8524</v>
      </c>
      <c r="LPB1" s="141" t="s">
        <v>8525</v>
      </c>
      <c r="LPC1" s="141" t="s">
        <v>8526</v>
      </c>
      <c r="LPD1" s="141" t="s">
        <v>8527</v>
      </c>
      <c r="LPE1" s="141" t="s">
        <v>8528</v>
      </c>
      <c r="LPF1" s="141" t="s">
        <v>8529</v>
      </c>
      <c r="LPG1" s="141" t="s">
        <v>8530</v>
      </c>
      <c r="LPH1" s="141" t="s">
        <v>8531</v>
      </c>
      <c r="LPI1" s="141" t="s">
        <v>8532</v>
      </c>
      <c r="LPJ1" s="141" t="s">
        <v>8533</v>
      </c>
      <c r="LPK1" s="141" t="s">
        <v>8534</v>
      </c>
      <c r="LPL1" s="141" t="s">
        <v>8535</v>
      </c>
      <c r="LPM1" s="141" t="s">
        <v>8536</v>
      </c>
      <c r="LPN1" s="141" t="s">
        <v>8537</v>
      </c>
      <c r="LPO1" s="141" t="s">
        <v>8538</v>
      </c>
      <c r="LPP1" s="141" t="s">
        <v>8539</v>
      </c>
      <c r="LPQ1" s="141" t="s">
        <v>8540</v>
      </c>
      <c r="LPR1" s="141" t="s">
        <v>8541</v>
      </c>
      <c r="LPS1" s="141" t="s">
        <v>8542</v>
      </c>
      <c r="LPT1" s="141" t="s">
        <v>8543</v>
      </c>
      <c r="LPU1" s="141" t="s">
        <v>8544</v>
      </c>
      <c r="LPV1" s="141" t="s">
        <v>8545</v>
      </c>
      <c r="LPW1" s="141" t="s">
        <v>8546</v>
      </c>
      <c r="LPX1" s="141" t="s">
        <v>8547</v>
      </c>
      <c r="LPY1" s="141" t="s">
        <v>8548</v>
      </c>
      <c r="LPZ1" s="141" t="s">
        <v>8549</v>
      </c>
      <c r="LQA1" s="141" t="s">
        <v>8550</v>
      </c>
      <c r="LQB1" s="141" t="s">
        <v>8551</v>
      </c>
      <c r="LQC1" s="141" t="s">
        <v>8552</v>
      </c>
      <c r="LQD1" s="141" t="s">
        <v>8553</v>
      </c>
      <c r="LQE1" s="141" t="s">
        <v>8554</v>
      </c>
      <c r="LQF1" s="141" t="s">
        <v>8555</v>
      </c>
      <c r="LQG1" s="141" t="s">
        <v>8556</v>
      </c>
      <c r="LQH1" s="141" t="s">
        <v>8557</v>
      </c>
      <c r="LQI1" s="141" t="s">
        <v>8558</v>
      </c>
      <c r="LQJ1" s="141" t="s">
        <v>8559</v>
      </c>
      <c r="LQK1" s="141" t="s">
        <v>8560</v>
      </c>
      <c r="LQL1" s="141" t="s">
        <v>8561</v>
      </c>
      <c r="LQM1" s="141" t="s">
        <v>8562</v>
      </c>
      <c r="LQN1" s="141" t="s">
        <v>8563</v>
      </c>
      <c r="LQO1" s="141" t="s">
        <v>8564</v>
      </c>
      <c r="LQP1" s="141" t="s">
        <v>8565</v>
      </c>
      <c r="LQQ1" s="141" t="s">
        <v>8566</v>
      </c>
      <c r="LQR1" s="141" t="s">
        <v>8567</v>
      </c>
      <c r="LQS1" s="141" t="s">
        <v>8568</v>
      </c>
      <c r="LQT1" s="141" t="s">
        <v>8569</v>
      </c>
      <c r="LQU1" s="141" t="s">
        <v>8570</v>
      </c>
      <c r="LQV1" s="141" t="s">
        <v>8571</v>
      </c>
      <c r="LQW1" s="141" t="s">
        <v>8572</v>
      </c>
      <c r="LQX1" s="141" t="s">
        <v>8573</v>
      </c>
      <c r="LQY1" s="141" t="s">
        <v>8574</v>
      </c>
      <c r="LQZ1" s="141" t="s">
        <v>8575</v>
      </c>
      <c r="LRA1" s="141" t="s">
        <v>8576</v>
      </c>
      <c r="LRB1" s="141" t="s">
        <v>8577</v>
      </c>
      <c r="LRC1" s="141" t="s">
        <v>8578</v>
      </c>
      <c r="LRD1" s="141" t="s">
        <v>8579</v>
      </c>
      <c r="LRE1" s="141" t="s">
        <v>8580</v>
      </c>
      <c r="LRF1" s="141" t="s">
        <v>8581</v>
      </c>
      <c r="LRG1" s="141" t="s">
        <v>8582</v>
      </c>
      <c r="LRH1" s="141" t="s">
        <v>8583</v>
      </c>
      <c r="LRI1" s="141" t="s">
        <v>8584</v>
      </c>
      <c r="LRJ1" s="141" t="s">
        <v>8585</v>
      </c>
      <c r="LRK1" s="141" t="s">
        <v>8586</v>
      </c>
      <c r="LRL1" s="141" t="s">
        <v>8587</v>
      </c>
      <c r="LRM1" s="141" t="s">
        <v>8588</v>
      </c>
      <c r="LRN1" s="141" t="s">
        <v>8589</v>
      </c>
      <c r="LRO1" s="141" t="s">
        <v>8590</v>
      </c>
      <c r="LRP1" s="141" t="s">
        <v>8591</v>
      </c>
      <c r="LRQ1" s="141" t="s">
        <v>8592</v>
      </c>
      <c r="LRR1" s="141" t="s">
        <v>8593</v>
      </c>
      <c r="LRS1" s="141" t="s">
        <v>8594</v>
      </c>
      <c r="LRT1" s="141" t="s">
        <v>8595</v>
      </c>
      <c r="LRU1" s="141" t="s">
        <v>8596</v>
      </c>
      <c r="LRV1" s="141" t="s">
        <v>8597</v>
      </c>
      <c r="LRW1" s="141" t="s">
        <v>8598</v>
      </c>
      <c r="LRX1" s="141" t="s">
        <v>8599</v>
      </c>
      <c r="LRY1" s="141" t="s">
        <v>8600</v>
      </c>
      <c r="LRZ1" s="141" t="s">
        <v>8601</v>
      </c>
      <c r="LSA1" s="141" t="s">
        <v>8602</v>
      </c>
      <c r="LSB1" s="141" t="s">
        <v>8603</v>
      </c>
      <c r="LSC1" s="141" t="s">
        <v>8604</v>
      </c>
      <c r="LSD1" s="141" t="s">
        <v>8605</v>
      </c>
      <c r="LSE1" s="141" t="s">
        <v>8606</v>
      </c>
      <c r="LSF1" s="141" t="s">
        <v>8607</v>
      </c>
      <c r="LSG1" s="141" t="s">
        <v>8608</v>
      </c>
      <c r="LSH1" s="141" t="s">
        <v>8609</v>
      </c>
      <c r="LSI1" s="141" t="s">
        <v>8610</v>
      </c>
      <c r="LSJ1" s="141" t="s">
        <v>8611</v>
      </c>
      <c r="LSK1" s="141" t="s">
        <v>8612</v>
      </c>
      <c r="LSL1" s="141" t="s">
        <v>8613</v>
      </c>
      <c r="LSM1" s="141" t="s">
        <v>8614</v>
      </c>
      <c r="LSN1" s="141" t="s">
        <v>8615</v>
      </c>
      <c r="LSO1" s="141" t="s">
        <v>8616</v>
      </c>
      <c r="LSP1" s="141" t="s">
        <v>8617</v>
      </c>
      <c r="LSQ1" s="141" t="s">
        <v>8618</v>
      </c>
      <c r="LSR1" s="141" t="s">
        <v>8619</v>
      </c>
      <c r="LSS1" s="141" t="s">
        <v>8620</v>
      </c>
      <c r="LST1" s="141" t="s">
        <v>8621</v>
      </c>
      <c r="LSU1" s="141" t="s">
        <v>8622</v>
      </c>
      <c r="LSV1" s="141" t="s">
        <v>8623</v>
      </c>
      <c r="LSW1" s="141" t="s">
        <v>8624</v>
      </c>
      <c r="LSX1" s="141" t="s">
        <v>8625</v>
      </c>
      <c r="LSY1" s="141" t="s">
        <v>8626</v>
      </c>
      <c r="LSZ1" s="141" t="s">
        <v>8627</v>
      </c>
      <c r="LTA1" s="141" t="s">
        <v>8628</v>
      </c>
      <c r="LTB1" s="141" t="s">
        <v>8629</v>
      </c>
      <c r="LTC1" s="141" t="s">
        <v>8630</v>
      </c>
      <c r="LTD1" s="141" t="s">
        <v>8631</v>
      </c>
      <c r="LTE1" s="141" t="s">
        <v>8632</v>
      </c>
      <c r="LTF1" s="141" t="s">
        <v>8633</v>
      </c>
      <c r="LTG1" s="141" t="s">
        <v>8634</v>
      </c>
      <c r="LTH1" s="141" t="s">
        <v>8635</v>
      </c>
      <c r="LTI1" s="141" t="s">
        <v>8636</v>
      </c>
      <c r="LTJ1" s="141" t="s">
        <v>8637</v>
      </c>
      <c r="LTK1" s="141" t="s">
        <v>8638</v>
      </c>
      <c r="LTL1" s="141" t="s">
        <v>8639</v>
      </c>
      <c r="LTM1" s="141" t="s">
        <v>8640</v>
      </c>
      <c r="LTN1" s="141" t="s">
        <v>8641</v>
      </c>
      <c r="LTO1" s="141" t="s">
        <v>8642</v>
      </c>
      <c r="LTP1" s="141" t="s">
        <v>8643</v>
      </c>
      <c r="LTQ1" s="141" t="s">
        <v>8644</v>
      </c>
      <c r="LTR1" s="141" t="s">
        <v>8645</v>
      </c>
      <c r="LTS1" s="141" t="s">
        <v>8646</v>
      </c>
      <c r="LTT1" s="141" t="s">
        <v>8647</v>
      </c>
      <c r="LTU1" s="141" t="s">
        <v>8648</v>
      </c>
      <c r="LTV1" s="141" t="s">
        <v>8649</v>
      </c>
      <c r="LTW1" s="141" t="s">
        <v>8650</v>
      </c>
      <c r="LTX1" s="141" t="s">
        <v>8651</v>
      </c>
      <c r="LTY1" s="141" t="s">
        <v>8652</v>
      </c>
      <c r="LTZ1" s="141" t="s">
        <v>8653</v>
      </c>
      <c r="LUA1" s="141" t="s">
        <v>8654</v>
      </c>
      <c r="LUB1" s="141" t="s">
        <v>8655</v>
      </c>
      <c r="LUC1" s="141" t="s">
        <v>8656</v>
      </c>
      <c r="LUD1" s="141" t="s">
        <v>8657</v>
      </c>
      <c r="LUE1" s="141" t="s">
        <v>8658</v>
      </c>
      <c r="LUF1" s="141" t="s">
        <v>8659</v>
      </c>
      <c r="LUG1" s="141" t="s">
        <v>8660</v>
      </c>
      <c r="LUH1" s="141" t="s">
        <v>8661</v>
      </c>
      <c r="LUI1" s="141" t="s">
        <v>8662</v>
      </c>
      <c r="LUJ1" s="141" t="s">
        <v>8663</v>
      </c>
      <c r="LUK1" s="141" t="s">
        <v>8664</v>
      </c>
      <c r="LUL1" s="141" t="s">
        <v>8665</v>
      </c>
      <c r="LUM1" s="141" t="s">
        <v>8666</v>
      </c>
      <c r="LUN1" s="141" t="s">
        <v>8667</v>
      </c>
      <c r="LUO1" s="141" t="s">
        <v>8668</v>
      </c>
      <c r="LUP1" s="141" t="s">
        <v>8669</v>
      </c>
      <c r="LUQ1" s="141" t="s">
        <v>8670</v>
      </c>
      <c r="LUR1" s="141" t="s">
        <v>8671</v>
      </c>
      <c r="LUS1" s="141" t="s">
        <v>8672</v>
      </c>
      <c r="LUT1" s="141" t="s">
        <v>8673</v>
      </c>
      <c r="LUU1" s="141" t="s">
        <v>8674</v>
      </c>
      <c r="LUV1" s="141" t="s">
        <v>8675</v>
      </c>
      <c r="LUW1" s="141" t="s">
        <v>8676</v>
      </c>
      <c r="LUX1" s="141" t="s">
        <v>8677</v>
      </c>
      <c r="LUY1" s="141" t="s">
        <v>8678</v>
      </c>
      <c r="LUZ1" s="141" t="s">
        <v>8679</v>
      </c>
      <c r="LVA1" s="141" t="s">
        <v>8680</v>
      </c>
      <c r="LVB1" s="141" t="s">
        <v>8681</v>
      </c>
      <c r="LVC1" s="141" t="s">
        <v>8682</v>
      </c>
      <c r="LVD1" s="141" t="s">
        <v>8683</v>
      </c>
      <c r="LVE1" s="141" t="s">
        <v>8684</v>
      </c>
      <c r="LVF1" s="141" t="s">
        <v>8685</v>
      </c>
      <c r="LVG1" s="141" t="s">
        <v>8686</v>
      </c>
      <c r="LVH1" s="141" t="s">
        <v>8687</v>
      </c>
      <c r="LVI1" s="141" t="s">
        <v>8688</v>
      </c>
      <c r="LVJ1" s="141" t="s">
        <v>8689</v>
      </c>
      <c r="LVK1" s="141" t="s">
        <v>8690</v>
      </c>
      <c r="LVL1" s="141" t="s">
        <v>8691</v>
      </c>
      <c r="LVM1" s="141" t="s">
        <v>8692</v>
      </c>
      <c r="LVN1" s="141" t="s">
        <v>8693</v>
      </c>
      <c r="LVO1" s="141" t="s">
        <v>8694</v>
      </c>
      <c r="LVP1" s="141" t="s">
        <v>8695</v>
      </c>
      <c r="LVQ1" s="141" t="s">
        <v>8696</v>
      </c>
      <c r="LVR1" s="141" t="s">
        <v>8697</v>
      </c>
      <c r="LVS1" s="141" t="s">
        <v>8698</v>
      </c>
      <c r="LVT1" s="141" t="s">
        <v>8699</v>
      </c>
      <c r="LVU1" s="141" t="s">
        <v>8700</v>
      </c>
      <c r="LVV1" s="141" t="s">
        <v>8701</v>
      </c>
      <c r="LVW1" s="141" t="s">
        <v>8702</v>
      </c>
      <c r="LVX1" s="141" t="s">
        <v>8703</v>
      </c>
      <c r="LVY1" s="141" t="s">
        <v>8704</v>
      </c>
      <c r="LVZ1" s="141" t="s">
        <v>8705</v>
      </c>
      <c r="LWA1" s="141" t="s">
        <v>8706</v>
      </c>
      <c r="LWB1" s="141" t="s">
        <v>8707</v>
      </c>
      <c r="LWC1" s="141" t="s">
        <v>8708</v>
      </c>
      <c r="LWD1" s="141" t="s">
        <v>8709</v>
      </c>
      <c r="LWE1" s="141" t="s">
        <v>8710</v>
      </c>
      <c r="LWF1" s="141" t="s">
        <v>8711</v>
      </c>
      <c r="LWG1" s="141" t="s">
        <v>8712</v>
      </c>
      <c r="LWH1" s="141" t="s">
        <v>8713</v>
      </c>
      <c r="LWI1" s="141" t="s">
        <v>8714</v>
      </c>
      <c r="LWJ1" s="141" t="s">
        <v>8715</v>
      </c>
      <c r="LWK1" s="141" t="s">
        <v>8716</v>
      </c>
      <c r="LWL1" s="141" t="s">
        <v>8717</v>
      </c>
      <c r="LWM1" s="141" t="s">
        <v>8718</v>
      </c>
      <c r="LWN1" s="141" t="s">
        <v>8719</v>
      </c>
      <c r="LWO1" s="141" t="s">
        <v>8720</v>
      </c>
      <c r="LWP1" s="141" t="s">
        <v>8721</v>
      </c>
      <c r="LWQ1" s="141" t="s">
        <v>8722</v>
      </c>
      <c r="LWR1" s="141" t="s">
        <v>8723</v>
      </c>
      <c r="LWS1" s="141" t="s">
        <v>8724</v>
      </c>
      <c r="LWT1" s="141" t="s">
        <v>8725</v>
      </c>
      <c r="LWU1" s="141" t="s">
        <v>8726</v>
      </c>
      <c r="LWV1" s="141" t="s">
        <v>8727</v>
      </c>
      <c r="LWW1" s="141" t="s">
        <v>8728</v>
      </c>
      <c r="LWX1" s="141" t="s">
        <v>8729</v>
      </c>
      <c r="LWY1" s="141" t="s">
        <v>8730</v>
      </c>
      <c r="LWZ1" s="141" t="s">
        <v>8731</v>
      </c>
      <c r="LXA1" s="141" t="s">
        <v>8732</v>
      </c>
      <c r="LXB1" s="141" t="s">
        <v>8733</v>
      </c>
      <c r="LXC1" s="141" t="s">
        <v>8734</v>
      </c>
      <c r="LXD1" s="141" t="s">
        <v>8735</v>
      </c>
      <c r="LXE1" s="141" t="s">
        <v>8736</v>
      </c>
      <c r="LXF1" s="141" t="s">
        <v>8737</v>
      </c>
      <c r="LXG1" s="141" t="s">
        <v>8738</v>
      </c>
      <c r="LXH1" s="141" t="s">
        <v>8739</v>
      </c>
      <c r="LXI1" s="141" t="s">
        <v>8740</v>
      </c>
      <c r="LXJ1" s="141" t="s">
        <v>8741</v>
      </c>
      <c r="LXK1" s="141" t="s">
        <v>8742</v>
      </c>
      <c r="LXL1" s="141" t="s">
        <v>8743</v>
      </c>
      <c r="LXM1" s="141" t="s">
        <v>8744</v>
      </c>
      <c r="LXN1" s="141" t="s">
        <v>8745</v>
      </c>
      <c r="LXO1" s="141" t="s">
        <v>8746</v>
      </c>
      <c r="LXP1" s="141" t="s">
        <v>8747</v>
      </c>
      <c r="LXQ1" s="141" t="s">
        <v>8748</v>
      </c>
      <c r="LXR1" s="141" t="s">
        <v>8749</v>
      </c>
      <c r="LXS1" s="141" t="s">
        <v>8750</v>
      </c>
      <c r="LXT1" s="141" t="s">
        <v>8751</v>
      </c>
      <c r="LXU1" s="141" t="s">
        <v>8752</v>
      </c>
      <c r="LXV1" s="141" t="s">
        <v>8753</v>
      </c>
      <c r="LXW1" s="141" t="s">
        <v>8754</v>
      </c>
      <c r="LXX1" s="141" t="s">
        <v>8755</v>
      </c>
      <c r="LXY1" s="141" t="s">
        <v>8756</v>
      </c>
      <c r="LXZ1" s="141" t="s">
        <v>8757</v>
      </c>
      <c r="LYA1" s="141" t="s">
        <v>8758</v>
      </c>
      <c r="LYB1" s="141" t="s">
        <v>8759</v>
      </c>
      <c r="LYC1" s="141" t="s">
        <v>8760</v>
      </c>
      <c r="LYD1" s="141" t="s">
        <v>8761</v>
      </c>
      <c r="LYE1" s="141" t="s">
        <v>8762</v>
      </c>
      <c r="LYF1" s="141" t="s">
        <v>8763</v>
      </c>
      <c r="LYG1" s="141" t="s">
        <v>8764</v>
      </c>
      <c r="LYH1" s="141" t="s">
        <v>8765</v>
      </c>
      <c r="LYI1" s="141" t="s">
        <v>8766</v>
      </c>
      <c r="LYJ1" s="141" t="s">
        <v>8767</v>
      </c>
      <c r="LYK1" s="141" t="s">
        <v>8768</v>
      </c>
      <c r="LYL1" s="141" t="s">
        <v>8769</v>
      </c>
      <c r="LYM1" s="141" t="s">
        <v>8770</v>
      </c>
      <c r="LYN1" s="141" t="s">
        <v>8771</v>
      </c>
      <c r="LYO1" s="141" t="s">
        <v>8772</v>
      </c>
      <c r="LYP1" s="141" t="s">
        <v>8773</v>
      </c>
      <c r="LYQ1" s="141" t="s">
        <v>8774</v>
      </c>
      <c r="LYR1" s="141" t="s">
        <v>8775</v>
      </c>
      <c r="LYS1" s="141" t="s">
        <v>8776</v>
      </c>
      <c r="LYT1" s="141" t="s">
        <v>8777</v>
      </c>
      <c r="LYU1" s="141" t="s">
        <v>8778</v>
      </c>
      <c r="LYV1" s="141" t="s">
        <v>8779</v>
      </c>
      <c r="LYW1" s="141" t="s">
        <v>8780</v>
      </c>
      <c r="LYX1" s="141" t="s">
        <v>8781</v>
      </c>
      <c r="LYY1" s="141" t="s">
        <v>8782</v>
      </c>
      <c r="LYZ1" s="141" t="s">
        <v>8783</v>
      </c>
      <c r="LZA1" s="141" t="s">
        <v>8784</v>
      </c>
      <c r="LZB1" s="141" t="s">
        <v>8785</v>
      </c>
      <c r="LZC1" s="141" t="s">
        <v>8786</v>
      </c>
      <c r="LZD1" s="141" t="s">
        <v>8787</v>
      </c>
      <c r="LZE1" s="141" t="s">
        <v>8788</v>
      </c>
      <c r="LZF1" s="141" t="s">
        <v>8789</v>
      </c>
      <c r="LZG1" s="141" t="s">
        <v>8790</v>
      </c>
      <c r="LZH1" s="141" t="s">
        <v>8791</v>
      </c>
      <c r="LZI1" s="141" t="s">
        <v>8792</v>
      </c>
      <c r="LZJ1" s="141" t="s">
        <v>8793</v>
      </c>
      <c r="LZK1" s="141" t="s">
        <v>8794</v>
      </c>
      <c r="LZL1" s="141" t="s">
        <v>8795</v>
      </c>
      <c r="LZM1" s="141" t="s">
        <v>8796</v>
      </c>
      <c r="LZN1" s="141" t="s">
        <v>8797</v>
      </c>
      <c r="LZO1" s="141" t="s">
        <v>8798</v>
      </c>
      <c r="LZP1" s="141" t="s">
        <v>8799</v>
      </c>
      <c r="LZQ1" s="141" t="s">
        <v>8800</v>
      </c>
      <c r="LZR1" s="141" t="s">
        <v>8801</v>
      </c>
      <c r="LZS1" s="141" t="s">
        <v>8802</v>
      </c>
      <c r="LZT1" s="141" t="s">
        <v>8803</v>
      </c>
      <c r="LZU1" s="141" t="s">
        <v>8804</v>
      </c>
      <c r="LZV1" s="141" t="s">
        <v>8805</v>
      </c>
      <c r="LZW1" s="141" t="s">
        <v>8806</v>
      </c>
      <c r="LZX1" s="141" t="s">
        <v>8807</v>
      </c>
      <c r="LZY1" s="141" t="s">
        <v>8808</v>
      </c>
      <c r="LZZ1" s="141" t="s">
        <v>8809</v>
      </c>
      <c r="MAA1" s="141" t="s">
        <v>8810</v>
      </c>
      <c r="MAB1" s="141" t="s">
        <v>8811</v>
      </c>
      <c r="MAC1" s="141" t="s">
        <v>8812</v>
      </c>
      <c r="MAD1" s="141" t="s">
        <v>8813</v>
      </c>
      <c r="MAE1" s="141" t="s">
        <v>8814</v>
      </c>
      <c r="MAF1" s="141" t="s">
        <v>8815</v>
      </c>
      <c r="MAG1" s="141" t="s">
        <v>8816</v>
      </c>
      <c r="MAH1" s="141" t="s">
        <v>8817</v>
      </c>
      <c r="MAI1" s="141" t="s">
        <v>8818</v>
      </c>
      <c r="MAJ1" s="141" t="s">
        <v>8819</v>
      </c>
      <c r="MAK1" s="141" t="s">
        <v>8820</v>
      </c>
      <c r="MAL1" s="141" t="s">
        <v>8821</v>
      </c>
      <c r="MAM1" s="141" t="s">
        <v>8822</v>
      </c>
      <c r="MAN1" s="141" t="s">
        <v>8823</v>
      </c>
      <c r="MAO1" s="141" t="s">
        <v>8824</v>
      </c>
      <c r="MAP1" s="141" t="s">
        <v>8825</v>
      </c>
      <c r="MAQ1" s="141" t="s">
        <v>8826</v>
      </c>
      <c r="MAR1" s="141" t="s">
        <v>8827</v>
      </c>
      <c r="MAS1" s="141" t="s">
        <v>8828</v>
      </c>
      <c r="MAT1" s="141" t="s">
        <v>8829</v>
      </c>
      <c r="MAU1" s="141" t="s">
        <v>8830</v>
      </c>
      <c r="MAV1" s="141" t="s">
        <v>8831</v>
      </c>
      <c r="MAW1" s="141" t="s">
        <v>8832</v>
      </c>
      <c r="MAX1" s="141" t="s">
        <v>8833</v>
      </c>
      <c r="MAY1" s="141" t="s">
        <v>8834</v>
      </c>
      <c r="MAZ1" s="141" t="s">
        <v>8835</v>
      </c>
      <c r="MBA1" s="141" t="s">
        <v>8836</v>
      </c>
      <c r="MBB1" s="141" t="s">
        <v>8837</v>
      </c>
      <c r="MBC1" s="141" t="s">
        <v>8838</v>
      </c>
      <c r="MBD1" s="141" t="s">
        <v>8839</v>
      </c>
      <c r="MBE1" s="141" t="s">
        <v>8840</v>
      </c>
      <c r="MBF1" s="141" t="s">
        <v>8841</v>
      </c>
      <c r="MBG1" s="141" t="s">
        <v>8842</v>
      </c>
      <c r="MBH1" s="141" t="s">
        <v>8843</v>
      </c>
      <c r="MBI1" s="141" t="s">
        <v>8844</v>
      </c>
      <c r="MBJ1" s="141" t="s">
        <v>8845</v>
      </c>
      <c r="MBK1" s="141" t="s">
        <v>8846</v>
      </c>
      <c r="MBL1" s="141" t="s">
        <v>8847</v>
      </c>
      <c r="MBM1" s="141" t="s">
        <v>8848</v>
      </c>
      <c r="MBN1" s="141" t="s">
        <v>8849</v>
      </c>
      <c r="MBO1" s="141" t="s">
        <v>8850</v>
      </c>
      <c r="MBP1" s="141" t="s">
        <v>8851</v>
      </c>
      <c r="MBQ1" s="141" t="s">
        <v>8852</v>
      </c>
      <c r="MBR1" s="141" t="s">
        <v>8853</v>
      </c>
      <c r="MBS1" s="141" t="s">
        <v>8854</v>
      </c>
      <c r="MBT1" s="141" t="s">
        <v>8855</v>
      </c>
      <c r="MBU1" s="141" t="s">
        <v>8856</v>
      </c>
      <c r="MBV1" s="141" t="s">
        <v>8857</v>
      </c>
      <c r="MBW1" s="141" t="s">
        <v>8858</v>
      </c>
      <c r="MBX1" s="141" t="s">
        <v>8859</v>
      </c>
      <c r="MBY1" s="141" t="s">
        <v>8860</v>
      </c>
      <c r="MBZ1" s="141" t="s">
        <v>8861</v>
      </c>
      <c r="MCA1" s="141" t="s">
        <v>8862</v>
      </c>
      <c r="MCB1" s="141" t="s">
        <v>8863</v>
      </c>
      <c r="MCC1" s="141" t="s">
        <v>8864</v>
      </c>
      <c r="MCD1" s="141" t="s">
        <v>8865</v>
      </c>
      <c r="MCE1" s="141" t="s">
        <v>8866</v>
      </c>
      <c r="MCF1" s="141" t="s">
        <v>8867</v>
      </c>
      <c r="MCG1" s="141" t="s">
        <v>8868</v>
      </c>
      <c r="MCH1" s="141" t="s">
        <v>8869</v>
      </c>
      <c r="MCI1" s="141" t="s">
        <v>8870</v>
      </c>
      <c r="MCJ1" s="141" t="s">
        <v>8871</v>
      </c>
      <c r="MCK1" s="141" t="s">
        <v>8872</v>
      </c>
      <c r="MCL1" s="141" t="s">
        <v>8873</v>
      </c>
      <c r="MCM1" s="141" t="s">
        <v>8874</v>
      </c>
      <c r="MCN1" s="141" t="s">
        <v>8875</v>
      </c>
      <c r="MCO1" s="141" t="s">
        <v>8876</v>
      </c>
      <c r="MCP1" s="141" t="s">
        <v>8877</v>
      </c>
      <c r="MCQ1" s="141" t="s">
        <v>8878</v>
      </c>
      <c r="MCR1" s="141" t="s">
        <v>8879</v>
      </c>
      <c r="MCS1" s="141" t="s">
        <v>8880</v>
      </c>
      <c r="MCT1" s="141" t="s">
        <v>8881</v>
      </c>
      <c r="MCU1" s="141" t="s">
        <v>8882</v>
      </c>
      <c r="MCV1" s="141" t="s">
        <v>8883</v>
      </c>
      <c r="MCW1" s="141" t="s">
        <v>8884</v>
      </c>
      <c r="MCX1" s="141" t="s">
        <v>8885</v>
      </c>
      <c r="MCY1" s="141" t="s">
        <v>8886</v>
      </c>
      <c r="MCZ1" s="141" t="s">
        <v>8887</v>
      </c>
      <c r="MDA1" s="141" t="s">
        <v>8888</v>
      </c>
      <c r="MDB1" s="141" t="s">
        <v>8889</v>
      </c>
      <c r="MDC1" s="141" t="s">
        <v>8890</v>
      </c>
      <c r="MDD1" s="141" t="s">
        <v>8891</v>
      </c>
      <c r="MDE1" s="141" t="s">
        <v>8892</v>
      </c>
      <c r="MDF1" s="141" t="s">
        <v>8893</v>
      </c>
      <c r="MDG1" s="141" t="s">
        <v>8894</v>
      </c>
      <c r="MDH1" s="141" t="s">
        <v>8895</v>
      </c>
      <c r="MDI1" s="141" t="s">
        <v>8896</v>
      </c>
      <c r="MDJ1" s="141" t="s">
        <v>8897</v>
      </c>
      <c r="MDK1" s="141" t="s">
        <v>8898</v>
      </c>
      <c r="MDL1" s="141" t="s">
        <v>8899</v>
      </c>
      <c r="MDM1" s="141" t="s">
        <v>8900</v>
      </c>
      <c r="MDN1" s="141" t="s">
        <v>8901</v>
      </c>
      <c r="MDO1" s="141" t="s">
        <v>8902</v>
      </c>
      <c r="MDP1" s="141" t="s">
        <v>8903</v>
      </c>
      <c r="MDQ1" s="141" t="s">
        <v>8904</v>
      </c>
      <c r="MDR1" s="141" t="s">
        <v>8905</v>
      </c>
      <c r="MDS1" s="141" t="s">
        <v>8906</v>
      </c>
      <c r="MDT1" s="141" t="s">
        <v>8907</v>
      </c>
      <c r="MDU1" s="141" t="s">
        <v>8908</v>
      </c>
      <c r="MDV1" s="141" t="s">
        <v>8909</v>
      </c>
      <c r="MDW1" s="141" t="s">
        <v>8910</v>
      </c>
      <c r="MDX1" s="141" t="s">
        <v>8911</v>
      </c>
      <c r="MDY1" s="141" t="s">
        <v>8912</v>
      </c>
      <c r="MDZ1" s="141" t="s">
        <v>8913</v>
      </c>
      <c r="MEA1" s="141" t="s">
        <v>8914</v>
      </c>
      <c r="MEB1" s="141" t="s">
        <v>8915</v>
      </c>
      <c r="MEC1" s="141" t="s">
        <v>8916</v>
      </c>
      <c r="MED1" s="141" t="s">
        <v>8917</v>
      </c>
      <c r="MEE1" s="141" t="s">
        <v>8918</v>
      </c>
      <c r="MEF1" s="141" t="s">
        <v>8919</v>
      </c>
      <c r="MEG1" s="141" t="s">
        <v>8920</v>
      </c>
      <c r="MEH1" s="141" t="s">
        <v>8921</v>
      </c>
      <c r="MEI1" s="141" t="s">
        <v>8922</v>
      </c>
      <c r="MEJ1" s="141" t="s">
        <v>8923</v>
      </c>
      <c r="MEK1" s="141" t="s">
        <v>8924</v>
      </c>
      <c r="MEL1" s="141" t="s">
        <v>8925</v>
      </c>
      <c r="MEM1" s="141" t="s">
        <v>8926</v>
      </c>
      <c r="MEN1" s="141" t="s">
        <v>8927</v>
      </c>
      <c r="MEO1" s="141" t="s">
        <v>8928</v>
      </c>
      <c r="MEP1" s="141" t="s">
        <v>8929</v>
      </c>
      <c r="MEQ1" s="141" t="s">
        <v>8930</v>
      </c>
      <c r="MER1" s="141" t="s">
        <v>8931</v>
      </c>
      <c r="MES1" s="141" t="s">
        <v>8932</v>
      </c>
      <c r="MET1" s="141" t="s">
        <v>8933</v>
      </c>
      <c r="MEU1" s="141" t="s">
        <v>8934</v>
      </c>
      <c r="MEV1" s="141" t="s">
        <v>8935</v>
      </c>
      <c r="MEW1" s="141" t="s">
        <v>8936</v>
      </c>
      <c r="MEX1" s="141" t="s">
        <v>8937</v>
      </c>
      <c r="MEY1" s="141" t="s">
        <v>8938</v>
      </c>
      <c r="MEZ1" s="141" t="s">
        <v>8939</v>
      </c>
      <c r="MFA1" s="141" t="s">
        <v>8940</v>
      </c>
      <c r="MFB1" s="141" t="s">
        <v>8941</v>
      </c>
      <c r="MFC1" s="141" t="s">
        <v>8942</v>
      </c>
      <c r="MFD1" s="141" t="s">
        <v>8943</v>
      </c>
      <c r="MFE1" s="141" t="s">
        <v>8944</v>
      </c>
      <c r="MFF1" s="141" t="s">
        <v>8945</v>
      </c>
      <c r="MFG1" s="141" t="s">
        <v>8946</v>
      </c>
      <c r="MFH1" s="141" t="s">
        <v>8947</v>
      </c>
      <c r="MFI1" s="141" t="s">
        <v>8948</v>
      </c>
      <c r="MFJ1" s="141" t="s">
        <v>8949</v>
      </c>
      <c r="MFK1" s="141" t="s">
        <v>8950</v>
      </c>
      <c r="MFL1" s="141" t="s">
        <v>8951</v>
      </c>
      <c r="MFM1" s="141" t="s">
        <v>8952</v>
      </c>
      <c r="MFN1" s="141" t="s">
        <v>8953</v>
      </c>
      <c r="MFO1" s="141" t="s">
        <v>8954</v>
      </c>
      <c r="MFP1" s="141" t="s">
        <v>8955</v>
      </c>
      <c r="MFQ1" s="141" t="s">
        <v>8956</v>
      </c>
      <c r="MFR1" s="141" t="s">
        <v>8957</v>
      </c>
      <c r="MFS1" s="141" t="s">
        <v>8958</v>
      </c>
      <c r="MFT1" s="141" t="s">
        <v>8959</v>
      </c>
      <c r="MFU1" s="141" t="s">
        <v>8960</v>
      </c>
      <c r="MFV1" s="141" t="s">
        <v>8961</v>
      </c>
      <c r="MFW1" s="141" t="s">
        <v>8962</v>
      </c>
      <c r="MFX1" s="141" t="s">
        <v>8963</v>
      </c>
      <c r="MFY1" s="141" t="s">
        <v>8964</v>
      </c>
      <c r="MFZ1" s="141" t="s">
        <v>8965</v>
      </c>
      <c r="MGA1" s="141" t="s">
        <v>8966</v>
      </c>
      <c r="MGB1" s="141" t="s">
        <v>8967</v>
      </c>
      <c r="MGC1" s="141" t="s">
        <v>8968</v>
      </c>
      <c r="MGD1" s="141" t="s">
        <v>8969</v>
      </c>
      <c r="MGE1" s="141" t="s">
        <v>8970</v>
      </c>
      <c r="MGF1" s="141" t="s">
        <v>8971</v>
      </c>
      <c r="MGG1" s="141" t="s">
        <v>8972</v>
      </c>
      <c r="MGH1" s="141" t="s">
        <v>8973</v>
      </c>
      <c r="MGI1" s="141" t="s">
        <v>8974</v>
      </c>
      <c r="MGJ1" s="141" t="s">
        <v>8975</v>
      </c>
      <c r="MGK1" s="141" t="s">
        <v>8976</v>
      </c>
      <c r="MGL1" s="141" t="s">
        <v>8977</v>
      </c>
      <c r="MGM1" s="141" t="s">
        <v>8978</v>
      </c>
      <c r="MGN1" s="141" t="s">
        <v>8979</v>
      </c>
      <c r="MGO1" s="141" t="s">
        <v>8980</v>
      </c>
      <c r="MGP1" s="141" t="s">
        <v>8981</v>
      </c>
      <c r="MGQ1" s="141" t="s">
        <v>8982</v>
      </c>
      <c r="MGR1" s="141" t="s">
        <v>8983</v>
      </c>
      <c r="MGS1" s="141" t="s">
        <v>8984</v>
      </c>
      <c r="MGT1" s="141" t="s">
        <v>8985</v>
      </c>
      <c r="MGU1" s="141" t="s">
        <v>8986</v>
      </c>
      <c r="MGV1" s="141" t="s">
        <v>8987</v>
      </c>
      <c r="MGW1" s="141" t="s">
        <v>8988</v>
      </c>
      <c r="MGX1" s="141" t="s">
        <v>8989</v>
      </c>
      <c r="MGY1" s="141" t="s">
        <v>8990</v>
      </c>
      <c r="MGZ1" s="141" t="s">
        <v>8991</v>
      </c>
      <c r="MHA1" s="141" t="s">
        <v>8992</v>
      </c>
      <c r="MHB1" s="141" t="s">
        <v>8993</v>
      </c>
      <c r="MHC1" s="141" t="s">
        <v>8994</v>
      </c>
      <c r="MHD1" s="141" t="s">
        <v>8995</v>
      </c>
      <c r="MHE1" s="141" t="s">
        <v>8996</v>
      </c>
      <c r="MHF1" s="141" t="s">
        <v>8997</v>
      </c>
      <c r="MHG1" s="141" t="s">
        <v>8998</v>
      </c>
      <c r="MHH1" s="141" t="s">
        <v>8999</v>
      </c>
      <c r="MHI1" s="141" t="s">
        <v>9000</v>
      </c>
      <c r="MHJ1" s="141" t="s">
        <v>9001</v>
      </c>
      <c r="MHK1" s="141" t="s">
        <v>9002</v>
      </c>
      <c r="MHL1" s="141" t="s">
        <v>9003</v>
      </c>
      <c r="MHM1" s="141" t="s">
        <v>9004</v>
      </c>
      <c r="MHN1" s="141" t="s">
        <v>9005</v>
      </c>
      <c r="MHO1" s="141" t="s">
        <v>9006</v>
      </c>
      <c r="MHP1" s="141" t="s">
        <v>9007</v>
      </c>
      <c r="MHQ1" s="141" t="s">
        <v>9008</v>
      </c>
      <c r="MHR1" s="141" t="s">
        <v>9009</v>
      </c>
      <c r="MHS1" s="141" t="s">
        <v>9010</v>
      </c>
      <c r="MHT1" s="141" t="s">
        <v>9011</v>
      </c>
      <c r="MHU1" s="141" t="s">
        <v>9012</v>
      </c>
      <c r="MHV1" s="141" t="s">
        <v>9013</v>
      </c>
      <c r="MHW1" s="141" t="s">
        <v>9014</v>
      </c>
      <c r="MHX1" s="141" t="s">
        <v>9015</v>
      </c>
      <c r="MHY1" s="141" t="s">
        <v>9016</v>
      </c>
      <c r="MHZ1" s="141" t="s">
        <v>9017</v>
      </c>
      <c r="MIA1" s="141" t="s">
        <v>9018</v>
      </c>
      <c r="MIB1" s="141" t="s">
        <v>9019</v>
      </c>
      <c r="MIC1" s="141" t="s">
        <v>9020</v>
      </c>
      <c r="MID1" s="141" t="s">
        <v>9021</v>
      </c>
      <c r="MIE1" s="141" t="s">
        <v>9022</v>
      </c>
      <c r="MIF1" s="141" t="s">
        <v>9023</v>
      </c>
      <c r="MIG1" s="141" t="s">
        <v>9024</v>
      </c>
      <c r="MIH1" s="141" t="s">
        <v>9025</v>
      </c>
      <c r="MII1" s="141" t="s">
        <v>9026</v>
      </c>
      <c r="MIJ1" s="141" t="s">
        <v>9027</v>
      </c>
      <c r="MIK1" s="141" t="s">
        <v>9028</v>
      </c>
      <c r="MIL1" s="141" t="s">
        <v>9029</v>
      </c>
      <c r="MIM1" s="141" t="s">
        <v>9030</v>
      </c>
      <c r="MIN1" s="141" t="s">
        <v>9031</v>
      </c>
      <c r="MIO1" s="141" t="s">
        <v>9032</v>
      </c>
      <c r="MIP1" s="141" t="s">
        <v>9033</v>
      </c>
      <c r="MIQ1" s="141" t="s">
        <v>9034</v>
      </c>
      <c r="MIR1" s="141" t="s">
        <v>9035</v>
      </c>
      <c r="MIS1" s="141" t="s">
        <v>9036</v>
      </c>
      <c r="MIT1" s="141" t="s">
        <v>9037</v>
      </c>
      <c r="MIU1" s="141" t="s">
        <v>9038</v>
      </c>
      <c r="MIV1" s="141" t="s">
        <v>9039</v>
      </c>
      <c r="MIW1" s="141" t="s">
        <v>9040</v>
      </c>
      <c r="MIX1" s="141" t="s">
        <v>9041</v>
      </c>
      <c r="MIY1" s="141" t="s">
        <v>9042</v>
      </c>
      <c r="MIZ1" s="141" t="s">
        <v>9043</v>
      </c>
      <c r="MJA1" s="141" t="s">
        <v>9044</v>
      </c>
      <c r="MJB1" s="141" t="s">
        <v>9045</v>
      </c>
      <c r="MJC1" s="141" t="s">
        <v>9046</v>
      </c>
      <c r="MJD1" s="141" t="s">
        <v>9047</v>
      </c>
      <c r="MJE1" s="141" t="s">
        <v>9048</v>
      </c>
      <c r="MJF1" s="141" t="s">
        <v>9049</v>
      </c>
      <c r="MJG1" s="141" t="s">
        <v>9050</v>
      </c>
      <c r="MJH1" s="141" t="s">
        <v>9051</v>
      </c>
      <c r="MJI1" s="141" t="s">
        <v>9052</v>
      </c>
      <c r="MJJ1" s="141" t="s">
        <v>9053</v>
      </c>
      <c r="MJK1" s="141" t="s">
        <v>9054</v>
      </c>
      <c r="MJL1" s="141" t="s">
        <v>9055</v>
      </c>
      <c r="MJM1" s="141" t="s">
        <v>9056</v>
      </c>
      <c r="MJN1" s="141" t="s">
        <v>9057</v>
      </c>
      <c r="MJO1" s="141" t="s">
        <v>9058</v>
      </c>
      <c r="MJP1" s="141" t="s">
        <v>9059</v>
      </c>
      <c r="MJQ1" s="141" t="s">
        <v>9060</v>
      </c>
      <c r="MJR1" s="141" t="s">
        <v>9061</v>
      </c>
      <c r="MJS1" s="141" t="s">
        <v>9062</v>
      </c>
      <c r="MJT1" s="141" t="s">
        <v>9063</v>
      </c>
      <c r="MJU1" s="141" t="s">
        <v>9064</v>
      </c>
      <c r="MJV1" s="141" t="s">
        <v>9065</v>
      </c>
      <c r="MJW1" s="141" t="s">
        <v>9066</v>
      </c>
      <c r="MJX1" s="141" t="s">
        <v>9067</v>
      </c>
      <c r="MJY1" s="141" t="s">
        <v>9068</v>
      </c>
      <c r="MJZ1" s="141" t="s">
        <v>9069</v>
      </c>
      <c r="MKA1" s="141" t="s">
        <v>9070</v>
      </c>
      <c r="MKB1" s="141" t="s">
        <v>9071</v>
      </c>
      <c r="MKC1" s="141" t="s">
        <v>9072</v>
      </c>
      <c r="MKD1" s="141" t="s">
        <v>9073</v>
      </c>
      <c r="MKE1" s="141" t="s">
        <v>9074</v>
      </c>
      <c r="MKF1" s="141" t="s">
        <v>9075</v>
      </c>
      <c r="MKG1" s="141" t="s">
        <v>9076</v>
      </c>
      <c r="MKH1" s="141" t="s">
        <v>9077</v>
      </c>
      <c r="MKI1" s="141" t="s">
        <v>9078</v>
      </c>
      <c r="MKJ1" s="141" t="s">
        <v>9079</v>
      </c>
      <c r="MKK1" s="141" t="s">
        <v>9080</v>
      </c>
      <c r="MKL1" s="141" t="s">
        <v>9081</v>
      </c>
      <c r="MKM1" s="141" t="s">
        <v>9082</v>
      </c>
      <c r="MKN1" s="141" t="s">
        <v>9083</v>
      </c>
      <c r="MKO1" s="141" t="s">
        <v>9084</v>
      </c>
      <c r="MKP1" s="141" t="s">
        <v>9085</v>
      </c>
      <c r="MKQ1" s="141" t="s">
        <v>9086</v>
      </c>
      <c r="MKR1" s="141" t="s">
        <v>9087</v>
      </c>
      <c r="MKS1" s="141" t="s">
        <v>9088</v>
      </c>
      <c r="MKT1" s="141" t="s">
        <v>9089</v>
      </c>
      <c r="MKU1" s="141" t="s">
        <v>9090</v>
      </c>
      <c r="MKV1" s="141" t="s">
        <v>9091</v>
      </c>
      <c r="MKW1" s="141" t="s">
        <v>9092</v>
      </c>
      <c r="MKX1" s="141" t="s">
        <v>9093</v>
      </c>
      <c r="MKY1" s="141" t="s">
        <v>9094</v>
      </c>
      <c r="MKZ1" s="141" t="s">
        <v>9095</v>
      </c>
      <c r="MLA1" s="141" t="s">
        <v>9096</v>
      </c>
      <c r="MLB1" s="141" t="s">
        <v>9097</v>
      </c>
      <c r="MLC1" s="141" t="s">
        <v>9098</v>
      </c>
      <c r="MLD1" s="141" t="s">
        <v>9099</v>
      </c>
      <c r="MLE1" s="141" t="s">
        <v>9100</v>
      </c>
      <c r="MLF1" s="141" t="s">
        <v>9101</v>
      </c>
      <c r="MLG1" s="141" t="s">
        <v>9102</v>
      </c>
      <c r="MLH1" s="141" t="s">
        <v>9103</v>
      </c>
      <c r="MLI1" s="141" t="s">
        <v>9104</v>
      </c>
      <c r="MLJ1" s="141" t="s">
        <v>9105</v>
      </c>
      <c r="MLK1" s="141" t="s">
        <v>9106</v>
      </c>
      <c r="MLL1" s="141" t="s">
        <v>9107</v>
      </c>
      <c r="MLM1" s="141" t="s">
        <v>9108</v>
      </c>
      <c r="MLN1" s="141" t="s">
        <v>9109</v>
      </c>
      <c r="MLO1" s="141" t="s">
        <v>9110</v>
      </c>
      <c r="MLP1" s="141" t="s">
        <v>9111</v>
      </c>
      <c r="MLQ1" s="141" t="s">
        <v>9112</v>
      </c>
      <c r="MLR1" s="141" t="s">
        <v>9113</v>
      </c>
      <c r="MLS1" s="141" t="s">
        <v>9114</v>
      </c>
      <c r="MLT1" s="141" t="s">
        <v>9115</v>
      </c>
      <c r="MLU1" s="141" t="s">
        <v>9116</v>
      </c>
      <c r="MLV1" s="141" t="s">
        <v>9117</v>
      </c>
      <c r="MLW1" s="141" t="s">
        <v>9118</v>
      </c>
      <c r="MLX1" s="141" t="s">
        <v>9119</v>
      </c>
      <c r="MLY1" s="141" t="s">
        <v>9120</v>
      </c>
      <c r="MLZ1" s="141" t="s">
        <v>9121</v>
      </c>
      <c r="MMA1" s="141" t="s">
        <v>9122</v>
      </c>
      <c r="MMB1" s="141" t="s">
        <v>9123</v>
      </c>
      <c r="MMC1" s="141" t="s">
        <v>9124</v>
      </c>
      <c r="MMD1" s="141" t="s">
        <v>9125</v>
      </c>
      <c r="MME1" s="141" t="s">
        <v>9126</v>
      </c>
      <c r="MMF1" s="141" t="s">
        <v>9127</v>
      </c>
      <c r="MMG1" s="141" t="s">
        <v>9128</v>
      </c>
      <c r="MMH1" s="141" t="s">
        <v>9129</v>
      </c>
      <c r="MMI1" s="141" t="s">
        <v>9130</v>
      </c>
      <c r="MMJ1" s="141" t="s">
        <v>9131</v>
      </c>
      <c r="MMK1" s="141" t="s">
        <v>9132</v>
      </c>
      <c r="MML1" s="141" t="s">
        <v>9133</v>
      </c>
      <c r="MMM1" s="141" t="s">
        <v>9134</v>
      </c>
      <c r="MMN1" s="141" t="s">
        <v>9135</v>
      </c>
      <c r="MMO1" s="141" t="s">
        <v>9136</v>
      </c>
      <c r="MMP1" s="141" t="s">
        <v>9137</v>
      </c>
      <c r="MMQ1" s="141" t="s">
        <v>9138</v>
      </c>
      <c r="MMR1" s="141" t="s">
        <v>9139</v>
      </c>
      <c r="MMS1" s="141" t="s">
        <v>9140</v>
      </c>
      <c r="MMT1" s="141" t="s">
        <v>9141</v>
      </c>
      <c r="MMU1" s="141" t="s">
        <v>9142</v>
      </c>
      <c r="MMV1" s="141" t="s">
        <v>9143</v>
      </c>
      <c r="MMW1" s="141" t="s">
        <v>9144</v>
      </c>
      <c r="MMX1" s="141" t="s">
        <v>9145</v>
      </c>
      <c r="MMY1" s="141" t="s">
        <v>9146</v>
      </c>
      <c r="MMZ1" s="141" t="s">
        <v>9147</v>
      </c>
      <c r="MNA1" s="141" t="s">
        <v>9148</v>
      </c>
      <c r="MNB1" s="141" t="s">
        <v>9149</v>
      </c>
      <c r="MNC1" s="141" t="s">
        <v>9150</v>
      </c>
      <c r="MND1" s="141" t="s">
        <v>9151</v>
      </c>
      <c r="MNE1" s="141" t="s">
        <v>9152</v>
      </c>
      <c r="MNF1" s="141" t="s">
        <v>9153</v>
      </c>
      <c r="MNG1" s="141" t="s">
        <v>9154</v>
      </c>
      <c r="MNH1" s="141" t="s">
        <v>9155</v>
      </c>
      <c r="MNI1" s="141" t="s">
        <v>9156</v>
      </c>
      <c r="MNJ1" s="141" t="s">
        <v>9157</v>
      </c>
      <c r="MNK1" s="141" t="s">
        <v>9158</v>
      </c>
      <c r="MNL1" s="141" t="s">
        <v>9159</v>
      </c>
      <c r="MNM1" s="141" t="s">
        <v>9160</v>
      </c>
      <c r="MNN1" s="141" t="s">
        <v>9161</v>
      </c>
      <c r="MNO1" s="141" t="s">
        <v>9162</v>
      </c>
      <c r="MNP1" s="141" t="s">
        <v>9163</v>
      </c>
      <c r="MNQ1" s="141" t="s">
        <v>9164</v>
      </c>
      <c r="MNR1" s="141" t="s">
        <v>9165</v>
      </c>
      <c r="MNS1" s="141" t="s">
        <v>9166</v>
      </c>
      <c r="MNT1" s="141" t="s">
        <v>9167</v>
      </c>
      <c r="MNU1" s="141" t="s">
        <v>9168</v>
      </c>
      <c r="MNV1" s="141" t="s">
        <v>9169</v>
      </c>
      <c r="MNW1" s="141" t="s">
        <v>9170</v>
      </c>
      <c r="MNX1" s="141" t="s">
        <v>9171</v>
      </c>
      <c r="MNY1" s="141" t="s">
        <v>9172</v>
      </c>
      <c r="MNZ1" s="141" t="s">
        <v>9173</v>
      </c>
      <c r="MOA1" s="141" t="s">
        <v>9174</v>
      </c>
      <c r="MOB1" s="141" t="s">
        <v>9175</v>
      </c>
      <c r="MOC1" s="141" t="s">
        <v>9176</v>
      </c>
      <c r="MOD1" s="141" t="s">
        <v>9177</v>
      </c>
      <c r="MOE1" s="141" t="s">
        <v>9178</v>
      </c>
      <c r="MOF1" s="141" t="s">
        <v>9179</v>
      </c>
      <c r="MOG1" s="141" t="s">
        <v>9180</v>
      </c>
      <c r="MOH1" s="141" t="s">
        <v>9181</v>
      </c>
      <c r="MOI1" s="141" t="s">
        <v>9182</v>
      </c>
      <c r="MOJ1" s="141" t="s">
        <v>9183</v>
      </c>
      <c r="MOK1" s="141" t="s">
        <v>9184</v>
      </c>
      <c r="MOL1" s="141" t="s">
        <v>9185</v>
      </c>
      <c r="MOM1" s="141" t="s">
        <v>9186</v>
      </c>
      <c r="MON1" s="141" t="s">
        <v>9187</v>
      </c>
      <c r="MOO1" s="141" t="s">
        <v>9188</v>
      </c>
      <c r="MOP1" s="141" t="s">
        <v>9189</v>
      </c>
      <c r="MOQ1" s="141" t="s">
        <v>9190</v>
      </c>
      <c r="MOR1" s="141" t="s">
        <v>9191</v>
      </c>
      <c r="MOS1" s="141" t="s">
        <v>9192</v>
      </c>
      <c r="MOT1" s="141" t="s">
        <v>9193</v>
      </c>
      <c r="MOU1" s="141" t="s">
        <v>9194</v>
      </c>
      <c r="MOV1" s="141" t="s">
        <v>9195</v>
      </c>
      <c r="MOW1" s="141" t="s">
        <v>9196</v>
      </c>
      <c r="MOX1" s="141" t="s">
        <v>9197</v>
      </c>
      <c r="MOY1" s="141" t="s">
        <v>9198</v>
      </c>
      <c r="MOZ1" s="141" t="s">
        <v>9199</v>
      </c>
      <c r="MPA1" s="141" t="s">
        <v>9200</v>
      </c>
      <c r="MPB1" s="141" t="s">
        <v>9201</v>
      </c>
      <c r="MPC1" s="141" t="s">
        <v>9202</v>
      </c>
      <c r="MPD1" s="141" t="s">
        <v>9203</v>
      </c>
      <c r="MPE1" s="141" t="s">
        <v>9204</v>
      </c>
      <c r="MPF1" s="141" t="s">
        <v>9205</v>
      </c>
      <c r="MPG1" s="141" t="s">
        <v>9206</v>
      </c>
      <c r="MPH1" s="141" t="s">
        <v>9207</v>
      </c>
      <c r="MPI1" s="141" t="s">
        <v>9208</v>
      </c>
      <c r="MPJ1" s="141" t="s">
        <v>9209</v>
      </c>
      <c r="MPK1" s="141" t="s">
        <v>9210</v>
      </c>
      <c r="MPL1" s="141" t="s">
        <v>9211</v>
      </c>
      <c r="MPM1" s="141" t="s">
        <v>9212</v>
      </c>
      <c r="MPN1" s="141" t="s">
        <v>9213</v>
      </c>
      <c r="MPO1" s="141" t="s">
        <v>9214</v>
      </c>
      <c r="MPP1" s="141" t="s">
        <v>9215</v>
      </c>
      <c r="MPQ1" s="141" t="s">
        <v>9216</v>
      </c>
      <c r="MPR1" s="141" t="s">
        <v>9217</v>
      </c>
      <c r="MPS1" s="141" t="s">
        <v>9218</v>
      </c>
      <c r="MPT1" s="141" t="s">
        <v>9219</v>
      </c>
      <c r="MPU1" s="141" t="s">
        <v>9220</v>
      </c>
      <c r="MPV1" s="141" t="s">
        <v>9221</v>
      </c>
      <c r="MPW1" s="141" t="s">
        <v>9222</v>
      </c>
      <c r="MPX1" s="141" t="s">
        <v>9223</v>
      </c>
      <c r="MPY1" s="141" t="s">
        <v>9224</v>
      </c>
      <c r="MPZ1" s="141" t="s">
        <v>9225</v>
      </c>
      <c r="MQA1" s="141" t="s">
        <v>9226</v>
      </c>
      <c r="MQB1" s="141" t="s">
        <v>9227</v>
      </c>
      <c r="MQC1" s="141" t="s">
        <v>9228</v>
      </c>
      <c r="MQD1" s="141" t="s">
        <v>9229</v>
      </c>
      <c r="MQE1" s="141" t="s">
        <v>9230</v>
      </c>
      <c r="MQF1" s="141" t="s">
        <v>9231</v>
      </c>
      <c r="MQG1" s="141" t="s">
        <v>9232</v>
      </c>
      <c r="MQH1" s="141" t="s">
        <v>9233</v>
      </c>
      <c r="MQI1" s="141" t="s">
        <v>9234</v>
      </c>
      <c r="MQJ1" s="141" t="s">
        <v>9235</v>
      </c>
      <c r="MQK1" s="141" t="s">
        <v>9236</v>
      </c>
      <c r="MQL1" s="141" t="s">
        <v>9237</v>
      </c>
      <c r="MQM1" s="141" t="s">
        <v>9238</v>
      </c>
      <c r="MQN1" s="141" t="s">
        <v>9239</v>
      </c>
      <c r="MQO1" s="141" t="s">
        <v>9240</v>
      </c>
      <c r="MQP1" s="141" t="s">
        <v>9241</v>
      </c>
      <c r="MQQ1" s="141" t="s">
        <v>9242</v>
      </c>
      <c r="MQR1" s="141" t="s">
        <v>9243</v>
      </c>
      <c r="MQS1" s="141" t="s">
        <v>9244</v>
      </c>
      <c r="MQT1" s="141" t="s">
        <v>9245</v>
      </c>
      <c r="MQU1" s="141" t="s">
        <v>9246</v>
      </c>
      <c r="MQV1" s="141" t="s">
        <v>9247</v>
      </c>
      <c r="MQW1" s="141" t="s">
        <v>9248</v>
      </c>
      <c r="MQX1" s="141" t="s">
        <v>9249</v>
      </c>
      <c r="MQY1" s="141" t="s">
        <v>9250</v>
      </c>
      <c r="MQZ1" s="141" t="s">
        <v>9251</v>
      </c>
      <c r="MRA1" s="141" t="s">
        <v>9252</v>
      </c>
      <c r="MRB1" s="141" t="s">
        <v>9253</v>
      </c>
      <c r="MRC1" s="141" t="s">
        <v>9254</v>
      </c>
      <c r="MRD1" s="141" t="s">
        <v>9255</v>
      </c>
      <c r="MRE1" s="141" t="s">
        <v>9256</v>
      </c>
      <c r="MRF1" s="141" t="s">
        <v>9257</v>
      </c>
      <c r="MRG1" s="141" t="s">
        <v>9258</v>
      </c>
      <c r="MRH1" s="141" t="s">
        <v>9259</v>
      </c>
      <c r="MRI1" s="141" t="s">
        <v>9260</v>
      </c>
      <c r="MRJ1" s="141" t="s">
        <v>9261</v>
      </c>
      <c r="MRK1" s="141" t="s">
        <v>9262</v>
      </c>
      <c r="MRL1" s="141" t="s">
        <v>9263</v>
      </c>
      <c r="MRM1" s="141" t="s">
        <v>9264</v>
      </c>
      <c r="MRN1" s="141" t="s">
        <v>9265</v>
      </c>
      <c r="MRO1" s="141" t="s">
        <v>9266</v>
      </c>
      <c r="MRP1" s="141" t="s">
        <v>9267</v>
      </c>
      <c r="MRQ1" s="141" t="s">
        <v>9268</v>
      </c>
      <c r="MRR1" s="141" t="s">
        <v>9269</v>
      </c>
      <c r="MRS1" s="141" t="s">
        <v>9270</v>
      </c>
      <c r="MRT1" s="141" t="s">
        <v>9271</v>
      </c>
      <c r="MRU1" s="141" t="s">
        <v>9272</v>
      </c>
      <c r="MRV1" s="141" t="s">
        <v>9273</v>
      </c>
      <c r="MRW1" s="141" t="s">
        <v>9274</v>
      </c>
      <c r="MRX1" s="141" t="s">
        <v>9275</v>
      </c>
      <c r="MRY1" s="141" t="s">
        <v>9276</v>
      </c>
      <c r="MRZ1" s="141" t="s">
        <v>9277</v>
      </c>
      <c r="MSA1" s="141" t="s">
        <v>9278</v>
      </c>
      <c r="MSB1" s="141" t="s">
        <v>9279</v>
      </c>
      <c r="MSC1" s="141" t="s">
        <v>9280</v>
      </c>
      <c r="MSD1" s="141" t="s">
        <v>9281</v>
      </c>
      <c r="MSE1" s="141" t="s">
        <v>9282</v>
      </c>
      <c r="MSF1" s="141" t="s">
        <v>9283</v>
      </c>
      <c r="MSG1" s="141" t="s">
        <v>9284</v>
      </c>
      <c r="MSH1" s="141" t="s">
        <v>9285</v>
      </c>
      <c r="MSI1" s="141" t="s">
        <v>9286</v>
      </c>
      <c r="MSJ1" s="141" t="s">
        <v>9287</v>
      </c>
      <c r="MSK1" s="141" t="s">
        <v>9288</v>
      </c>
      <c r="MSL1" s="141" t="s">
        <v>9289</v>
      </c>
      <c r="MSM1" s="141" t="s">
        <v>9290</v>
      </c>
      <c r="MSN1" s="141" t="s">
        <v>9291</v>
      </c>
      <c r="MSO1" s="141" t="s">
        <v>9292</v>
      </c>
      <c r="MSP1" s="141" t="s">
        <v>9293</v>
      </c>
      <c r="MSQ1" s="141" t="s">
        <v>9294</v>
      </c>
      <c r="MSR1" s="141" t="s">
        <v>9295</v>
      </c>
      <c r="MSS1" s="141" t="s">
        <v>9296</v>
      </c>
      <c r="MST1" s="141" t="s">
        <v>9297</v>
      </c>
      <c r="MSU1" s="141" t="s">
        <v>9298</v>
      </c>
      <c r="MSV1" s="141" t="s">
        <v>9299</v>
      </c>
      <c r="MSW1" s="141" t="s">
        <v>9300</v>
      </c>
      <c r="MSX1" s="141" t="s">
        <v>9301</v>
      </c>
      <c r="MSY1" s="141" t="s">
        <v>9302</v>
      </c>
      <c r="MSZ1" s="141" t="s">
        <v>9303</v>
      </c>
      <c r="MTA1" s="141" t="s">
        <v>9304</v>
      </c>
      <c r="MTB1" s="141" t="s">
        <v>9305</v>
      </c>
      <c r="MTC1" s="141" t="s">
        <v>9306</v>
      </c>
      <c r="MTD1" s="141" t="s">
        <v>9307</v>
      </c>
      <c r="MTE1" s="141" t="s">
        <v>9308</v>
      </c>
      <c r="MTF1" s="141" t="s">
        <v>9309</v>
      </c>
      <c r="MTG1" s="141" t="s">
        <v>9310</v>
      </c>
      <c r="MTH1" s="141" t="s">
        <v>9311</v>
      </c>
      <c r="MTI1" s="141" t="s">
        <v>9312</v>
      </c>
      <c r="MTJ1" s="141" t="s">
        <v>9313</v>
      </c>
      <c r="MTK1" s="141" t="s">
        <v>9314</v>
      </c>
      <c r="MTL1" s="141" t="s">
        <v>9315</v>
      </c>
      <c r="MTM1" s="141" t="s">
        <v>9316</v>
      </c>
      <c r="MTN1" s="141" t="s">
        <v>9317</v>
      </c>
      <c r="MTO1" s="141" t="s">
        <v>9318</v>
      </c>
      <c r="MTP1" s="141" t="s">
        <v>9319</v>
      </c>
      <c r="MTQ1" s="141" t="s">
        <v>9320</v>
      </c>
      <c r="MTR1" s="141" t="s">
        <v>9321</v>
      </c>
      <c r="MTS1" s="141" t="s">
        <v>9322</v>
      </c>
      <c r="MTT1" s="141" t="s">
        <v>9323</v>
      </c>
      <c r="MTU1" s="141" t="s">
        <v>9324</v>
      </c>
      <c r="MTV1" s="141" t="s">
        <v>9325</v>
      </c>
      <c r="MTW1" s="141" t="s">
        <v>9326</v>
      </c>
      <c r="MTX1" s="141" t="s">
        <v>9327</v>
      </c>
      <c r="MTY1" s="141" t="s">
        <v>9328</v>
      </c>
      <c r="MTZ1" s="141" t="s">
        <v>9329</v>
      </c>
      <c r="MUA1" s="141" t="s">
        <v>9330</v>
      </c>
      <c r="MUB1" s="141" t="s">
        <v>9331</v>
      </c>
      <c r="MUC1" s="141" t="s">
        <v>9332</v>
      </c>
      <c r="MUD1" s="141" t="s">
        <v>9333</v>
      </c>
      <c r="MUE1" s="141" t="s">
        <v>9334</v>
      </c>
      <c r="MUF1" s="141" t="s">
        <v>9335</v>
      </c>
      <c r="MUG1" s="141" t="s">
        <v>9336</v>
      </c>
      <c r="MUH1" s="141" t="s">
        <v>9337</v>
      </c>
      <c r="MUI1" s="141" t="s">
        <v>9338</v>
      </c>
      <c r="MUJ1" s="141" t="s">
        <v>9339</v>
      </c>
      <c r="MUK1" s="141" t="s">
        <v>9340</v>
      </c>
      <c r="MUL1" s="141" t="s">
        <v>9341</v>
      </c>
      <c r="MUM1" s="141" t="s">
        <v>9342</v>
      </c>
      <c r="MUN1" s="141" t="s">
        <v>9343</v>
      </c>
      <c r="MUO1" s="141" t="s">
        <v>9344</v>
      </c>
      <c r="MUP1" s="141" t="s">
        <v>9345</v>
      </c>
      <c r="MUQ1" s="141" t="s">
        <v>9346</v>
      </c>
      <c r="MUR1" s="141" t="s">
        <v>9347</v>
      </c>
      <c r="MUS1" s="141" t="s">
        <v>9348</v>
      </c>
      <c r="MUT1" s="141" t="s">
        <v>9349</v>
      </c>
      <c r="MUU1" s="141" t="s">
        <v>9350</v>
      </c>
      <c r="MUV1" s="141" t="s">
        <v>9351</v>
      </c>
      <c r="MUW1" s="141" t="s">
        <v>9352</v>
      </c>
      <c r="MUX1" s="141" t="s">
        <v>9353</v>
      </c>
      <c r="MUY1" s="141" t="s">
        <v>9354</v>
      </c>
      <c r="MUZ1" s="141" t="s">
        <v>9355</v>
      </c>
      <c r="MVA1" s="141" t="s">
        <v>9356</v>
      </c>
      <c r="MVB1" s="141" t="s">
        <v>9357</v>
      </c>
      <c r="MVC1" s="141" t="s">
        <v>9358</v>
      </c>
      <c r="MVD1" s="141" t="s">
        <v>9359</v>
      </c>
      <c r="MVE1" s="141" t="s">
        <v>9360</v>
      </c>
      <c r="MVF1" s="141" t="s">
        <v>9361</v>
      </c>
      <c r="MVG1" s="141" t="s">
        <v>9362</v>
      </c>
      <c r="MVH1" s="141" t="s">
        <v>9363</v>
      </c>
      <c r="MVI1" s="141" t="s">
        <v>9364</v>
      </c>
      <c r="MVJ1" s="141" t="s">
        <v>9365</v>
      </c>
      <c r="MVK1" s="141" t="s">
        <v>9366</v>
      </c>
      <c r="MVL1" s="141" t="s">
        <v>9367</v>
      </c>
      <c r="MVM1" s="141" t="s">
        <v>9368</v>
      </c>
      <c r="MVN1" s="141" t="s">
        <v>9369</v>
      </c>
      <c r="MVO1" s="141" t="s">
        <v>9370</v>
      </c>
      <c r="MVP1" s="141" t="s">
        <v>9371</v>
      </c>
      <c r="MVQ1" s="141" t="s">
        <v>9372</v>
      </c>
      <c r="MVR1" s="141" t="s">
        <v>9373</v>
      </c>
      <c r="MVS1" s="141" t="s">
        <v>9374</v>
      </c>
      <c r="MVT1" s="141" t="s">
        <v>9375</v>
      </c>
      <c r="MVU1" s="141" t="s">
        <v>9376</v>
      </c>
      <c r="MVV1" s="141" t="s">
        <v>9377</v>
      </c>
      <c r="MVW1" s="141" t="s">
        <v>9378</v>
      </c>
      <c r="MVX1" s="141" t="s">
        <v>9379</v>
      </c>
      <c r="MVY1" s="141" t="s">
        <v>9380</v>
      </c>
      <c r="MVZ1" s="141" t="s">
        <v>9381</v>
      </c>
      <c r="MWA1" s="141" t="s">
        <v>9382</v>
      </c>
      <c r="MWB1" s="141" t="s">
        <v>9383</v>
      </c>
      <c r="MWC1" s="141" t="s">
        <v>9384</v>
      </c>
      <c r="MWD1" s="141" t="s">
        <v>9385</v>
      </c>
      <c r="MWE1" s="141" t="s">
        <v>9386</v>
      </c>
      <c r="MWF1" s="141" t="s">
        <v>9387</v>
      </c>
      <c r="MWG1" s="141" t="s">
        <v>9388</v>
      </c>
      <c r="MWH1" s="141" t="s">
        <v>9389</v>
      </c>
      <c r="MWI1" s="141" t="s">
        <v>9390</v>
      </c>
      <c r="MWJ1" s="141" t="s">
        <v>9391</v>
      </c>
      <c r="MWK1" s="141" t="s">
        <v>9392</v>
      </c>
      <c r="MWL1" s="141" t="s">
        <v>9393</v>
      </c>
      <c r="MWM1" s="141" t="s">
        <v>9394</v>
      </c>
      <c r="MWN1" s="141" t="s">
        <v>9395</v>
      </c>
      <c r="MWO1" s="141" t="s">
        <v>9396</v>
      </c>
      <c r="MWP1" s="141" t="s">
        <v>9397</v>
      </c>
      <c r="MWQ1" s="141" t="s">
        <v>9398</v>
      </c>
      <c r="MWR1" s="141" t="s">
        <v>9399</v>
      </c>
      <c r="MWS1" s="141" t="s">
        <v>9400</v>
      </c>
      <c r="MWT1" s="141" t="s">
        <v>9401</v>
      </c>
      <c r="MWU1" s="141" t="s">
        <v>9402</v>
      </c>
      <c r="MWV1" s="141" t="s">
        <v>9403</v>
      </c>
      <c r="MWW1" s="141" t="s">
        <v>9404</v>
      </c>
      <c r="MWX1" s="141" t="s">
        <v>9405</v>
      </c>
      <c r="MWY1" s="141" t="s">
        <v>9406</v>
      </c>
      <c r="MWZ1" s="141" t="s">
        <v>9407</v>
      </c>
      <c r="MXA1" s="141" t="s">
        <v>9408</v>
      </c>
      <c r="MXB1" s="141" t="s">
        <v>9409</v>
      </c>
      <c r="MXC1" s="141" t="s">
        <v>9410</v>
      </c>
      <c r="MXD1" s="141" t="s">
        <v>9411</v>
      </c>
      <c r="MXE1" s="141" t="s">
        <v>9412</v>
      </c>
      <c r="MXF1" s="141" t="s">
        <v>9413</v>
      </c>
      <c r="MXG1" s="141" t="s">
        <v>9414</v>
      </c>
      <c r="MXH1" s="141" t="s">
        <v>9415</v>
      </c>
      <c r="MXI1" s="141" t="s">
        <v>9416</v>
      </c>
      <c r="MXJ1" s="141" t="s">
        <v>9417</v>
      </c>
      <c r="MXK1" s="141" t="s">
        <v>9418</v>
      </c>
      <c r="MXL1" s="141" t="s">
        <v>9419</v>
      </c>
      <c r="MXM1" s="141" t="s">
        <v>9420</v>
      </c>
      <c r="MXN1" s="141" t="s">
        <v>9421</v>
      </c>
      <c r="MXO1" s="141" t="s">
        <v>9422</v>
      </c>
      <c r="MXP1" s="141" t="s">
        <v>9423</v>
      </c>
      <c r="MXQ1" s="141" t="s">
        <v>9424</v>
      </c>
      <c r="MXR1" s="141" t="s">
        <v>9425</v>
      </c>
      <c r="MXS1" s="141" t="s">
        <v>9426</v>
      </c>
      <c r="MXT1" s="141" t="s">
        <v>9427</v>
      </c>
      <c r="MXU1" s="141" t="s">
        <v>9428</v>
      </c>
      <c r="MXV1" s="141" t="s">
        <v>9429</v>
      </c>
      <c r="MXW1" s="141" t="s">
        <v>9430</v>
      </c>
      <c r="MXX1" s="141" t="s">
        <v>9431</v>
      </c>
      <c r="MXY1" s="141" t="s">
        <v>9432</v>
      </c>
      <c r="MXZ1" s="141" t="s">
        <v>9433</v>
      </c>
      <c r="MYA1" s="141" t="s">
        <v>9434</v>
      </c>
      <c r="MYB1" s="141" t="s">
        <v>9435</v>
      </c>
      <c r="MYC1" s="141" t="s">
        <v>9436</v>
      </c>
      <c r="MYD1" s="141" t="s">
        <v>9437</v>
      </c>
      <c r="MYE1" s="141" t="s">
        <v>9438</v>
      </c>
      <c r="MYF1" s="141" t="s">
        <v>9439</v>
      </c>
      <c r="MYG1" s="141" t="s">
        <v>9440</v>
      </c>
      <c r="MYH1" s="141" t="s">
        <v>9441</v>
      </c>
      <c r="MYI1" s="141" t="s">
        <v>9442</v>
      </c>
      <c r="MYJ1" s="141" t="s">
        <v>9443</v>
      </c>
      <c r="MYK1" s="141" t="s">
        <v>9444</v>
      </c>
      <c r="MYL1" s="141" t="s">
        <v>9445</v>
      </c>
      <c r="MYM1" s="141" t="s">
        <v>9446</v>
      </c>
      <c r="MYN1" s="141" t="s">
        <v>9447</v>
      </c>
      <c r="MYO1" s="141" t="s">
        <v>9448</v>
      </c>
      <c r="MYP1" s="141" t="s">
        <v>9449</v>
      </c>
      <c r="MYQ1" s="141" t="s">
        <v>9450</v>
      </c>
      <c r="MYR1" s="141" t="s">
        <v>9451</v>
      </c>
      <c r="MYS1" s="141" t="s">
        <v>9452</v>
      </c>
      <c r="MYT1" s="141" t="s">
        <v>9453</v>
      </c>
      <c r="MYU1" s="141" t="s">
        <v>9454</v>
      </c>
      <c r="MYV1" s="141" t="s">
        <v>9455</v>
      </c>
      <c r="MYW1" s="141" t="s">
        <v>9456</v>
      </c>
      <c r="MYX1" s="141" t="s">
        <v>9457</v>
      </c>
      <c r="MYY1" s="141" t="s">
        <v>9458</v>
      </c>
      <c r="MYZ1" s="141" t="s">
        <v>9459</v>
      </c>
      <c r="MZA1" s="141" t="s">
        <v>9460</v>
      </c>
      <c r="MZB1" s="141" t="s">
        <v>9461</v>
      </c>
      <c r="MZC1" s="141" t="s">
        <v>9462</v>
      </c>
      <c r="MZD1" s="141" t="s">
        <v>9463</v>
      </c>
      <c r="MZE1" s="141" t="s">
        <v>9464</v>
      </c>
      <c r="MZF1" s="141" t="s">
        <v>9465</v>
      </c>
      <c r="MZG1" s="141" t="s">
        <v>9466</v>
      </c>
      <c r="MZH1" s="141" t="s">
        <v>9467</v>
      </c>
      <c r="MZI1" s="141" t="s">
        <v>9468</v>
      </c>
      <c r="MZJ1" s="141" t="s">
        <v>9469</v>
      </c>
      <c r="MZK1" s="141" t="s">
        <v>9470</v>
      </c>
      <c r="MZL1" s="141" t="s">
        <v>9471</v>
      </c>
      <c r="MZM1" s="141" t="s">
        <v>9472</v>
      </c>
      <c r="MZN1" s="141" t="s">
        <v>9473</v>
      </c>
      <c r="MZO1" s="141" t="s">
        <v>9474</v>
      </c>
      <c r="MZP1" s="141" t="s">
        <v>9475</v>
      </c>
      <c r="MZQ1" s="141" t="s">
        <v>9476</v>
      </c>
      <c r="MZR1" s="141" t="s">
        <v>9477</v>
      </c>
      <c r="MZS1" s="141" t="s">
        <v>9478</v>
      </c>
      <c r="MZT1" s="141" t="s">
        <v>9479</v>
      </c>
      <c r="MZU1" s="141" t="s">
        <v>9480</v>
      </c>
      <c r="MZV1" s="141" t="s">
        <v>9481</v>
      </c>
      <c r="MZW1" s="141" t="s">
        <v>9482</v>
      </c>
      <c r="MZX1" s="141" t="s">
        <v>9483</v>
      </c>
      <c r="MZY1" s="141" t="s">
        <v>9484</v>
      </c>
      <c r="MZZ1" s="141" t="s">
        <v>9485</v>
      </c>
      <c r="NAA1" s="141" t="s">
        <v>9486</v>
      </c>
      <c r="NAB1" s="141" t="s">
        <v>9487</v>
      </c>
      <c r="NAC1" s="141" t="s">
        <v>9488</v>
      </c>
      <c r="NAD1" s="141" t="s">
        <v>9489</v>
      </c>
      <c r="NAE1" s="141" t="s">
        <v>9490</v>
      </c>
      <c r="NAF1" s="141" t="s">
        <v>9491</v>
      </c>
      <c r="NAG1" s="141" t="s">
        <v>9492</v>
      </c>
      <c r="NAH1" s="141" t="s">
        <v>9493</v>
      </c>
      <c r="NAI1" s="141" t="s">
        <v>9494</v>
      </c>
      <c r="NAJ1" s="141" t="s">
        <v>9495</v>
      </c>
      <c r="NAK1" s="141" t="s">
        <v>9496</v>
      </c>
      <c r="NAL1" s="141" t="s">
        <v>9497</v>
      </c>
      <c r="NAM1" s="141" t="s">
        <v>9498</v>
      </c>
      <c r="NAN1" s="141" t="s">
        <v>9499</v>
      </c>
      <c r="NAO1" s="141" t="s">
        <v>9500</v>
      </c>
      <c r="NAP1" s="141" t="s">
        <v>9501</v>
      </c>
      <c r="NAQ1" s="141" t="s">
        <v>9502</v>
      </c>
      <c r="NAR1" s="141" t="s">
        <v>9503</v>
      </c>
      <c r="NAS1" s="141" t="s">
        <v>9504</v>
      </c>
      <c r="NAT1" s="141" t="s">
        <v>9505</v>
      </c>
      <c r="NAU1" s="141" t="s">
        <v>9506</v>
      </c>
      <c r="NAV1" s="141" t="s">
        <v>9507</v>
      </c>
      <c r="NAW1" s="141" t="s">
        <v>9508</v>
      </c>
      <c r="NAX1" s="141" t="s">
        <v>9509</v>
      </c>
      <c r="NAY1" s="141" t="s">
        <v>9510</v>
      </c>
      <c r="NAZ1" s="141" t="s">
        <v>9511</v>
      </c>
      <c r="NBA1" s="141" t="s">
        <v>9512</v>
      </c>
      <c r="NBB1" s="141" t="s">
        <v>9513</v>
      </c>
      <c r="NBC1" s="141" t="s">
        <v>9514</v>
      </c>
      <c r="NBD1" s="141" t="s">
        <v>9515</v>
      </c>
      <c r="NBE1" s="141" t="s">
        <v>9516</v>
      </c>
      <c r="NBF1" s="141" t="s">
        <v>9517</v>
      </c>
      <c r="NBG1" s="141" t="s">
        <v>9518</v>
      </c>
      <c r="NBH1" s="141" t="s">
        <v>9519</v>
      </c>
      <c r="NBI1" s="141" t="s">
        <v>9520</v>
      </c>
      <c r="NBJ1" s="141" t="s">
        <v>9521</v>
      </c>
      <c r="NBK1" s="141" t="s">
        <v>9522</v>
      </c>
      <c r="NBL1" s="141" t="s">
        <v>9523</v>
      </c>
      <c r="NBM1" s="141" t="s">
        <v>9524</v>
      </c>
      <c r="NBN1" s="141" t="s">
        <v>9525</v>
      </c>
      <c r="NBO1" s="141" t="s">
        <v>9526</v>
      </c>
      <c r="NBP1" s="141" t="s">
        <v>9527</v>
      </c>
      <c r="NBQ1" s="141" t="s">
        <v>9528</v>
      </c>
      <c r="NBR1" s="141" t="s">
        <v>9529</v>
      </c>
      <c r="NBS1" s="141" t="s">
        <v>9530</v>
      </c>
      <c r="NBT1" s="141" t="s">
        <v>9531</v>
      </c>
      <c r="NBU1" s="141" t="s">
        <v>9532</v>
      </c>
      <c r="NBV1" s="141" t="s">
        <v>9533</v>
      </c>
      <c r="NBW1" s="141" t="s">
        <v>9534</v>
      </c>
      <c r="NBX1" s="141" t="s">
        <v>9535</v>
      </c>
      <c r="NBY1" s="141" t="s">
        <v>9536</v>
      </c>
      <c r="NBZ1" s="141" t="s">
        <v>9537</v>
      </c>
      <c r="NCA1" s="141" t="s">
        <v>9538</v>
      </c>
      <c r="NCB1" s="141" t="s">
        <v>9539</v>
      </c>
      <c r="NCC1" s="141" t="s">
        <v>9540</v>
      </c>
      <c r="NCD1" s="141" t="s">
        <v>9541</v>
      </c>
      <c r="NCE1" s="141" t="s">
        <v>9542</v>
      </c>
      <c r="NCF1" s="141" t="s">
        <v>9543</v>
      </c>
      <c r="NCG1" s="141" t="s">
        <v>9544</v>
      </c>
      <c r="NCH1" s="141" t="s">
        <v>9545</v>
      </c>
      <c r="NCI1" s="141" t="s">
        <v>9546</v>
      </c>
      <c r="NCJ1" s="141" t="s">
        <v>9547</v>
      </c>
      <c r="NCK1" s="141" t="s">
        <v>9548</v>
      </c>
      <c r="NCL1" s="141" t="s">
        <v>9549</v>
      </c>
      <c r="NCM1" s="141" t="s">
        <v>9550</v>
      </c>
      <c r="NCN1" s="141" t="s">
        <v>9551</v>
      </c>
      <c r="NCO1" s="141" t="s">
        <v>9552</v>
      </c>
      <c r="NCP1" s="141" t="s">
        <v>9553</v>
      </c>
      <c r="NCQ1" s="141" t="s">
        <v>9554</v>
      </c>
      <c r="NCR1" s="141" t="s">
        <v>9555</v>
      </c>
      <c r="NCS1" s="141" t="s">
        <v>9556</v>
      </c>
      <c r="NCT1" s="141" t="s">
        <v>9557</v>
      </c>
      <c r="NCU1" s="141" t="s">
        <v>9558</v>
      </c>
      <c r="NCV1" s="141" t="s">
        <v>9559</v>
      </c>
      <c r="NCW1" s="141" t="s">
        <v>9560</v>
      </c>
      <c r="NCX1" s="141" t="s">
        <v>9561</v>
      </c>
      <c r="NCY1" s="141" t="s">
        <v>9562</v>
      </c>
      <c r="NCZ1" s="141" t="s">
        <v>9563</v>
      </c>
      <c r="NDA1" s="141" t="s">
        <v>9564</v>
      </c>
      <c r="NDB1" s="141" t="s">
        <v>9565</v>
      </c>
      <c r="NDC1" s="141" t="s">
        <v>9566</v>
      </c>
      <c r="NDD1" s="141" t="s">
        <v>9567</v>
      </c>
      <c r="NDE1" s="141" t="s">
        <v>9568</v>
      </c>
      <c r="NDF1" s="141" t="s">
        <v>9569</v>
      </c>
      <c r="NDG1" s="141" t="s">
        <v>9570</v>
      </c>
      <c r="NDH1" s="141" t="s">
        <v>9571</v>
      </c>
      <c r="NDI1" s="141" t="s">
        <v>9572</v>
      </c>
      <c r="NDJ1" s="141" t="s">
        <v>9573</v>
      </c>
      <c r="NDK1" s="141" t="s">
        <v>9574</v>
      </c>
      <c r="NDL1" s="141" t="s">
        <v>9575</v>
      </c>
      <c r="NDM1" s="141" t="s">
        <v>9576</v>
      </c>
      <c r="NDN1" s="141" t="s">
        <v>9577</v>
      </c>
      <c r="NDO1" s="141" t="s">
        <v>9578</v>
      </c>
      <c r="NDP1" s="141" t="s">
        <v>9579</v>
      </c>
      <c r="NDQ1" s="141" t="s">
        <v>9580</v>
      </c>
      <c r="NDR1" s="141" t="s">
        <v>9581</v>
      </c>
      <c r="NDS1" s="141" t="s">
        <v>9582</v>
      </c>
      <c r="NDT1" s="141" t="s">
        <v>9583</v>
      </c>
      <c r="NDU1" s="141" t="s">
        <v>9584</v>
      </c>
      <c r="NDV1" s="141" t="s">
        <v>9585</v>
      </c>
      <c r="NDW1" s="141" t="s">
        <v>9586</v>
      </c>
      <c r="NDX1" s="141" t="s">
        <v>9587</v>
      </c>
      <c r="NDY1" s="141" t="s">
        <v>9588</v>
      </c>
      <c r="NDZ1" s="141" t="s">
        <v>9589</v>
      </c>
      <c r="NEA1" s="141" t="s">
        <v>9590</v>
      </c>
      <c r="NEB1" s="141" t="s">
        <v>9591</v>
      </c>
      <c r="NEC1" s="141" t="s">
        <v>9592</v>
      </c>
      <c r="NED1" s="141" t="s">
        <v>9593</v>
      </c>
      <c r="NEE1" s="141" t="s">
        <v>9594</v>
      </c>
      <c r="NEF1" s="141" t="s">
        <v>9595</v>
      </c>
      <c r="NEG1" s="141" t="s">
        <v>9596</v>
      </c>
      <c r="NEH1" s="141" t="s">
        <v>9597</v>
      </c>
      <c r="NEI1" s="141" t="s">
        <v>9598</v>
      </c>
      <c r="NEJ1" s="141" t="s">
        <v>9599</v>
      </c>
      <c r="NEK1" s="141" t="s">
        <v>9600</v>
      </c>
      <c r="NEL1" s="141" t="s">
        <v>9601</v>
      </c>
      <c r="NEM1" s="141" t="s">
        <v>9602</v>
      </c>
      <c r="NEN1" s="141" t="s">
        <v>9603</v>
      </c>
      <c r="NEO1" s="141" t="s">
        <v>9604</v>
      </c>
      <c r="NEP1" s="141" t="s">
        <v>9605</v>
      </c>
      <c r="NEQ1" s="141" t="s">
        <v>9606</v>
      </c>
      <c r="NER1" s="141" t="s">
        <v>9607</v>
      </c>
      <c r="NES1" s="141" t="s">
        <v>9608</v>
      </c>
      <c r="NET1" s="141" t="s">
        <v>9609</v>
      </c>
      <c r="NEU1" s="141" t="s">
        <v>9610</v>
      </c>
      <c r="NEV1" s="141" t="s">
        <v>9611</v>
      </c>
      <c r="NEW1" s="141" t="s">
        <v>9612</v>
      </c>
      <c r="NEX1" s="141" t="s">
        <v>9613</v>
      </c>
      <c r="NEY1" s="141" t="s">
        <v>9614</v>
      </c>
      <c r="NEZ1" s="141" t="s">
        <v>9615</v>
      </c>
      <c r="NFA1" s="141" t="s">
        <v>9616</v>
      </c>
      <c r="NFB1" s="141" t="s">
        <v>9617</v>
      </c>
      <c r="NFC1" s="141" t="s">
        <v>9618</v>
      </c>
      <c r="NFD1" s="141" t="s">
        <v>9619</v>
      </c>
      <c r="NFE1" s="141" t="s">
        <v>9620</v>
      </c>
      <c r="NFF1" s="141" t="s">
        <v>9621</v>
      </c>
      <c r="NFG1" s="141" t="s">
        <v>9622</v>
      </c>
      <c r="NFH1" s="141" t="s">
        <v>9623</v>
      </c>
      <c r="NFI1" s="141" t="s">
        <v>9624</v>
      </c>
      <c r="NFJ1" s="141" t="s">
        <v>9625</v>
      </c>
      <c r="NFK1" s="141" t="s">
        <v>9626</v>
      </c>
      <c r="NFL1" s="141" t="s">
        <v>9627</v>
      </c>
      <c r="NFM1" s="141" t="s">
        <v>9628</v>
      </c>
      <c r="NFN1" s="141" t="s">
        <v>9629</v>
      </c>
      <c r="NFO1" s="141" t="s">
        <v>9630</v>
      </c>
      <c r="NFP1" s="141" t="s">
        <v>9631</v>
      </c>
      <c r="NFQ1" s="141" t="s">
        <v>9632</v>
      </c>
      <c r="NFR1" s="141" t="s">
        <v>9633</v>
      </c>
      <c r="NFS1" s="141" t="s">
        <v>9634</v>
      </c>
      <c r="NFT1" s="141" t="s">
        <v>9635</v>
      </c>
      <c r="NFU1" s="141" t="s">
        <v>9636</v>
      </c>
      <c r="NFV1" s="141" t="s">
        <v>9637</v>
      </c>
      <c r="NFW1" s="141" t="s">
        <v>9638</v>
      </c>
      <c r="NFX1" s="141" t="s">
        <v>9639</v>
      </c>
      <c r="NFY1" s="141" t="s">
        <v>9640</v>
      </c>
      <c r="NFZ1" s="141" t="s">
        <v>9641</v>
      </c>
      <c r="NGA1" s="141" t="s">
        <v>9642</v>
      </c>
      <c r="NGB1" s="141" t="s">
        <v>9643</v>
      </c>
      <c r="NGC1" s="141" t="s">
        <v>9644</v>
      </c>
      <c r="NGD1" s="141" t="s">
        <v>9645</v>
      </c>
      <c r="NGE1" s="141" t="s">
        <v>9646</v>
      </c>
      <c r="NGF1" s="141" t="s">
        <v>9647</v>
      </c>
      <c r="NGG1" s="141" t="s">
        <v>9648</v>
      </c>
      <c r="NGH1" s="141" t="s">
        <v>9649</v>
      </c>
      <c r="NGI1" s="141" t="s">
        <v>9650</v>
      </c>
      <c r="NGJ1" s="141" t="s">
        <v>9651</v>
      </c>
      <c r="NGK1" s="141" t="s">
        <v>9652</v>
      </c>
      <c r="NGL1" s="141" t="s">
        <v>9653</v>
      </c>
      <c r="NGM1" s="141" t="s">
        <v>9654</v>
      </c>
      <c r="NGN1" s="141" t="s">
        <v>9655</v>
      </c>
      <c r="NGO1" s="141" t="s">
        <v>9656</v>
      </c>
      <c r="NGP1" s="141" t="s">
        <v>9657</v>
      </c>
      <c r="NGQ1" s="141" t="s">
        <v>9658</v>
      </c>
      <c r="NGR1" s="141" t="s">
        <v>9659</v>
      </c>
      <c r="NGS1" s="141" t="s">
        <v>9660</v>
      </c>
      <c r="NGT1" s="141" t="s">
        <v>9661</v>
      </c>
      <c r="NGU1" s="141" t="s">
        <v>9662</v>
      </c>
      <c r="NGV1" s="141" t="s">
        <v>9663</v>
      </c>
      <c r="NGW1" s="141" t="s">
        <v>9664</v>
      </c>
      <c r="NGX1" s="141" t="s">
        <v>9665</v>
      </c>
      <c r="NGY1" s="141" t="s">
        <v>9666</v>
      </c>
      <c r="NGZ1" s="141" t="s">
        <v>9667</v>
      </c>
      <c r="NHA1" s="141" t="s">
        <v>9668</v>
      </c>
      <c r="NHB1" s="141" t="s">
        <v>9669</v>
      </c>
      <c r="NHC1" s="141" t="s">
        <v>9670</v>
      </c>
      <c r="NHD1" s="141" t="s">
        <v>9671</v>
      </c>
      <c r="NHE1" s="141" t="s">
        <v>9672</v>
      </c>
      <c r="NHF1" s="141" t="s">
        <v>9673</v>
      </c>
      <c r="NHG1" s="141" t="s">
        <v>9674</v>
      </c>
      <c r="NHH1" s="141" t="s">
        <v>9675</v>
      </c>
      <c r="NHI1" s="141" t="s">
        <v>9676</v>
      </c>
      <c r="NHJ1" s="141" t="s">
        <v>9677</v>
      </c>
      <c r="NHK1" s="141" t="s">
        <v>9678</v>
      </c>
      <c r="NHL1" s="141" t="s">
        <v>9679</v>
      </c>
      <c r="NHM1" s="141" t="s">
        <v>9680</v>
      </c>
      <c r="NHN1" s="141" t="s">
        <v>9681</v>
      </c>
      <c r="NHO1" s="141" t="s">
        <v>9682</v>
      </c>
      <c r="NHP1" s="141" t="s">
        <v>9683</v>
      </c>
      <c r="NHQ1" s="141" t="s">
        <v>9684</v>
      </c>
      <c r="NHR1" s="141" t="s">
        <v>9685</v>
      </c>
      <c r="NHS1" s="141" t="s">
        <v>9686</v>
      </c>
      <c r="NHT1" s="141" t="s">
        <v>9687</v>
      </c>
      <c r="NHU1" s="141" t="s">
        <v>9688</v>
      </c>
      <c r="NHV1" s="141" t="s">
        <v>9689</v>
      </c>
      <c r="NHW1" s="141" t="s">
        <v>9690</v>
      </c>
      <c r="NHX1" s="141" t="s">
        <v>9691</v>
      </c>
      <c r="NHY1" s="141" t="s">
        <v>9692</v>
      </c>
      <c r="NHZ1" s="141" t="s">
        <v>9693</v>
      </c>
      <c r="NIA1" s="141" t="s">
        <v>9694</v>
      </c>
      <c r="NIB1" s="141" t="s">
        <v>9695</v>
      </c>
      <c r="NIC1" s="141" t="s">
        <v>9696</v>
      </c>
      <c r="NID1" s="141" t="s">
        <v>9697</v>
      </c>
      <c r="NIE1" s="141" t="s">
        <v>9698</v>
      </c>
      <c r="NIF1" s="141" t="s">
        <v>9699</v>
      </c>
      <c r="NIG1" s="141" t="s">
        <v>9700</v>
      </c>
      <c r="NIH1" s="141" t="s">
        <v>9701</v>
      </c>
      <c r="NII1" s="141" t="s">
        <v>9702</v>
      </c>
      <c r="NIJ1" s="141" t="s">
        <v>9703</v>
      </c>
      <c r="NIK1" s="141" t="s">
        <v>9704</v>
      </c>
      <c r="NIL1" s="141" t="s">
        <v>9705</v>
      </c>
      <c r="NIM1" s="141" t="s">
        <v>9706</v>
      </c>
      <c r="NIN1" s="141" t="s">
        <v>9707</v>
      </c>
      <c r="NIO1" s="141" t="s">
        <v>9708</v>
      </c>
      <c r="NIP1" s="141" t="s">
        <v>9709</v>
      </c>
      <c r="NIQ1" s="141" t="s">
        <v>9710</v>
      </c>
      <c r="NIR1" s="141" t="s">
        <v>9711</v>
      </c>
      <c r="NIS1" s="141" t="s">
        <v>9712</v>
      </c>
      <c r="NIT1" s="141" t="s">
        <v>9713</v>
      </c>
      <c r="NIU1" s="141" t="s">
        <v>9714</v>
      </c>
      <c r="NIV1" s="141" t="s">
        <v>9715</v>
      </c>
      <c r="NIW1" s="141" t="s">
        <v>9716</v>
      </c>
      <c r="NIX1" s="141" t="s">
        <v>9717</v>
      </c>
      <c r="NIY1" s="141" t="s">
        <v>9718</v>
      </c>
      <c r="NIZ1" s="141" t="s">
        <v>9719</v>
      </c>
      <c r="NJA1" s="141" t="s">
        <v>9720</v>
      </c>
      <c r="NJB1" s="141" t="s">
        <v>9721</v>
      </c>
      <c r="NJC1" s="141" t="s">
        <v>9722</v>
      </c>
      <c r="NJD1" s="141" t="s">
        <v>9723</v>
      </c>
      <c r="NJE1" s="141" t="s">
        <v>9724</v>
      </c>
      <c r="NJF1" s="141" t="s">
        <v>9725</v>
      </c>
      <c r="NJG1" s="141" t="s">
        <v>9726</v>
      </c>
      <c r="NJH1" s="141" t="s">
        <v>9727</v>
      </c>
      <c r="NJI1" s="141" t="s">
        <v>9728</v>
      </c>
      <c r="NJJ1" s="141" t="s">
        <v>9729</v>
      </c>
      <c r="NJK1" s="141" t="s">
        <v>9730</v>
      </c>
      <c r="NJL1" s="141" t="s">
        <v>9731</v>
      </c>
      <c r="NJM1" s="141" t="s">
        <v>9732</v>
      </c>
      <c r="NJN1" s="141" t="s">
        <v>9733</v>
      </c>
      <c r="NJO1" s="141" t="s">
        <v>9734</v>
      </c>
      <c r="NJP1" s="141" t="s">
        <v>9735</v>
      </c>
      <c r="NJQ1" s="141" t="s">
        <v>9736</v>
      </c>
      <c r="NJR1" s="141" t="s">
        <v>9737</v>
      </c>
      <c r="NJS1" s="141" t="s">
        <v>9738</v>
      </c>
      <c r="NJT1" s="141" t="s">
        <v>9739</v>
      </c>
      <c r="NJU1" s="141" t="s">
        <v>9740</v>
      </c>
      <c r="NJV1" s="141" t="s">
        <v>9741</v>
      </c>
      <c r="NJW1" s="141" t="s">
        <v>9742</v>
      </c>
      <c r="NJX1" s="141" t="s">
        <v>9743</v>
      </c>
      <c r="NJY1" s="141" t="s">
        <v>9744</v>
      </c>
      <c r="NJZ1" s="141" t="s">
        <v>9745</v>
      </c>
      <c r="NKA1" s="141" t="s">
        <v>9746</v>
      </c>
      <c r="NKB1" s="141" t="s">
        <v>9747</v>
      </c>
      <c r="NKC1" s="141" t="s">
        <v>9748</v>
      </c>
      <c r="NKD1" s="141" t="s">
        <v>9749</v>
      </c>
      <c r="NKE1" s="141" t="s">
        <v>9750</v>
      </c>
      <c r="NKF1" s="141" t="s">
        <v>9751</v>
      </c>
      <c r="NKG1" s="141" t="s">
        <v>9752</v>
      </c>
      <c r="NKH1" s="141" t="s">
        <v>9753</v>
      </c>
      <c r="NKI1" s="141" t="s">
        <v>9754</v>
      </c>
      <c r="NKJ1" s="141" t="s">
        <v>9755</v>
      </c>
      <c r="NKK1" s="141" t="s">
        <v>9756</v>
      </c>
      <c r="NKL1" s="141" t="s">
        <v>9757</v>
      </c>
      <c r="NKM1" s="141" t="s">
        <v>9758</v>
      </c>
      <c r="NKN1" s="141" t="s">
        <v>9759</v>
      </c>
      <c r="NKO1" s="141" t="s">
        <v>9760</v>
      </c>
      <c r="NKP1" s="141" t="s">
        <v>9761</v>
      </c>
      <c r="NKQ1" s="141" t="s">
        <v>9762</v>
      </c>
      <c r="NKR1" s="141" t="s">
        <v>9763</v>
      </c>
      <c r="NKS1" s="141" t="s">
        <v>9764</v>
      </c>
      <c r="NKT1" s="141" t="s">
        <v>9765</v>
      </c>
      <c r="NKU1" s="141" t="s">
        <v>9766</v>
      </c>
      <c r="NKV1" s="141" t="s">
        <v>9767</v>
      </c>
      <c r="NKW1" s="141" t="s">
        <v>9768</v>
      </c>
      <c r="NKX1" s="141" t="s">
        <v>9769</v>
      </c>
      <c r="NKY1" s="141" t="s">
        <v>9770</v>
      </c>
      <c r="NKZ1" s="141" t="s">
        <v>9771</v>
      </c>
      <c r="NLA1" s="141" t="s">
        <v>9772</v>
      </c>
      <c r="NLB1" s="141" t="s">
        <v>9773</v>
      </c>
      <c r="NLC1" s="141" t="s">
        <v>9774</v>
      </c>
      <c r="NLD1" s="141" t="s">
        <v>9775</v>
      </c>
      <c r="NLE1" s="141" t="s">
        <v>9776</v>
      </c>
      <c r="NLF1" s="141" t="s">
        <v>9777</v>
      </c>
      <c r="NLG1" s="141" t="s">
        <v>9778</v>
      </c>
      <c r="NLH1" s="141" t="s">
        <v>9779</v>
      </c>
      <c r="NLI1" s="141" t="s">
        <v>9780</v>
      </c>
      <c r="NLJ1" s="141" t="s">
        <v>9781</v>
      </c>
      <c r="NLK1" s="141" t="s">
        <v>9782</v>
      </c>
      <c r="NLL1" s="141" t="s">
        <v>9783</v>
      </c>
      <c r="NLM1" s="141" t="s">
        <v>9784</v>
      </c>
      <c r="NLN1" s="141" t="s">
        <v>9785</v>
      </c>
      <c r="NLO1" s="141" t="s">
        <v>9786</v>
      </c>
      <c r="NLP1" s="141" t="s">
        <v>9787</v>
      </c>
      <c r="NLQ1" s="141" t="s">
        <v>9788</v>
      </c>
      <c r="NLR1" s="141" t="s">
        <v>9789</v>
      </c>
      <c r="NLS1" s="141" t="s">
        <v>9790</v>
      </c>
      <c r="NLT1" s="141" t="s">
        <v>9791</v>
      </c>
      <c r="NLU1" s="141" t="s">
        <v>9792</v>
      </c>
      <c r="NLV1" s="141" t="s">
        <v>9793</v>
      </c>
      <c r="NLW1" s="141" t="s">
        <v>9794</v>
      </c>
      <c r="NLX1" s="141" t="s">
        <v>9795</v>
      </c>
      <c r="NLY1" s="141" t="s">
        <v>9796</v>
      </c>
      <c r="NLZ1" s="141" t="s">
        <v>9797</v>
      </c>
      <c r="NMA1" s="141" t="s">
        <v>9798</v>
      </c>
      <c r="NMB1" s="141" t="s">
        <v>9799</v>
      </c>
      <c r="NMC1" s="141" t="s">
        <v>9800</v>
      </c>
      <c r="NMD1" s="141" t="s">
        <v>9801</v>
      </c>
      <c r="NME1" s="141" t="s">
        <v>9802</v>
      </c>
      <c r="NMF1" s="141" t="s">
        <v>9803</v>
      </c>
      <c r="NMG1" s="141" t="s">
        <v>9804</v>
      </c>
      <c r="NMH1" s="141" t="s">
        <v>9805</v>
      </c>
      <c r="NMI1" s="141" t="s">
        <v>9806</v>
      </c>
      <c r="NMJ1" s="141" t="s">
        <v>9807</v>
      </c>
      <c r="NMK1" s="141" t="s">
        <v>9808</v>
      </c>
      <c r="NML1" s="141" t="s">
        <v>9809</v>
      </c>
      <c r="NMM1" s="141" t="s">
        <v>9810</v>
      </c>
      <c r="NMN1" s="141" t="s">
        <v>9811</v>
      </c>
      <c r="NMO1" s="141" t="s">
        <v>9812</v>
      </c>
      <c r="NMP1" s="141" t="s">
        <v>9813</v>
      </c>
      <c r="NMQ1" s="141" t="s">
        <v>9814</v>
      </c>
      <c r="NMR1" s="141" t="s">
        <v>9815</v>
      </c>
      <c r="NMS1" s="141" t="s">
        <v>9816</v>
      </c>
      <c r="NMT1" s="141" t="s">
        <v>9817</v>
      </c>
      <c r="NMU1" s="141" t="s">
        <v>9818</v>
      </c>
      <c r="NMV1" s="141" t="s">
        <v>9819</v>
      </c>
      <c r="NMW1" s="141" t="s">
        <v>9820</v>
      </c>
      <c r="NMX1" s="141" t="s">
        <v>9821</v>
      </c>
      <c r="NMY1" s="141" t="s">
        <v>9822</v>
      </c>
      <c r="NMZ1" s="141" t="s">
        <v>9823</v>
      </c>
      <c r="NNA1" s="141" t="s">
        <v>9824</v>
      </c>
      <c r="NNB1" s="141" t="s">
        <v>9825</v>
      </c>
      <c r="NNC1" s="141" t="s">
        <v>9826</v>
      </c>
      <c r="NND1" s="141" t="s">
        <v>9827</v>
      </c>
      <c r="NNE1" s="141" t="s">
        <v>9828</v>
      </c>
      <c r="NNF1" s="141" t="s">
        <v>9829</v>
      </c>
      <c r="NNG1" s="141" t="s">
        <v>9830</v>
      </c>
      <c r="NNH1" s="141" t="s">
        <v>9831</v>
      </c>
      <c r="NNI1" s="141" t="s">
        <v>9832</v>
      </c>
      <c r="NNJ1" s="141" t="s">
        <v>9833</v>
      </c>
      <c r="NNK1" s="141" t="s">
        <v>9834</v>
      </c>
      <c r="NNL1" s="141" t="s">
        <v>9835</v>
      </c>
      <c r="NNM1" s="141" t="s">
        <v>9836</v>
      </c>
      <c r="NNN1" s="141" t="s">
        <v>9837</v>
      </c>
      <c r="NNO1" s="141" t="s">
        <v>9838</v>
      </c>
      <c r="NNP1" s="141" t="s">
        <v>9839</v>
      </c>
      <c r="NNQ1" s="141" t="s">
        <v>9840</v>
      </c>
      <c r="NNR1" s="141" t="s">
        <v>9841</v>
      </c>
      <c r="NNS1" s="141" t="s">
        <v>9842</v>
      </c>
      <c r="NNT1" s="141" t="s">
        <v>9843</v>
      </c>
      <c r="NNU1" s="141" t="s">
        <v>9844</v>
      </c>
      <c r="NNV1" s="141" t="s">
        <v>9845</v>
      </c>
      <c r="NNW1" s="141" t="s">
        <v>9846</v>
      </c>
      <c r="NNX1" s="141" t="s">
        <v>9847</v>
      </c>
      <c r="NNY1" s="141" t="s">
        <v>9848</v>
      </c>
      <c r="NNZ1" s="141" t="s">
        <v>9849</v>
      </c>
      <c r="NOA1" s="141" t="s">
        <v>9850</v>
      </c>
      <c r="NOB1" s="141" t="s">
        <v>9851</v>
      </c>
      <c r="NOC1" s="141" t="s">
        <v>9852</v>
      </c>
      <c r="NOD1" s="141" t="s">
        <v>9853</v>
      </c>
      <c r="NOE1" s="141" t="s">
        <v>9854</v>
      </c>
      <c r="NOF1" s="141" t="s">
        <v>9855</v>
      </c>
      <c r="NOG1" s="141" t="s">
        <v>9856</v>
      </c>
      <c r="NOH1" s="141" t="s">
        <v>9857</v>
      </c>
      <c r="NOI1" s="141" t="s">
        <v>9858</v>
      </c>
      <c r="NOJ1" s="141" t="s">
        <v>9859</v>
      </c>
      <c r="NOK1" s="141" t="s">
        <v>9860</v>
      </c>
      <c r="NOL1" s="141" t="s">
        <v>9861</v>
      </c>
      <c r="NOM1" s="141" t="s">
        <v>9862</v>
      </c>
      <c r="NON1" s="141" t="s">
        <v>9863</v>
      </c>
      <c r="NOO1" s="141" t="s">
        <v>9864</v>
      </c>
      <c r="NOP1" s="141" t="s">
        <v>9865</v>
      </c>
      <c r="NOQ1" s="141" t="s">
        <v>9866</v>
      </c>
      <c r="NOR1" s="141" t="s">
        <v>9867</v>
      </c>
      <c r="NOS1" s="141" t="s">
        <v>9868</v>
      </c>
      <c r="NOT1" s="141" t="s">
        <v>9869</v>
      </c>
      <c r="NOU1" s="141" t="s">
        <v>9870</v>
      </c>
      <c r="NOV1" s="141" t="s">
        <v>9871</v>
      </c>
      <c r="NOW1" s="141" t="s">
        <v>9872</v>
      </c>
      <c r="NOX1" s="141" t="s">
        <v>9873</v>
      </c>
      <c r="NOY1" s="141" t="s">
        <v>9874</v>
      </c>
      <c r="NOZ1" s="141" t="s">
        <v>9875</v>
      </c>
      <c r="NPA1" s="141" t="s">
        <v>9876</v>
      </c>
      <c r="NPB1" s="141" t="s">
        <v>9877</v>
      </c>
      <c r="NPC1" s="141" t="s">
        <v>9878</v>
      </c>
      <c r="NPD1" s="141" t="s">
        <v>9879</v>
      </c>
      <c r="NPE1" s="141" t="s">
        <v>9880</v>
      </c>
      <c r="NPF1" s="141" t="s">
        <v>9881</v>
      </c>
      <c r="NPG1" s="141" t="s">
        <v>9882</v>
      </c>
      <c r="NPH1" s="141" t="s">
        <v>9883</v>
      </c>
      <c r="NPI1" s="141" t="s">
        <v>9884</v>
      </c>
      <c r="NPJ1" s="141" t="s">
        <v>9885</v>
      </c>
      <c r="NPK1" s="141" t="s">
        <v>9886</v>
      </c>
      <c r="NPL1" s="141" t="s">
        <v>9887</v>
      </c>
      <c r="NPM1" s="141" t="s">
        <v>9888</v>
      </c>
      <c r="NPN1" s="141" t="s">
        <v>9889</v>
      </c>
      <c r="NPO1" s="141" t="s">
        <v>9890</v>
      </c>
      <c r="NPP1" s="141" t="s">
        <v>9891</v>
      </c>
      <c r="NPQ1" s="141" t="s">
        <v>9892</v>
      </c>
      <c r="NPR1" s="141" t="s">
        <v>9893</v>
      </c>
      <c r="NPS1" s="141" t="s">
        <v>9894</v>
      </c>
      <c r="NPT1" s="141" t="s">
        <v>9895</v>
      </c>
      <c r="NPU1" s="141" t="s">
        <v>9896</v>
      </c>
      <c r="NPV1" s="141" t="s">
        <v>9897</v>
      </c>
      <c r="NPW1" s="141" t="s">
        <v>9898</v>
      </c>
      <c r="NPX1" s="141" t="s">
        <v>9899</v>
      </c>
      <c r="NPY1" s="141" t="s">
        <v>9900</v>
      </c>
      <c r="NPZ1" s="141" t="s">
        <v>9901</v>
      </c>
      <c r="NQA1" s="141" t="s">
        <v>9902</v>
      </c>
      <c r="NQB1" s="141" t="s">
        <v>9903</v>
      </c>
      <c r="NQC1" s="141" t="s">
        <v>9904</v>
      </c>
      <c r="NQD1" s="141" t="s">
        <v>9905</v>
      </c>
      <c r="NQE1" s="141" t="s">
        <v>9906</v>
      </c>
      <c r="NQF1" s="141" t="s">
        <v>9907</v>
      </c>
      <c r="NQG1" s="141" t="s">
        <v>9908</v>
      </c>
      <c r="NQH1" s="141" t="s">
        <v>9909</v>
      </c>
      <c r="NQI1" s="141" t="s">
        <v>9910</v>
      </c>
      <c r="NQJ1" s="141" t="s">
        <v>9911</v>
      </c>
      <c r="NQK1" s="141" t="s">
        <v>9912</v>
      </c>
      <c r="NQL1" s="141" t="s">
        <v>9913</v>
      </c>
      <c r="NQM1" s="141" t="s">
        <v>9914</v>
      </c>
      <c r="NQN1" s="141" t="s">
        <v>9915</v>
      </c>
      <c r="NQO1" s="141" t="s">
        <v>9916</v>
      </c>
      <c r="NQP1" s="141" t="s">
        <v>9917</v>
      </c>
      <c r="NQQ1" s="141" t="s">
        <v>9918</v>
      </c>
      <c r="NQR1" s="141" t="s">
        <v>9919</v>
      </c>
      <c r="NQS1" s="141" t="s">
        <v>9920</v>
      </c>
      <c r="NQT1" s="141" t="s">
        <v>9921</v>
      </c>
      <c r="NQU1" s="141" t="s">
        <v>9922</v>
      </c>
      <c r="NQV1" s="141" t="s">
        <v>9923</v>
      </c>
      <c r="NQW1" s="141" t="s">
        <v>9924</v>
      </c>
      <c r="NQX1" s="141" t="s">
        <v>9925</v>
      </c>
      <c r="NQY1" s="141" t="s">
        <v>9926</v>
      </c>
      <c r="NQZ1" s="141" t="s">
        <v>9927</v>
      </c>
      <c r="NRA1" s="141" t="s">
        <v>9928</v>
      </c>
      <c r="NRB1" s="141" t="s">
        <v>9929</v>
      </c>
      <c r="NRC1" s="141" t="s">
        <v>9930</v>
      </c>
      <c r="NRD1" s="141" t="s">
        <v>9931</v>
      </c>
      <c r="NRE1" s="141" t="s">
        <v>9932</v>
      </c>
      <c r="NRF1" s="141" t="s">
        <v>9933</v>
      </c>
      <c r="NRG1" s="141" t="s">
        <v>9934</v>
      </c>
      <c r="NRH1" s="141" t="s">
        <v>9935</v>
      </c>
      <c r="NRI1" s="141" t="s">
        <v>9936</v>
      </c>
      <c r="NRJ1" s="141" t="s">
        <v>9937</v>
      </c>
      <c r="NRK1" s="141" t="s">
        <v>9938</v>
      </c>
      <c r="NRL1" s="141" t="s">
        <v>9939</v>
      </c>
      <c r="NRM1" s="141" t="s">
        <v>9940</v>
      </c>
      <c r="NRN1" s="141" t="s">
        <v>9941</v>
      </c>
      <c r="NRO1" s="141" t="s">
        <v>9942</v>
      </c>
      <c r="NRP1" s="141" t="s">
        <v>9943</v>
      </c>
      <c r="NRQ1" s="141" t="s">
        <v>9944</v>
      </c>
      <c r="NRR1" s="141" t="s">
        <v>9945</v>
      </c>
      <c r="NRS1" s="141" t="s">
        <v>9946</v>
      </c>
      <c r="NRT1" s="141" t="s">
        <v>9947</v>
      </c>
      <c r="NRU1" s="141" t="s">
        <v>9948</v>
      </c>
      <c r="NRV1" s="141" t="s">
        <v>9949</v>
      </c>
      <c r="NRW1" s="141" t="s">
        <v>9950</v>
      </c>
      <c r="NRX1" s="141" t="s">
        <v>9951</v>
      </c>
      <c r="NRY1" s="141" t="s">
        <v>9952</v>
      </c>
      <c r="NRZ1" s="141" t="s">
        <v>9953</v>
      </c>
      <c r="NSA1" s="141" t="s">
        <v>9954</v>
      </c>
      <c r="NSB1" s="141" t="s">
        <v>9955</v>
      </c>
      <c r="NSC1" s="141" t="s">
        <v>9956</v>
      </c>
      <c r="NSD1" s="141" t="s">
        <v>9957</v>
      </c>
      <c r="NSE1" s="141" t="s">
        <v>9958</v>
      </c>
      <c r="NSF1" s="141" t="s">
        <v>9959</v>
      </c>
      <c r="NSG1" s="141" t="s">
        <v>9960</v>
      </c>
      <c r="NSH1" s="141" t="s">
        <v>9961</v>
      </c>
      <c r="NSI1" s="141" t="s">
        <v>9962</v>
      </c>
      <c r="NSJ1" s="141" t="s">
        <v>9963</v>
      </c>
      <c r="NSK1" s="141" t="s">
        <v>9964</v>
      </c>
      <c r="NSL1" s="141" t="s">
        <v>9965</v>
      </c>
      <c r="NSM1" s="141" t="s">
        <v>9966</v>
      </c>
      <c r="NSN1" s="141" t="s">
        <v>9967</v>
      </c>
      <c r="NSO1" s="141" t="s">
        <v>9968</v>
      </c>
      <c r="NSP1" s="141" t="s">
        <v>9969</v>
      </c>
      <c r="NSQ1" s="141" t="s">
        <v>9970</v>
      </c>
      <c r="NSR1" s="141" t="s">
        <v>9971</v>
      </c>
      <c r="NSS1" s="141" t="s">
        <v>9972</v>
      </c>
      <c r="NST1" s="141" t="s">
        <v>9973</v>
      </c>
      <c r="NSU1" s="141" t="s">
        <v>9974</v>
      </c>
      <c r="NSV1" s="141" t="s">
        <v>9975</v>
      </c>
      <c r="NSW1" s="141" t="s">
        <v>9976</v>
      </c>
      <c r="NSX1" s="141" t="s">
        <v>9977</v>
      </c>
      <c r="NSY1" s="141" t="s">
        <v>9978</v>
      </c>
      <c r="NSZ1" s="141" t="s">
        <v>9979</v>
      </c>
      <c r="NTA1" s="141" t="s">
        <v>9980</v>
      </c>
      <c r="NTB1" s="141" t="s">
        <v>9981</v>
      </c>
      <c r="NTC1" s="141" t="s">
        <v>9982</v>
      </c>
      <c r="NTD1" s="141" t="s">
        <v>9983</v>
      </c>
      <c r="NTE1" s="141" t="s">
        <v>9984</v>
      </c>
      <c r="NTF1" s="141" t="s">
        <v>9985</v>
      </c>
      <c r="NTG1" s="141" t="s">
        <v>9986</v>
      </c>
      <c r="NTH1" s="141" t="s">
        <v>9987</v>
      </c>
      <c r="NTI1" s="141" t="s">
        <v>9988</v>
      </c>
      <c r="NTJ1" s="141" t="s">
        <v>9989</v>
      </c>
      <c r="NTK1" s="141" t="s">
        <v>9990</v>
      </c>
      <c r="NTL1" s="141" t="s">
        <v>9991</v>
      </c>
      <c r="NTM1" s="141" t="s">
        <v>9992</v>
      </c>
      <c r="NTN1" s="141" t="s">
        <v>9993</v>
      </c>
      <c r="NTO1" s="141" t="s">
        <v>9994</v>
      </c>
      <c r="NTP1" s="141" t="s">
        <v>9995</v>
      </c>
      <c r="NTQ1" s="141" t="s">
        <v>9996</v>
      </c>
      <c r="NTR1" s="141" t="s">
        <v>9997</v>
      </c>
      <c r="NTS1" s="141" t="s">
        <v>9998</v>
      </c>
      <c r="NTT1" s="141" t="s">
        <v>9999</v>
      </c>
      <c r="NTU1" s="141" t="s">
        <v>10000</v>
      </c>
      <c r="NTV1" s="141" t="s">
        <v>10001</v>
      </c>
      <c r="NTW1" s="141" t="s">
        <v>10002</v>
      </c>
      <c r="NTX1" s="141" t="s">
        <v>10003</v>
      </c>
      <c r="NTY1" s="141" t="s">
        <v>10004</v>
      </c>
      <c r="NTZ1" s="141" t="s">
        <v>10005</v>
      </c>
      <c r="NUA1" s="141" t="s">
        <v>10006</v>
      </c>
      <c r="NUB1" s="141" t="s">
        <v>10007</v>
      </c>
      <c r="NUC1" s="141" t="s">
        <v>10008</v>
      </c>
      <c r="NUD1" s="141" t="s">
        <v>10009</v>
      </c>
      <c r="NUE1" s="141" t="s">
        <v>10010</v>
      </c>
      <c r="NUF1" s="141" t="s">
        <v>10011</v>
      </c>
      <c r="NUG1" s="141" t="s">
        <v>10012</v>
      </c>
      <c r="NUH1" s="141" t="s">
        <v>10013</v>
      </c>
      <c r="NUI1" s="141" t="s">
        <v>10014</v>
      </c>
      <c r="NUJ1" s="141" t="s">
        <v>10015</v>
      </c>
      <c r="NUK1" s="141" t="s">
        <v>10016</v>
      </c>
      <c r="NUL1" s="141" t="s">
        <v>10017</v>
      </c>
      <c r="NUM1" s="141" t="s">
        <v>10018</v>
      </c>
      <c r="NUN1" s="141" t="s">
        <v>10019</v>
      </c>
      <c r="NUO1" s="141" t="s">
        <v>10020</v>
      </c>
      <c r="NUP1" s="141" t="s">
        <v>10021</v>
      </c>
      <c r="NUQ1" s="141" t="s">
        <v>10022</v>
      </c>
      <c r="NUR1" s="141" t="s">
        <v>10023</v>
      </c>
      <c r="NUS1" s="141" t="s">
        <v>10024</v>
      </c>
      <c r="NUT1" s="141" t="s">
        <v>10025</v>
      </c>
      <c r="NUU1" s="141" t="s">
        <v>10026</v>
      </c>
      <c r="NUV1" s="141" t="s">
        <v>10027</v>
      </c>
      <c r="NUW1" s="141" t="s">
        <v>10028</v>
      </c>
      <c r="NUX1" s="141" t="s">
        <v>10029</v>
      </c>
      <c r="NUY1" s="141" t="s">
        <v>10030</v>
      </c>
      <c r="NUZ1" s="141" t="s">
        <v>10031</v>
      </c>
      <c r="NVA1" s="141" t="s">
        <v>10032</v>
      </c>
      <c r="NVB1" s="141" t="s">
        <v>10033</v>
      </c>
      <c r="NVC1" s="141" t="s">
        <v>10034</v>
      </c>
      <c r="NVD1" s="141" t="s">
        <v>10035</v>
      </c>
      <c r="NVE1" s="141" t="s">
        <v>10036</v>
      </c>
      <c r="NVF1" s="141" t="s">
        <v>10037</v>
      </c>
      <c r="NVG1" s="141" t="s">
        <v>10038</v>
      </c>
      <c r="NVH1" s="141" t="s">
        <v>10039</v>
      </c>
      <c r="NVI1" s="141" t="s">
        <v>10040</v>
      </c>
      <c r="NVJ1" s="141" t="s">
        <v>10041</v>
      </c>
      <c r="NVK1" s="141" t="s">
        <v>10042</v>
      </c>
      <c r="NVL1" s="141" t="s">
        <v>10043</v>
      </c>
      <c r="NVM1" s="141" t="s">
        <v>10044</v>
      </c>
      <c r="NVN1" s="141" t="s">
        <v>10045</v>
      </c>
      <c r="NVO1" s="141" t="s">
        <v>10046</v>
      </c>
      <c r="NVP1" s="141" t="s">
        <v>10047</v>
      </c>
      <c r="NVQ1" s="141" t="s">
        <v>10048</v>
      </c>
      <c r="NVR1" s="141" t="s">
        <v>10049</v>
      </c>
      <c r="NVS1" s="141" t="s">
        <v>10050</v>
      </c>
      <c r="NVT1" s="141" t="s">
        <v>10051</v>
      </c>
      <c r="NVU1" s="141" t="s">
        <v>10052</v>
      </c>
      <c r="NVV1" s="141" t="s">
        <v>10053</v>
      </c>
      <c r="NVW1" s="141" t="s">
        <v>10054</v>
      </c>
      <c r="NVX1" s="141" t="s">
        <v>10055</v>
      </c>
      <c r="NVY1" s="141" t="s">
        <v>10056</v>
      </c>
      <c r="NVZ1" s="141" t="s">
        <v>10057</v>
      </c>
      <c r="NWA1" s="141" t="s">
        <v>10058</v>
      </c>
      <c r="NWB1" s="141" t="s">
        <v>10059</v>
      </c>
      <c r="NWC1" s="141" t="s">
        <v>10060</v>
      </c>
      <c r="NWD1" s="141" t="s">
        <v>10061</v>
      </c>
      <c r="NWE1" s="141" t="s">
        <v>10062</v>
      </c>
      <c r="NWF1" s="141" t="s">
        <v>10063</v>
      </c>
      <c r="NWG1" s="141" t="s">
        <v>10064</v>
      </c>
      <c r="NWH1" s="141" t="s">
        <v>10065</v>
      </c>
      <c r="NWI1" s="141" t="s">
        <v>10066</v>
      </c>
      <c r="NWJ1" s="141" t="s">
        <v>10067</v>
      </c>
      <c r="NWK1" s="141" t="s">
        <v>10068</v>
      </c>
      <c r="NWL1" s="141" t="s">
        <v>10069</v>
      </c>
      <c r="NWM1" s="141" t="s">
        <v>10070</v>
      </c>
      <c r="NWN1" s="141" t="s">
        <v>10071</v>
      </c>
      <c r="NWO1" s="141" t="s">
        <v>10072</v>
      </c>
      <c r="NWP1" s="141" t="s">
        <v>10073</v>
      </c>
      <c r="NWQ1" s="141" t="s">
        <v>10074</v>
      </c>
      <c r="NWR1" s="141" t="s">
        <v>10075</v>
      </c>
      <c r="NWS1" s="141" t="s">
        <v>10076</v>
      </c>
      <c r="NWT1" s="141" t="s">
        <v>10077</v>
      </c>
      <c r="NWU1" s="141" t="s">
        <v>10078</v>
      </c>
      <c r="NWV1" s="141" t="s">
        <v>10079</v>
      </c>
      <c r="NWW1" s="141" t="s">
        <v>10080</v>
      </c>
      <c r="NWX1" s="141" t="s">
        <v>10081</v>
      </c>
      <c r="NWY1" s="141" t="s">
        <v>10082</v>
      </c>
      <c r="NWZ1" s="141" t="s">
        <v>10083</v>
      </c>
      <c r="NXA1" s="141" t="s">
        <v>10084</v>
      </c>
      <c r="NXB1" s="141" t="s">
        <v>10085</v>
      </c>
      <c r="NXC1" s="141" t="s">
        <v>10086</v>
      </c>
      <c r="NXD1" s="141" t="s">
        <v>10087</v>
      </c>
      <c r="NXE1" s="141" t="s">
        <v>10088</v>
      </c>
      <c r="NXF1" s="141" t="s">
        <v>10089</v>
      </c>
      <c r="NXG1" s="141" t="s">
        <v>10090</v>
      </c>
      <c r="NXH1" s="141" t="s">
        <v>10091</v>
      </c>
      <c r="NXI1" s="141" t="s">
        <v>10092</v>
      </c>
      <c r="NXJ1" s="141" t="s">
        <v>10093</v>
      </c>
      <c r="NXK1" s="141" t="s">
        <v>10094</v>
      </c>
      <c r="NXL1" s="141" t="s">
        <v>10095</v>
      </c>
      <c r="NXM1" s="141" t="s">
        <v>10096</v>
      </c>
      <c r="NXN1" s="141" t="s">
        <v>10097</v>
      </c>
      <c r="NXO1" s="141" t="s">
        <v>10098</v>
      </c>
      <c r="NXP1" s="141" t="s">
        <v>10099</v>
      </c>
      <c r="NXQ1" s="141" t="s">
        <v>10100</v>
      </c>
      <c r="NXR1" s="141" t="s">
        <v>10101</v>
      </c>
      <c r="NXS1" s="141" t="s">
        <v>10102</v>
      </c>
      <c r="NXT1" s="141" t="s">
        <v>10103</v>
      </c>
      <c r="NXU1" s="141" t="s">
        <v>10104</v>
      </c>
      <c r="NXV1" s="141" t="s">
        <v>10105</v>
      </c>
      <c r="NXW1" s="141" t="s">
        <v>10106</v>
      </c>
      <c r="NXX1" s="141" t="s">
        <v>10107</v>
      </c>
      <c r="NXY1" s="141" t="s">
        <v>10108</v>
      </c>
      <c r="NXZ1" s="141" t="s">
        <v>10109</v>
      </c>
      <c r="NYA1" s="141" t="s">
        <v>10110</v>
      </c>
      <c r="NYB1" s="141" t="s">
        <v>10111</v>
      </c>
      <c r="NYC1" s="141" t="s">
        <v>10112</v>
      </c>
      <c r="NYD1" s="141" t="s">
        <v>10113</v>
      </c>
      <c r="NYE1" s="141" t="s">
        <v>10114</v>
      </c>
      <c r="NYF1" s="141" t="s">
        <v>10115</v>
      </c>
      <c r="NYG1" s="141" t="s">
        <v>10116</v>
      </c>
      <c r="NYH1" s="141" t="s">
        <v>10117</v>
      </c>
      <c r="NYI1" s="141" t="s">
        <v>10118</v>
      </c>
      <c r="NYJ1" s="141" t="s">
        <v>10119</v>
      </c>
      <c r="NYK1" s="141" t="s">
        <v>10120</v>
      </c>
      <c r="NYL1" s="141" t="s">
        <v>10121</v>
      </c>
      <c r="NYM1" s="141" t="s">
        <v>10122</v>
      </c>
      <c r="NYN1" s="141" t="s">
        <v>10123</v>
      </c>
      <c r="NYO1" s="141" t="s">
        <v>10124</v>
      </c>
      <c r="NYP1" s="141" t="s">
        <v>10125</v>
      </c>
      <c r="NYQ1" s="141" t="s">
        <v>10126</v>
      </c>
      <c r="NYR1" s="141" t="s">
        <v>10127</v>
      </c>
      <c r="NYS1" s="141" t="s">
        <v>10128</v>
      </c>
      <c r="NYT1" s="141" t="s">
        <v>10129</v>
      </c>
      <c r="NYU1" s="141" t="s">
        <v>10130</v>
      </c>
      <c r="NYV1" s="141" t="s">
        <v>10131</v>
      </c>
      <c r="NYW1" s="141" t="s">
        <v>10132</v>
      </c>
      <c r="NYX1" s="141" t="s">
        <v>10133</v>
      </c>
      <c r="NYY1" s="141" t="s">
        <v>10134</v>
      </c>
      <c r="NYZ1" s="141" t="s">
        <v>10135</v>
      </c>
      <c r="NZA1" s="141" t="s">
        <v>10136</v>
      </c>
      <c r="NZB1" s="141" t="s">
        <v>10137</v>
      </c>
      <c r="NZC1" s="141" t="s">
        <v>10138</v>
      </c>
      <c r="NZD1" s="141" t="s">
        <v>10139</v>
      </c>
      <c r="NZE1" s="141" t="s">
        <v>10140</v>
      </c>
      <c r="NZF1" s="141" t="s">
        <v>10141</v>
      </c>
      <c r="NZG1" s="141" t="s">
        <v>10142</v>
      </c>
      <c r="NZH1" s="141" t="s">
        <v>10143</v>
      </c>
      <c r="NZI1" s="141" t="s">
        <v>10144</v>
      </c>
      <c r="NZJ1" s="141" t="s">
        <v>10145</v>
      </c>
      <c r="NZK1" s="141" t="s">
        <v>10146</v>
      </c>
      <c r="NZL1" s="141" t="s">
        <v>10147</v>
      </c>
      <c r="NZM1" s="141" t="s">
        <v>10148</v>
      </c>
      <c r="NZN1" s="141" t="s">
        <v>10149</v>
      </c>
      <c r="NZO1" s="141" t="s">
        <v>10150</v>
      </c>
      <c r="NZP1" s="141" t="s">
        <v>10151</v>
      </c>
      <c r="NZQ1" s="141" t="s">
        <v>10152</v>
      </c>
      <c r="NZR1" s="141" t="s">
        <v>10153</v>
      </c>
      <c r="NZS1" s="141" t="s">
        <v>10154</v>
      </c>
      <c r="NZT1" s="141" t="s">
        <v>10155</v>
      </c>
      <c r="NZU1" s="141" t="s">
        <v>10156</v>
      </c>
      <c r="NZV1" s="141" t="s">
        <v>10157</v>
      </c>
      <c r="NZW1" s="141" t="s">
        <v>10158</v>
      </c>
      <c r="NZX1" s="141" t="s">
        <v>10159</v>
      </c>
      <c r="NZY1" s="141" t="s">
        <v>10160</v>
      </c>
      <c r="NZZ1" s="141" t="s">
        <v>10161</v>
      </c>
      <c r="OAA1" s="141" t="s">
        <v>10162</v>
      </c>
      <c r="OAB1" s="141" t="s">
        <v>10163</v>
      </c>
      <c r="OAC1" s="141" t="s">
        <v>10164</v>
      </c>
      <c r="OAD1" s="141" t="s">
        <v>10165</v>
      </c>
      <c r="OAE1" s="141" t="s">
        <v>10166</v>
      </c>
      <c r="OAF1" s="141" t="s">
        <v>10167</v>
      </c>
      <c r="OAG1" s="141" t="s">
        <v>10168</v>
      </c>
      <c r="OAH1" s="141" t="s">
        <v>10169</v>
      </c>
      <c r="OAI1" s="141" t="s">
        <v>10170</v>
      </c>
      <c r="OAJ1" s="141" t="s">
        <v>10171</v>
      </c>
      <c r="OAK1" s="141" t="s">
        <v>10172</v>
      </c>
      <c r="OAL1" s="141" t="s">
        <v>10173</v>
      </c>
      <c r="OAM1" s="141" t="s">
        <v>10174</v>
      </c>
      <c r="OAN1" s="141" t="s">
        <v>10175</v>
      </c>
      <c r="OAO1" s="141" t="s">
        <v>10176</v>
      </c>
      <c r="OAP1" s="141" t="s">
        <v>10177</v>
      </c>
      <c r="OAQ1" s="141" t="s">
        <v>10178</v>
      </c>
      <c r="OAR1" s="141" t="s">
        <v>10179</v>
      </c>
      <c r="OAS1" s="141" t="s">
        <v>10180</v>
      </c>
      <c r="OAT1" s="141" t="s">
        <v>10181</v>
      </c>
      <c r="OAU1" s="141" t="s">
        <v>10182</v>
      </c>
      <c r="OAV1" s="141" t="s">
        <v>10183</v>
      </c>
      <c r="OAW1" s="141" t="s">
        <v>10184</v>
      </c>
      <c r="OAX1" s="141" t="s">
        <v>10185</v>
      </c>
      <c r="OAY1" s="141" t="s">
        <v>10186</v>
      </c>
      <c r="OAZ1" s="141" t="s">
        <v>10187</v>
      </c>
      <c r="OBA1" s="141" t="s">
        <v>10188</v>
      </c>
      <c r="OBB1" s="141" t="s">
        <v>10189</v>
      </c>
      <c r="OBC1" s="141" t="s">
        <v>10190</v>
      </c>
      <c r="OBD1" s="141" t="s">
        <v>10191</v>
      </c>
      <c r="OBE1" s="141" t="s">
        <v>10192</v>
      </c>
      <c r="OBF1" s="141" t="s">
        <v>10193</v>
      </c>
      <c r="OBG1" s="141" t="s">
        <v>10194</v>
      </c>
      <c r="OBH1" s="141" t="s">
        <v>10195</v>
      </c>
      <c r="OBI1" s="141" t="s">
        <v>10196</v>
      </c>
      <c r="OBJ1" s="141" t="s">
        <v>10197</v>
      </c>
      <c r="OBK1" s="141" t="s">
        <v>10198</v>
      </c>
      <c r="OBL1" s="141" t="s">
        <v>10199</v>
      </c>
      <c r="OBM1" s="141" t="s">
        <v>10200</v>
      </c>
      <c r="OBN1" s="141" t="s">
        <v>10201</v>
      </c>
      <c r="OBO1" s="141" t="s">
        <v>10202</v>
      </c>
      <c r="OBP1" s="141" t="s">
        <v>10203</v>
      </c>
      <c r="OBQ1" s="141" t="s">
        <v>10204</v>
      </c>
      <c r="OBR1" s="141" t="s">
        <v>10205</v>
      </c>
      <c r="OBS1" s="141" t="s">
        <v>10206</v>
      </c>
      <c r="OBT1" s="141" t="s">
        <v>10207</v>
      </c>
      <c r="OBU1" s="141" t="s">
        <v>10208</v>
      </c>
      <c r="OBV1" s="141" t="s">
        <v>10209</v>
      </c>
      <c r="OBW1" s="141" t="s">
        <v>10210</v>
      </c>
      <c r="OBX1" s="141" t="s">
        <v>10211</v>
      </c>
      <c r="OBY1" s="141" t="s">
        <v>10212</v>
      </c>
      <c r="OBZ1" s="141" t="s">
        <v>10213</v>
      </c>
      <c r="OCA1" s="141" t="s">
        <v>10214</v>
      </c>
      <c r="OCB1" s="141" t="s">
        <v>10215</v>
      </c>
      <c r="OCC1" s="141" t="s">
        <v>10216</v>
      </c>
      <c r="OCD1" s="141" t="s">
        <v>10217</v>
      </c>
      <c r="OCE1" s="141" t="s">
        <v>10218</v>
      </c>
      <c r="OCF1" s="141" t="s">
        <v>10219</v>
      </c>
      <c r="OCG1" s="141" t="s">
        <v>10220</v>
      </c>
      <c r="OCH1" s="141" t="s">
        <v>10221</v>
      </c>
      <c r="OCI1" s="141" t="s">
        <v>10222</v>
      </c>
      <c r="OCJ1" s="141" t="s">
        <v>10223</v>
      </c>
      <c r="OCK1" s="141" t="s">
        <v>10224</v>
      </c>
      <c r="OCL1" s="141" t="s">
        <v>10225</v>
      </c>
      <c r="OCM1" s="141" t="s">
        <v>10226</v>
      </c>
      <c r="OCN1" s="141" t="s">
        <v>10227</v>
      </c>
      <c r="OCO1" s="141" t="s">
        <v>10228</v>
      </c>
      <c r="OCP1" s="141" t="s">
        <v>10229</v>
      </c>
      <c r="OCQ1" s="141" t="s">
        <v>10230</v>
      </c>
      <c r="OCR1" s="141" t="s">
        <v>10231</v>
      </c>
      <c r="OCS1" s="141" t="s">
        <v>10232</v>
      </c>
      <c r="OCT1" s="141" t="s">
        <v>10233</v>
      </c>
      <c r="OCU1" s="141" t="s">
        <v>10234</v>
      </c>
      <c r="OCV1" s="141" t="s">
        <v>10235</v>
      </c>
      <c r="OCW1" s="141" t="s">
        <v>10236</v>
      </c>
      <c r="OCX1" s="141" t="s">
        <v>10237</v>
      </c>
      <c r="OCY1" s="141" t="s">
        <v>10238</v>
      </c>
      <c r="OCZ1" s="141" t="s">
        <v>10239</v>
      </c>
      <c r="ODA1" s="141" t="s">
        <v>10240</v>
      </c>
      <c r="ODB1" s="141" t="s">
        <v>10241</v>
      </c>
      <c r="ODC1" s="141" t="s">
        <v>10242</v>
      </c>
      <c r="ODD1" s="141" t="s">
        <v>10243</v>
      </c>
      <c r="ODE1" s="141" t="s">
        <v>10244</v>
      </c>
      <c r="ODF1" s="141" t="s">
        <v>10245</v>
      </c>
      <c r="ODG1" s="141" t="s">
        <v>10246</v>
      </c>
      <c r="ODH1" s="141" t="s">
        <v>10247</v>
      </c>
      <c r="ODI1" s="141" t="s">
        <v>10248</v>
      </c>
      <c r="ODJ1" s="141" t="s">
        <v>10249</v>
      </c>
      <c r="ODK1" s="141" t="s">
        <v>10250</v>
      </c>
      <c r="ODL1" s="141" t="s">
        <v>10251</v>
      </c>
      <c r="ODM1" s="141" t="s">
        <v>10252</v>
      </c>
      <c r="ODN1" s="141" t="s">
        <v>10253</v>
      </c>
      <c r="ODO1" s="141" t="s">
        <v>10254</v>
      </c>
      <c r="ODP1" s="141" t="s">
        <v>10255</v>
      </c>
      <c r="ODQ1" s="141" t="s">
        <v>10256</v>
      </c>
      <c r="ODR1" s="141" t="s">
        <v>10257</v>
      </c>
      <c r="ODS1" s="141" t="s">
        <v>10258</v>
      </c>
      <c r="ODT1" s="141" t="s">
        <v>10259</v>
      </c>
      <c r="ODU1" s="141" t="s">
        <v>10260</v>
      </c>
      <c r="ODV1" s="141" t="s">
        <v>10261</v>
      </c>
      <c r="ODW1" s="141" t="s">
        <v>10262</v>
      </c>
      <c r="ODX1" s="141" t="s">
        <v>10263</v>
      </c>
      <c r="ODY1" s="141" t="s">
        <v>10264</v>
      </c>
      <c r="ODZ1" s="141" t="s">
        <v>10265</v>
      </c>
      <c r="OEA1" s="141" t="s">
        <v>10266</v>
      </c>
      <c r="OEB1" s="141" t="s">
        <v>10267</v>
      </c>
      <c r="OEC1" s="141" t="s">
        <v>10268</v>
      </c>
      <c r="OED1" s="141" t="s">
        <v>10269</v>
      </c>
      <c r="OEE1" s="141" t="s">
        <v>10270</v>
      </c>
      <c r="OEF1" s="141" t="s">
        <v>10271</v>
      </c>
      <c r="OEG1" s="141" t="s">
        <v>10272</v>
      </c>
      <c r="OEH1" s="141" t="s">
        <v>10273</v>
      </c>
      <c r="OEI1" s="141" t="s">
        <v>10274</v>
      </c>
      <c r="OEJ1" s="141" t="s">
        <v>10275</v>
      </c>
      <c r="OEK1" s="141" t="s">
        <v>10276</v>
      </c>
      <c r="OEL1" s="141" t="s">
        <v>10277</v>
      </c>
      <c r="OEM1" s="141" t="s">
        <v>10278</v>
      </c>
      <c r="OEN1" s="141" t="s">
        <v>10279</v>
      </c>
      <c r="OEO1" s="141" t="s">
        <v>10280</v>
      </c>
      <c r="OEP1" s="141" t="s">
        <v>10281</v>
      </c>
      <c r="OEQ1" s="141" t="s">
        <v>10282</v>
      </c>
      <c r="OER1" s="141" t="s">
        <v>10283</v>
      </c>
      <c r="OES1" s="141" t="s">
        <v>10284</v>
      </c>
      <c r="OET1" s="141" t="s">
        <v>10285</v>
      </c>
      <c r="OEU1" s="141" t="s">
        <v>10286</v>
      </c>
      <c r="OEV1" s="141" t="s">
        <v>10287</v>
      </c>
      <c r="OEW1" s="141" t="s">
        <v>10288</v>
      </c>
      <c r="OEX1" s="141" t="s">
        <v>10289</v>
      </c>
      <c r="OEY1" s="141" t="s">
        <v>10290</v>
      </c>
      <c r="OEZ1" s="141" t="s">
        <v>10291</v>
      </c>
      <c r="OFA1" s="141" t="s">
        <v>10292</v>
      </c>
      <c r="OFB1" s="141" t="s">
        <v>10293</v>
      </c>
      <c r="OFC1" s="141" t="s">
        <v>10294</v>
      </c>
      <c r="OFD1" s="141" t="s">
        <v>10295</v>
      </c>
      <c r="OFE1" s="141" t="s">
        <v>10296</v>
      </c>
      <c r="OFF1" s="141" t="s">
        <v>10297</v>
      </c>
      <c r="OFG1" s="141" t="s">
        <v>10298</v>
      </c>
      <c r="OFH1" s="141" t="s">
        <v>10299</v>
      </c>
      <c r="OFI1" s="141" t="s">
        <v>10300</v>
      </c>
      <c r="OFJ1" s="141" t="s">
        <v>10301</v>
      </c>
      <c r="OFK1" s="141" t="s">
        <v>10302</v>
      </c>
      <c r="OFL1" s="141" t="s">
        <v>10303</v>
      </c>
      <c r="OFM1" s="141" t="s">
        <v>10304</v>
      </c>
      <c r="OFN1" s="141" t="s">
        <v>10305</v>
      </c>
      <c r="OFO1" s="141" t="s">
        <v>10306</v>
      </c>
      <c r="OFP1" s="141" t="s">
        <v>10307</v>
      </c>
      <c r="OFQ1" s="141" t="s">
        <v>10308</v>
      </c>
      <c r="OFR1" s="141" t="s">
        <v>10309</v>
      </c>
      <c r="OFS1" s="141" t="s">
        <v>10310</v>
      </c>
      <c r="OFT1" s="141" t="s">
        <v>10311</v>
      </c>
      <c r="OFU1" s="141" t="s">
        <v>10312</v>
      </c>
      <c r="OFV1" s="141" t="s">
        <v>10313</v>
      </c>
      <c r="OFW1" s="141" t="s">
        <v>10314</v>
      </c>
      <c r="OFX1" s="141" t="s">
        <v>10315</v>
      </c>
      <c r="OFY1" s="141" t="s">
        <v>10316</v>
      </c>
      <c r="OFZ1" s="141" t="s">
        <v>10317</v>
      </c>
      <c r="OGA1" s="141" t="s">
        <v>10318</v>
      </c>
      <c r="OGB1" s="141" t="s">
        <v>10319</v>
      </c>
      <c r="OGC1" s="141" t="s">
        <v>10320</v>
      </c>
      <c r="OGD1" s="141" t="s">
        <v>10321</v>
      </c>
      <c r="OGE1" s="141" t="s">
        <v>10322</v>
      </c>
      <c r="OGF1" s="141" t="s">
        <v>10323</v>
      </c>
      <c r="OGG1" s="141" t="s">
        <v>10324</v>
      </c>
      <c r="OGH1" s="141" t="s">
        <v>10325</v>
      </c>
      <c r="OGI1" s="141" t="s">
        <v>10326</v>
      </c>
      <c r="OGJ1" s="141" t="s">
        <v>10327</v>
      </c>
      <c r="OGK1" s="141" t="s">
        <v>10328</v>
      </c>
      <c r="OGL1" s="141" t="s">
        <v>10329</v>
      </c>
      <c r="OGM1" s="141" t="s">
        <v>10330</v>
      </c>
      <c r="OGN1" s="141" t="s">
        <v>10331</v>
      </c>
      <c r="OGO1" s="141" t="s">
        <v>10332</v>
      </c>
      <c r="OGP1" s="141" t="s">
        <v>10333</v>
      </c>
      <c r="OGQ1" s="141" t="s">
        <v>10334</v>
      </c>
      <c r="OGR1" s="141" t="s">
        <v>10335</v>
      </c>
      <c r="OGS1" s="141" t="s">
        <v>10336</v>
      </c>
      <c r="OGT1" s="141" t="s">
        <v>10337</v>
      </c>
      <c r="OGU1" s="141" t="s">
        <v>10338</v>
      </c>
      <c r="OGV1" s="141" t="s">
        <v>10339</v>
      </c>
      <c r="OGW1" s="141" t="s">
        <v>10340</v>
      </c>
      <c r="OGX1" s="141" t="s">
        <v>10341</v>
      </c>
      <c r="OGY1" s="141" t="s">
        <v>10342</v>
      </c>
      <c r="OGZ1" s="141" t="s">
        <v>10343</v>
      </c>
      <c r="OHA1" s="141" t="s">
        <v>10344</v>
      </c>
      <c r="OHB1" s="141" t="s">
        <v>10345</v>
      </c>
      <c r="OHC1" s="141" t="s">
        <v>10346</v>
      </c>
      <c r="OHD1" s="141" t="s">
        <v>10347</v>
      </c>
      <c r="OHE1" s="141" t="s">
        <v>10348</v>
      </c>
      <c r="OHF1" s="141" t="s">
        <v>10349</v>
      </c>
      <c r="OHG1" s="141" t="s">
        <v>10350</v>
      </c>
      <c r="OHH1" s="141" t="s">
        <v>10351</v>
      </c>
      <c r="OHI1" s="141" t="s">
        <v>10352</v>
      </c>
      <c r="OHJ1" s="141" t="s">
        <v>10353</v>
      </c>
      <c r="OHK1" s="141" t="s">
        <v>10354</v>
      </c>
      <c r="OHL1" s="141" t="s">
        <v>10355</v>
      </c>
      <c r="OHM1" s="141" t="s">
        <v>10356</v>
      </c>
      <c r="OHN1" s="141" t="s">
        <v>10357</v>
      </c>
      <c r="OHO1" s="141" t="s">
        <v>10358</v>
      </c>
      <c r="OHP1" s="141" t="s">
        <v>10359</v>
      </c>
      <c r="OHQ1" s="141" t="s">
        <v>10360</v>
      </c>
      <c r="OHR1" s="141" t="s">
        <v>10361</v>
      </c>
      <c r="OHS1" s="141" t="s">
        <v>10362</v>
      </c>
      <c r="OHT1" s="141" t="s">
        <v>10363</v>
      </c>
      <c r="OHU1" s="141" t="s">
        <v>10364</v>
      </c>
      <c r="OHV1" s="141" t="s">
        <v>10365</v>
      </c>
      <c r="OHW1" s="141" t="s">
        <v>10366</v>
      </c>
      <c r="OHX1" s="141" t="s">
        <v>10367</v>
      </c>
      <c r="OHY1" s="141" t="s">
        <v>10368</v>
      </c>
      <c r="OHZ1" s="141" t="s">
        <v>10369</v>
      </c>
      <c r="OIA1" s="141" t="s">
        <v>10370</v>
      </c>
      <c r="OIB1" s="141" t="s">
        <v>10371</v>
      </c>
      <c r="OIC1" s="141" t="s">
        <v>10372</v>
      </c>
      <c r="OID1" s="141" t="s">
        <v>10373</v>
      </c>
      <c r="OIE1" s="141" t="s">
        <v>10374</v>
      </c>
      <c r="OIF1" s="141" t="s">
        <v>10375</v>
      </c>
      <c r="OIG1" s="141" t="s">
        <v>10376</v>
      </c>
      <c r="OIH1" s="141" t="s">
        <v>10377</v>
      </c>
      <c r="OII1" s="141" t="s">
        <v>10378</v>
      </c>
      <c r="OIJ1" s="141" t="s">
        <v>10379</v>
      </c>
      <c r="OIK1" s="141" t="s">
        <v>10380</v>
      </c>
      <c r="OIL1" s="141" t="s">
        <v>10381</v>
      </c>
      <c r="OIM1" s="141" t="s">
        <v>10382</v>
      </c>
      <c r="OIN1" s="141" t="s">
        <v>10383</v>
      </c>
      <c r="OIO1" s="141" t="s">
        <v>10384</v>
      </c>
      <c r="OIP1" s="141" t="s">
        <v>10385</v>
      </c>
      <c r="OIQ1" s="141" t="s">
        <v>10386</v>
      </c>
      <c r="OIR1" s="141" t="s">
        <v>10387</v>
      </c>
      <c r="OIS1" s="141" t="s">
        <v>10388</v>
      </c>
      <c r="OIT1" s="141" t="s">
        <v>10389</v>
      </c>
      <c r="OIU1" s="141" t="s">
        <v>10390</v>
      </c>
      <c r="OIV1" s="141" t="s">
        <v>10391</v>
      </c>
      <c r="OIW1" s="141" t="s">
        <v>10392</v>
      </c>
      <c r="OIX1" s="141" t="s">
        <v>10393</v>
      </c>
      <c r="OIY1" s="141" t="s">
        <v>10394</v>
      </c>
      <c r="OIZ1" s="141" t="s">
        <v>10395</v>
      </c>
      <c r="OJA1" s="141" t="s">
        <v>10396</v>
      </c>
      <c r="OJB1" s="141" t="s">
        <v>10397</v>
      </c>
      <c r="OJC1" s="141" t="s">
        <v>10398</v>
      </c>
      <c r="OJD1" s="141" t="s">
        <v>10399</v>
      </c>
      <c r="OJE1" s="141" t="s">
        <v>10400</v>
      </c>
      <c r="OJF1" s="141" t="s">
        <v>10401</v>
      </c>
      <c r="OJG1" s="141" t="s">
        <v>10402</v>
      </c>
      <c r="OJH1" s="141" t="s">
        <v>10403</v>
      </c>
      <c r="OJI1" s="141" t="s">
        <v>10404</v>
      </c>
      <c r="OJJ1" s="141" t="s">
        <v>10405</v>
      </c>
      <c r="OJK1" s="141" t="s">
        <v>10406</v>
      </c>
      <c r="OJL1" s="141" t="s">
        <v>10407</v>
      </c>
      <c r="OJM1" s="141" t="s">
        <v>10408</v>
      </c>
      <c r="OJN1" s="141" t="s">
        <v>10409</v>
      </c>
      <c r="OJO1" s="141" t="s">
        <v>10410</v>
      </c>
      <c r="OJP1" s="141" t="s">
        <v>10411</v>
      </c>
      <c r="OJQ1" s="141" t="s">
        <v>10412</v>
      </c>
      <c r="OJR1" s="141" t="s">
        <v>10413</v>
      </c>
      <c r="OJS1" s="141" t="s">
        <v>10414</v>
      </c>
      <c r="OJT1" s="141" t="s">
        <v>10415</v>
      </c>
      <c r="OJU1" s="141" t="s">
        <v>10416</v>
      </c>
      <c r="OJV1" s="141" t="s">
        <v>10417</v>
      </c>
      <c r="OJW1" s="141" t="s">
        <v>10418</v>
      </c>
      <c r="OJX1" s="141" t="s">
        <v>10419</v>
      </c>
      <c r="OJY1" s="141" t="s">
        <v>10420</v>
      </c>
      <c r="OJZ1" s="141" t="s">
        <v>10421</v>
      </c>
      <c r="OKA1" s="141" t="s">
        <v>10422</v>
      </c>
      <c r="OKB1" s="141" t="s">
        <v>10423</v>
      </c>
      <c r="OKC1" s="141" t="s">
        <v>10424</v>
      </c>
      <c r="OKD1" s="141" t="s">
        <v>10425</v>
      </c>
      <c r="OKE1" s="141" t="s">
        <v>10426</v>
      </c>
      <c r="OKF1" s="141" t="s">
        <v>10427</v>
      </c>
      <c r="OKG1" s="141" t="s">
        <v>10428</v>
      </c>
      <c r="OKH1" s="141" t="s">
        <v>10429</v>
      </c>
      <c r="OKI1" s="141" t="s">
        <v>10430</v>
      </c>
      <c r="OKJ1" s="141" t="s">
        <v>10431</v>
      </c>
      <c r="OKK1" s="141" t="s">
        <v>10432</v>
      </c>
      <c r="OKL1" s="141" t="s">
        <v>10433</v>
      </c>
      <c r="OKM1" s="141" t="s">
        <v>10434</v>
      </c>
      <c r="OKN1" s="141" t="s">
        <v>10435</v>
      </c>
      <c r="OKO1" s="141" t="s">
        <v>10436</v>
      </c>
      <c r="OKP1" s="141" t="s">
        <v>10437</v>
      </c>
      <c r="OKQ1" s="141" t="s">
        <v>10438</v>
      </c>
      <c r="OKR1" s="141" t="s">
        <v>10439</v>
      </c>
      <c r="OKS1" s="141" t="s">
        <v>10440</v>
      </c>
      <c r="OKT1" s="141" t="s">
        <v>10441</v>
      </c>
      <c r="OKU1" s="141" t="s">
        <v>10442</v>
      </c>
      <c r="OKV1" s="141" t="s">
        <v>10443</v>
      </c>
      <c r="OKW1" s="141" t="s">
        <v>10444</v>
      </c>
      <c r="OKX1" s="141" t="s">
        <v>10445</v>
      </c>
      <c r="OKY1" s="141" t="s">
        <v>10446</v>
      </c>
      <c r="OKZ1" s="141" t="s">
        <v>10447</v>
      </c>
      <c r="OLA1" s="141" t="s">
        <v>10448</v>
      </c>
      <c r="OLB1" s="141" t="s">
        <v>10449</v>
      </c>
      <c r="OLC1" s="141" t="s">
        <v>10450</v>
      </c>
      <c r="OLD1" s="141" t="s">
        <v>10451</v>
      </c>
      <c r="OLE1" s="141" t="s">
        <v>10452</v>
      </c>
      <c r="OLF1" s="141" t="s">
        <v>10453</v>
      </c>
      <c r="OLG1" s="141" t="s">
        <v>10454</v>
      </c>
      <c r="OLH1" s="141" t="s">
        <v>10455</v>
      </c>
      <c r="OLI1" s="141" t="s">
        <v>10456</v>
      </c>
      <c r="OLJ1" s="141" t="s">
        <v>10457</v>
      </c>
      <c r="OLK1" s="141" t="s">
        <v>10458</v>
      </c>
      <c r="OLL1" s="141" t="s">
        <v>10459</v>
      </c>
      <c r="OLM1" s="141" t="s">
        <v>10460</v>
      </c>
      <c r="OLN1" s="141" t="s">
        <v>10461</v>
      </c>
      <c r="OLO1" s="141" t="s">
        <v>10462</v>
      </c>
      <c r="OLP1" s="141" t="s">
        <v>10463</v>
      </c>
      <c r="OLQ1" s="141" t="s">
        <v>10464</v>
      </c>
      <c r="OLR1" s="141" t="s">
        <v>10465</v>
      </c>
      <c r="OLS1" s="141" t="s">
        <v>10466</v>
      </c>
      <c r="OLT1" s="141" t="s">
        <v>10467</v>
      </c>
      <c r="OLU1" s="141" t="s">
        <v>10468</v>
      </c>
      <c r="OLV1" s="141" t="s">
        <v>10469</v>
      </c>
      <c r="OLW1" s="141" t="s">
        <v>10470</v>
      </c>
      <c r="OLX1" s="141" t="s">
        <v>10471</v>
      </c>
      <c r="OLY1" s="141" t="s">
        <v>10472</v>
      </c>
      <c r="OLZ1" s="141" t="s">
        <v>10473</v>
      </c>
      <c r="OMA1" s="141" t="s">
        <v>10474</v>
      </c>
      <c r="OMB1" s="141" t="s">
        <v>10475</v>
      </c>
      <c r="OMC1" s="141" t="s">
        <v>10476</v>
      </c>
      <c r="OMD1" s="141" t="s">
        <v>10477</v>
      </c>
      <c r="OME1" s="141" t="s">
        <v>10478</v>
      </c>
      <c r="OMF1" s="141" t="s">
        <v>10479</v>
      </c>
      <c r="OMG1" s="141" t="s">
        <v>10480</v>
      </c>
      <c r="OMH1" s="141" t="s">
        <v>10481</v>
      </c>
      <c r="OMI1" s="141" t="s">
        <v>10482</v>
      </c>
      <c r="OMJ1" s="141" t="s">
        <v>10483</v>
      </c>
      <c r="OMK1" s="141" t="s">
        <v>10484</v>
      </c>
      <c r="OML1" s="141" t="s">
        <v>10485</v>
      </c>
      <c r="OMM1" s="141" t="s">
        <v>10486</v>
      </c>
      <c r="OMN1" s="141" t="s">
        <v>10487</v>
      </c>
      <c r="OMO1" s="141" t="s">
        <v>10488</v>
      </c>
      <c r="OMP1" s="141" t="s">
        <v>10489</v>
      </c>
      <c r="OMQ1" s="141" t="s">
        <v>10490</v>
      </c>
      <c r="OMR1" s="141" t="s">
        <v>10491</v>
      </c>
      <c r="OMS1" s="141" t="s">
        <v>10492</v>
      </c>
      <c r="OMT1" s="141" t="s">
        <v>10493</v>
      </c>
      <c r="OMU1" s="141" t="s">
        <v>10494</v>
      </c>
      <c r="OMV1" s="141" t="s">
        <v>10495</v>
      </c>
      <c r="OMW1" s="141" t="s">
        <v>10496</v>
      </c>
      <c r="OMX1" s="141" t="s">
        <v>10497</v>
      </c>
      <c r="OMY1" s="141" t="s">
        <v>10498</v>
      </c>
      <c r="OMZ1" s="141" t="s">
        <v>10499</v>
      </c>
      <c r="ONA1" s="141" t="s">
        <v>10500</v>
      </c>
      <c r="ONB1" s="141" t="s">
        <v>10501</v>
      </c>
      <c r="ONC1" s="141" t="s">
        <v>10502</v>
      </c>
      <c r="OND1" s="141" t="s">
        <v>10503</v>
      </c>
      <c r="ONE1" s="141" t="s">
        <v>10504</v>
      </c>
      <c r="ONF1" s="141" t="s">
        <v>10505</v>
      </c>
      <c r="ONG1" s="141" t="s">
        <v>10506</v>
      </c>
      <c r="ONH1" s="141" t="s">
        <v>10507</v>
      </c>
      <c r="ONI1" s="141" t="s">
        <v>10508</v>
      </c>
      <c r="ONJ1" s="141" t="s">
        <v>10509</v>
      </c>
      <c r="ONK1" s="141" t="s">
        <v>10510</v>
      </c>
      <c r="ONL1" s="141" t="s">
        <v>10511</v>
      </c>
      <c r="ONM1" s="141" t="s">
        <v>10512</v>
      </c>
      <c r="ONN1" s="141" t="s">
        <v>10513</v>
      </c>
      <c r="ONO1" s="141" t="s">
        <v>10514</v>
      </c>
      <c r="ONP1" s="141" t="s">
        <v>10515</v>
      </c>
      <c r="ONQ1" s="141" t="s">
        <v>10516</v>
      </c>
      <c r="ONR1" s="141" t="s">
        <v>10517</v>
      </c>
      <c r="ONS1" s="141" t="s">
        <v>10518</v>
      </c>
      <c r="ONT1" s="141" t="s">
        <v>10519</v>
      </c>
      <c r="ONU1" s="141" t="s">
        <v>10520</v>
      </c>
      <c r="ONV1" s="141" t="s">
        <v>10521</v>
      </c>
      <c r="ONW1" s="141" t="s">
        <v>10522</v>
      </c>
      <c r="ONX1" s="141" t="s">
        <v>10523</v>
      </c>
      <c r="ONY1" s="141" t="s">
        <v>10524</v>
      </c>
      <c r="ONZ1" s="141" t="s">
        <v>10525</v>
      </c>
      <c r="OOA1" s="141" t="s">
        <v>10526</v>
      </c>
      <c r="OOB1" s="141" t="s">
        <v>10527</v>
      </c>
      <c r="OOC1" s="141" t="s">
        <v>10528</v>
      </c>
      <c r="OOD1" s="141" t="s">
        <v>10529</v>
      </c>
      <c r="OOE1" s="141" t="s">
        <v>10530</v>
      </c>
      <c r="OOF1" s="141" t="s">
        <v>10531</v>
      </c>
      <c r="OOG1" s="141" t="s">
        <v>10532</v>
      </c>
      <c r="OOH1" s="141" t="s">
        <v>10533</v>
      </c>
      <c r="OOI1" s="141" t="s">
        <v>10534</v>
      </c>
      <c r="OOJ1" s="141" t="s">
        <v>10535</v>
      </c>
      <c r="OOK1" s="141" t="s">
        <v>10536</v>
      </c>
      <c r="OOL1" s="141" t="s">
        <v>10537</v>
      </c>
      <c r="OOM1" s="141" t="s">
        <v>10538</v>
      </c>
      <c r="OON1" s="141" t="s">
        <v>10539</v>
      </c>
      <c r="OOO1" s="141" t="s">
        <v>10540</v>
      </c>
      <c r="OOP1" s="141" t="s">
        <v>10541</v>
      </c>
      <c r="OOQ1" s="141" t="s">
        <v>10542</v>
      </c>
      <c r="OOR1" s="141" t="s">
        <v>10543</v>
      </c>
      <c r="OOS1" s="141" t="s">
        <v>10544</v>
      </c>
      <c r="OOT1" s="141" t="s">
        <v>10545</v>
      </c>
      <c r="OOU1" s="141" t="s">
        <v>10546</v>
      </c>
      <c r="OOV1" s="141" t="s">
        <v>10547</v>
      </c>
      <c r="OOW1" s="141" t="s">
        <v>10548</v>
      </c>
      <c r="OOX1" s="141" t="s">
        <v>10549</v>
      </c>
      <c r="OOY1" s="141" t="s">
        <v>10550</v>
      </c>
      <c r="OOZ1" s="141" t="s">
        <v>10551</v>
      </c>
      <c r="OPA1" s="141" t="s">
        <v>10552</v>
      </c>
      <c r="OPB1" s="141" t="s">
        <v>10553</v>
      </c>
      <c r="OPC1" s="141" t="s">
        <v>10554</v>
      </c>
      <c r="OPD1" s="141" t="s">
        <v>10555</v>
      </c>
      <c r="OPE1" s="141" t="s">
        <v>10556</v>
      </c>
      <c r="OPF1" s="141" t="s">
        <v>10557</v>
      </c>
      <c r="OPG1" s="141" t="s">
        <v>10558</v>
      </c>
      <c r="OPH1" s="141" t="s">
        <v>10559</v>
      </c>
      <c r="OPI1" s="141" t="s">
        <v>10560</v>
      </c>
      <c r="OPJ1" s="141" t="s">
        <v>10561</v>
      </c>
      <c r="OPK1" s="141" t="s">
        <v>10562</v>
      </c>
      <c r="OPL1" s="141" t="s">
        <v>10563</v>
      </c>
      <c r="OPM1" s="141" t="s">
        <v>10564</v>
      </c>
      <c r="OPN1" s="141" t="s">
        <v>10565</v>
      </c>
      <c r="OPO1" s="141" t="s">
        <v>10566</v>
      </c>
      <c r="OPP1" s="141" t="s">
        <v>10567</v>
      </c>
      <c r="OPQ1" s="141" t="s">
        <v>10568</v>
      </c>
      <c r="OPR1" s="141" t="s">
        <v>10569</v>
      </c>
      <c r="OPS1" s="141" t="s">
        <v>10570</v>
      </c>
      <c r="OPT1" s="141" t="s">
        <v>10571</v>
      </c>
      <c r="OPU1" s="141" t="s">
        <v>10572</v>
      </c>
      <c r="OPV1" s="141" t="s">
        <v>10573</v>
      </c>
      <c r="OPW1" s="141" t="s">
        <v>10574</v>
      </c>
      <c r="OPX1" s="141" t="s">
        <v>10575</v>
      </c>
      <c r="OPY1" s="141" t="s">
        <v>10576</v>
      </c>
      <c r="OPZ1" s="141" t="s">
        <v>10577</v>
      </c>
      <c r="OQA1" s="141" t="s">
        <v>10578</v>
      </c>
      <c r="OQB1" s="141" t="s">
        <v>10579</v>
      </c>
      <c r="OQC1" s="141" t="s">
        <v>10580</v>
      </c>
      <c r="OQD1" s="141" t="s">
        <v>10581</v>
      </c>
      <c r="OQE1" s="141" t="s">
        <v>10582</v>
      </c>
      <c r="OQF1" s="141" t="s">
        <v>10583</v>
      </c>
      <c r="OQG1" s="141" t="s">
        <v>10584</v>
      </c>
      <c r="OQH1" s="141" t="s">
        <v>10585</v>
      </c>
      <c r="OQI1" s="141" t="s">
        <v>10586</v>
      </c>
      <c r="OQJ1" s="141" t="s">
        <v>10587</v>
      </c>
      <c r="OQK1" s="141" t="s">
        <v>10588</v>
      </c>
      <c r="OQL1" s="141" t="s">
        <v>10589</v>
      </c>
      <c r="OQM1" s="141" t="s">
        <v>10590</v>
      </c>
      <c r="OQN1" s="141" t="s">
        <v>10591</v>
      </c>
      <c r="OQO1" s="141" t="s">
        <v>10592</v>
      </c>
      <c r="OQP1" s="141" t="s">
        <v>10593</v>
      </c>
      <c r="OQQ1" s="141" t="s">
        <v>10594</v>
      </c>
      <c r="OQR1" s="141" t="s">
        <v>10595</v>
      </c>
      <c r="OQS1" s="141" t="s">
        <v>10596</v>
      </c>
      <c r="OQT1" s="141" t="s">
        <v>10597</v>
      </c>
      <c r="OQU1" s="141" t="s">
        <v>10598</v>
      </c>
      <c r="OQV1" s="141" t="s">
        <v>10599</v>
      </c>
      <c r="OQW1" s="141" t="s">
        <v>10600</v>
      </c>
      <c r="OQX1" s="141" t="s">
        <v>10601</v>
      </c>
      <c r="OQY1" s="141" t="s">
        <v>10602</v>
      </c>
      <c r="OQZ1" s="141" t="s">
        <v>10603</v>
      </c>
      <c r="ORA1" s="141" t="s">
        <v>10604</v>
      </c>
      <c r="ORB1" s="141" t="s">
        <v>10605</v>
      </c>
      <c r="ORC1" s="141" t="s">
        <v>10606</v>
      </c>
      <c r="ORD1" s="141" t="s">
        <v>10607</v>
      </c>
      <c r="ORE1" s="141" t="s">
        <v>10608</v>
      </c>
      <c r="ORF1" s="141" t="s">
        <v>10609</v>
      </c>
      <c r="ORG1" s="141" t="s">
        <v>10610</v>
      </c>
      <c r="ORH1" s="141" t="s">
        <v>10611</v>
      </c>
      <c r="ORI1" s="141" t="s">
        <v>10612</v>
      </c>
      <c r="ORJ1" s="141" t="s">
        <v>10613</v>
      </c>
      <c r="ORK1" s="141" t="s">
        <v>10614</v>
      </c>
      <c r="ORL1" s="141" t="s">
        <v>10615</v>
      </c>
      <c r="ORM1" s="141" t="s">
        <v>10616</v>
      </c>
      <c r="ORN1" s="141" t="s">
        <v>10617</v>
      </c>
      <c r="ORO1" s="141" t="s">
        <v>10618</v>
      </c>
      <c r="ORP1" s="141" t="s">
        <v>10619</v>
      </c>
      <c r="ORQ1" s="141" t="s">
        <v>10620</v>
      </c>
      <c r="ORR1" s="141" t="s">
        <v>10621</v>
      </c>
      <c r="ORS1" s="141" t="s">
        <v>10622</v>
      </c>
      <c r="ORT1" s="141" t="s">
        <v>10623</v>
      </c>
      <c r="ORU1" s="141" t="s">
        <v>10624</v>
      </c>
      <c r="ORV1" s="141" t="s">
        <v>10625</v>
      </c>
      <c r="ORW1" s="141" t="s">
        <v>10626</v>
      </c>
      <c r="ORX1" s="141" t="s">
        <v>10627</v>
      </c>
      <c r="ORY1" s="141" t="s">
        <v>10628</v>
      </c>
      <c r="ORZ1" s="141" t="s">
        <v>10629</v>
      </c>
      <c r="OSA1" s="141" t="s">
        <v>10630</v>
      </c>
      <c r="OSB1" s="141" t="s">
        <v>10631</v>
      </c>
      <c r="OSC1" s="141" t="s">
        <v>10632</v>
      </c>
      <c r="OSD1" s="141" t="s">
        <v>10633</v>
      </c>
      <c r="OSE1" s="141" t="s">
        <v>10634</v>
      </c>
      <c r="OSF1" s="141" t="s">
        <v>10635</v>
      </c>
      <c r="OSG1" s="141" t="s">
        <v>10636</v>
      </c>
      <c r="OSH1" s="141" t="s">
        <v>10637</v>
      </c>
      <c r="OSI1" s="141" t="s">
        <v>10638</v>
      </c>
      <c r="OSJ1" s="141" t="s">
        <v>10639</v>
      </c>
      <c r="OSK1" s="141" t="s">
        <v>10640</v>
      </c>
      <c r="OSL1" s="141" t="s">
        <v>10641</v>
      </c>
      <c r="OSM1" s="141" t="s">
        <v>10642</v>
      </c>
      <c r="OSN1" s="141" t="s">
        <v>10643</v>
      </c>
      <c r="OSO1" s="141" t="s">
        <v>10644</v>
      </c>
      <c r="OSP1" s="141" t="s">
        <v>10645</v>
      </c>
      <c r="OSQ1" s="141" t="s">
        <v>10646</v>
      </c>
      <c r="OSR1" s="141" t="s">
        <v>10647</v>
      </c>
      <c r="OSS1" s="141" t="s">
        <v>10648</v>
      </c>
      <c r="OST1" s="141" t="s">
        <v>10649</v>
      </c>
      <c r="OSU1" s="141" t="s">
        <v>10650</v>
      </c>
      <c r="OSV1" s="141" t="s">
        <v>10651</v>
      </c>
      <c r="OSW1" s="141" t="s">
        <v>10652</v>
      </c>
      <c r="OSX1" s="141" t="s">
        <v>10653</v>
      </c>
      <c r="OSY1" s="141" t="s">
        <v>10654</v>
      </c>
      <c r="OSZ1" s="141" t="s">
        <v>10655</v>
      </c>
      <c r="OTA1" s="141" t="s">
        <v>10656</v>
      </c>
      <c r="OTB1" s="141" t="s">
        <v>10657</v>
      </c>
      <c r="OTC1" s="141" t="s">
        <v>10658</v>
      </c>
      <c r="OTD1" s="141" t="s">
        <v>10659</v>
      </c>
      <c r="OTE1" s="141" t="s">
        <v>10660</v>
      </c>
      <c r="OTF1" s="141" t="s">
        <v>10661</v>
      </c>
      <c r="OTG1" s="141" t="s">
        <v>10662</v>
      </c>
      <c r="OTH1" s="141" t="s">
        <v>10663</v>
      </c>
      <c r="OTI1" s="141" t="s">
        <v>10664</v>
      </c>
      <c r="OTJ1" s="141" t="s">
        <v>10665</v>
      </c>
      <c r="OTK1" s="141" t="s">
        <v>10666</v>
      </c>
      <c r="OTL1" s="141" t="s">
        <v>10667</v>
      </c>
      <c r="OTM1" s="141" t="s">
        <v>10668</v>
      </c>
      <c r="OTN1" s="141" t="s">
        <v>10669</v>
      </c>
      <c r="OTO1" s="141" t="s">
        <v>10670</v>
      </c>
      <c r="OTP1" s="141" t="s">
        <v>10671</v>
      </c>
      <c r="OTQ1" s="141" t="s">
        <v>10672</v>
      </c>
      <c r="OTR1" s="141" t="s">
        <v>10673</v>
      </c>
      <c r="OTS1" s="141" t="s">
        <v>10674</v>
      </c>
      <c r="OTT1" s="141" t="s">
        <v>10675</v>
      </c>
      <c r="OTU1" s="141" t="s">
        <v>10676</v>
      </c>
      <c r="OTV1" s="141" t="s">
        <v>10677</v>
      </c>
      <c r="OTW1" s="141" t="s">
        <v>10678</v>
      </c>
      <c r="OTX1" s="141" t="s">
        <v>10679</v>
      </c>
      <c r="OTY1" s="141" t="s">
        <v>10680</v>
      </c>
      <c r="OTZ1" s="141" t="s">
        <v>10681</v>
      </c>
      <c r="OUA1" s="141" t="s">
        <v>10682</v>
      </c>
      <c r="OUB1" s="141" t="s">
        <v>10683</v>
      </c>
      <c r="OUC1" s="141" t="s">
        <v>10684</v>
      </c>
      <c r="OUD1" s="141" t="s">
        <v>10685</v>
      </c>
      <c r="OUE1" s="141" t="s">
        <v>10686</v>
      </c>
      <c r="OUF1" s="141" t="s">
        <v>10687</v>
      </c>
      <c r="OUG1" s="141" t="s">
        <v>10688</v>
      </c>
      <c r="OUH1" s="141" t="s">
        <v>10689</v>
      </c>
      <c r="OUI1" s="141" t="s">
        <v>10690</v>
      </c>
      <c r="OUJ1" s="141" t="s">
        <v>10691</v>
      </c>
      <c r="OUK1" s="141" t="s">
        <v>10692</v>
      </c>
      <c r="OUL1" s="141" t="s">
        <v>10693</v>
      </c>
      <c r="OUM1" s="141" t="s">
        <v>10694</v>
      </c>
      <c r="OUN1" s="141" t="s">
        <v>10695</v>
      </c>
      <c r="OUO1" s="141" t="s">
        <v>10696</v>
      </c>
      <c r="OUP1" s="141" t="s">
        <v>10697</v>
      </c>
      <c r="OUQ1" s="141" t="s">
        <v>10698</v>
      </c>
      <c r="OUR1" s="141" t="s">
        <v>10699</v>
      </c>
      <c r="OUS1" s="141" t="s">
        <v>10700</v>
      </c>
      <c r="OUT1" s="141" t="s">
        <v>10701</v>
      </c>
      <c r="OUU1" s="141" t="s">
        <v>10702</v>
      </c>
      <c r="OUV1" s="141" t="s">
        <v>10703</v>
      </c>
      <c r="OUW1" s="141" t="s">
        <v>10704</v>
      </c>
      <c r="OUX1" s="141" t="s">
        <v>10705</v>
      </c>
      <c r="OUY1" s="141" t="s">
        <v>10706</v>
      </c>
      <c r="OUZ1" s="141" t="s">
        <v>10707</v>
      </c>
      <c r="OVA1" s="141" t="s">
        <v>10708</v>
      </c>
      <c r="OVB1" s="141" t="s">
        <v>10709</v>
      </c>
      <c r="OVC1" s="141" t="s">
        <v>10710</v>
      </c>
      <c r="OVD1" s="141" t="s">
        <v>10711</v>
      </c>
      <c r="OVE1" s="141" t="s">
        <v>10712</v>
      </c>
      <c r="OVF1" s="141" t="s">
        <v>10713</v>
      </c>
      <c r="OVG1" s="141" t="s">
        <v>10714</v>
      </c>
      <c r="OVH1" s="141" t="s">
        <v>10715</v>
      </c>
      <c r="OVI1" s="141" t="s">
        <v>10716</v>
      </c>
      <c r="OVJ1" s="141" t="s">
        <v>10717</v>
      </c>
      <c r="OVK1" s="141" t="s">
        <v>10718</v>
      </c>
      <c r="OVL1" s="141" t="s">
        <v>10719</v>
      </c>
      <c r="OVM1" s="141" t="s">
        <v>10720</v>
      </c>
      <c r="OVN1" s="141" t="s">
        <v>10721</v>
      </c>
      <c r="OVO1" s="141" t="s">
        <v>10722</v>
      </c>
      <c r="OVP1" s="141" t="s">
        <v>10723</v>
      </c>
      <c r="OVQ1" s="141" t="s">
        <v>10724</v>
      </c>
      <c r="OVR1" s="141" t="s">
        <v>10725</v>
      </c>
      <c r="OVS1" s="141" t="s">
        <v>10726</v>
      </c>
      <c r="OVT1" s="141" t="s">
        <v>10727</v>
      </c>
      <c r="OVU1" s="141" t="s">
        <v>10728</v>
      </c>
      <c r="OVV1" s="141" t="s">
        <v>10729</v>
      </c>
      <c r="OVW1" s="141" t="s">
        <v>10730</v>
      </c>
      <c r="OVX1" s="141" t="s">
        <v>10731</v>
      </c>
      <c r="OVY1" s="141" t="s">
        <v>10732</v>
      </c>
      <c r="OVZ1" s="141" t="s">
        <v>10733</v>
      </c>
      <c r="OWA1" s="141" t="s">
        <v>10734</v>
      </c>
      <c r="OWB1" s="141" t="s">
        <v>10735</v>
      </c>
      <c r="OWC1" s="141" t="s">
        <v>10736</v>
      </c>
      <c r="OWD1" s="141" t="s">
        <v>10737</v>
      </c>
      <c r="OWE1" s="141" t="s">
        <v>10738</v>
      </c>
      <c r="OWF1" s="141" t="s">
        <v>10739</v>
      </c>
      <c r="OWG1" s="141" t="s">
        <v>10740</v>
      </c>
      <c r="OWH1" s="141" t="s">
        <v>10741</v>
      </c>
      <c r="OWI1" s="141" t="s">
        <v>10742</v>
      </c>
      <c r="OWJ1" s="141" t="s">
        <v>10743</v>
      </c>
      <c r="OWK1" s="141" t="s">
        <v>10744</v>
      </c>
      <c r="OWL1" s="141" t="s">
        <v>10745</v>
      </c>
      <c r="OWM1" s="141" t="s">
        <v>10746</v>
      </c>
      <c r="OWN1" s="141" t="s">
        <v>10747</v>
      </c>
      <c r="OWO1" s="141" t="s">
        <v>10748</v>
      </c>
      <c r="OWP1" s="141" t="s">
        <v>10749</v>
      </c>
      <c r="OWQ1" s="141" t="s">
        <v>10750</v>
      </c>
      <c r="OWR1" s="141" t="s">
        <v>10751</v>
      </c>
      <c r="OWS1" s="141" t="s">
        <v>10752</v>
      </c>
      <c r="OWT1" s="141" t="s">
        <v>10753</v>
      </c>
      <c r="OWU1" s="141" t="s">
        <v>10754</v>
      </c>
      <c r="OWV1" s="141" t="s">
        <v>10755</v>
      </c>
      <c r="OWW1" s="141" t="s">
        <v>10756</v>
      </c>
      <c r="OWX1" s="141" t="s">
        <v>10757</v>
      </c>
      <c r="OWY1" s="141" t="s">
        <v>10758</v>
      </c>
      <c r="OWZ1" s="141" t="s">
        <v>10759</v>
      </c>
      <c r="OXA1" s="141" t="s">
        <v>10760</v>
      </c>
      <c r="OXB1" s="141" t="s">
        <v>10761</v>
      </c>
      <c r="OXC1" s="141" t="s">
        <v>10762</v>
      </c>
      <c r="OXD1" s="141" t="s">
        <v>10763</v>
      </c>
      <c r="OXE1" s="141" t="s">
        <v>10764</v>
      </c>
      <c r="OXF1" s="141" t="s">
        <v>10765</v>
      </c>
      <c r="OXG1" s="141" t="s">
        <v>10766</v>
      </c>
      <c r="OXH1" s="141" t="s">
        <v>10767</v>
      </c>
      <c r="OXI1" s="141" t="s">
        <v>10768</v>
      </c>
      <c r="OXJ1" s="141" t="s">
        <v>10769</v>
      </c>
      <c r="OXK1" s="141" t="s">
        <v>10770</v>
      </c>
      <c r="OXL1" s="141" t="s">
        <v>10771</v>
      </c>
      <c r="OXM1" s="141" t="s">
        <v>10772</v>
      </c>
      <c r="OXN1" s="141" t="s">
        <v>10773</v>
      </c>
      <c r="OXO1" s="141" t="s">
        <v>10774</v>
      </c>
      <c r="OXP1" s="141" t="s">
        <v>10775</v>
      </c>
      <c r="OXQ1" s="141" t="s">
        <v>10776</v>
      </c>
      <c r="OXR1" s="141" t="s">
        <v>10777</v>
      </c>
      <c r="OXS1" s="141" t="s">
        <v>10778</v>
      </c>
      <c r="OXT1" s="141" t="s">
        <v>10779</v>
      </c>
      <c r="OXU1" s="141" t="s">
        <v>10780</v>
      </c>
      <c r="OXV1" s="141" t="s">
        <v>10781</v>
      </c>
      <c r="OXW1" s="141" t="s">
        <v>10782</v>
      </c>
      <c r="OXX1" s="141" t="s">
        <v>10783</v>
      </c>
      <c r="OXY1" s="141" t="s">
        <v>10784</v>
      </c>
      <c r="OXZ1" s="141" t="s">
        <v>10785</v>
      </c>
      <c r="OYA1" s="141" t="s">
        <v>10786</v>
      </c>
      <c r="OYB1" s="141" t="s">
        <v>10787</v>
      </c>
      <c r="OYC1" s="141" t="s">
        <v>10788</v>
      </c>
      <c r="OYD1" s="141" t="s">
        <v>10789</v>
      </c>
      <c r="OYE1" s="141" t="s">
        <v>10790</v>
      </c>
      <c r="OYF1" s="141" t="s">
        <v>10791</v>
      </c>
      <c r="OYG1" s="141" t="s">
        <v>10792</v>
      </c>
      <c r="OYH1" s="141" t="s">
        <v>10793</v>
      </c>
      <c r="OYI1" s="141" t="s">
        <v>10794</v>
      </c>
      <c r="OYJ1" s="141" t="s">
        <v>10795</v>
      </c>
      <c r="OYK1" s="141" t="s">
        <v>10796</v>
      </c>
      <c r="OYL1" s="141" t="s">
        <v>10797</v>
      </c>
      <c r="OYM1" s="141" t="s">
        <v>10798</v>
      </c>
      <c r="OYN1" s="141" t="s">
        <v>10799</v>
      </c>
      <c r="OYO1" s="141" t="s">
        <v>10800</v>
      </c>
      <c r="OYP1" s="141" t="s">
        <v>10801</v>
      </c>
      <c r="OYQ1" s="141" t="s">
        <v>10802</v>
      </c>
      <c r="OYR1" s="141" t="s">
        <v>10803</v>
      </c>
      <c r="OYS1" s="141" t="s">
        <v>10804</v>
      </c>
      <c r="OYT1" s="141" t="s">
        <v>10805</v>
      </c>
      <c r="OYU1" s="141" t="s">
        <v>10806</v>
      </c>
      <c r="OYV1" s="141" t="s">
        <v>10807</v>
      </c>
      <c r="OYW1" s="141" t="s">
        <v>10808</v>
      </c>
      <c r="OYX1" s="141" t="s">
        <v>10809</v>
      </c>
      <c r="OYY1" s="141" t="s">
        <v>10810</v>
      </c>
      <c r="OYZ1" s="141" t="s">
        <v>10811</v>
      </c>
      <c r="OZA1" s="141" t="s">
        <v>10812</v>
      </c>
      <c r="OZB1" s="141" t="s">
        <v>10813</v>
      </c>
      <c r="OZC1" s="141" t="s">
        <v>10814</v>
      </c>
      <c r="OZD1" s="141" t="s">
        <v>10815</v>
      </c>
      <c r="OZE1" s="141" t="s">
        <v>10816</v>
      </c>
      <c r="OZF1" s="141" t="s">
        <v>10817</v>
      </c>
      <c r="OZG1" s="141" t="s">
        <v>10818</v>
      </c>
      <c r="OZH1" s="141" t="s">
        <v>10819</v>
      </c>
      <c r="OZI1" s="141" t="s">
        <v>10820</v>
      </c>
      <c r="OZJ1" s="141" t="s">
        <v>10821</v>
      </c>
      <c r="OZK1" s="141" t="s">
        <v>10822</v>
      </c>
      <c r="OZL1" s="141" t="s">
        <v>10823</v>
      </c>
      <c r="OZM1" s="141" t="s">
        <v>10824</v>
      </c>
      <c r="OZN1" s="141" t="s">
        <v>10825</v>
      </c>
      <c r="OZO1" s="141" t="s">
        <v>10826</v>
      </c>
      <c r="OZP1" s="141" t="s">
        <v>10827</v>
      </c>
      <c r="OZQ1" s="141" t="s">
        <v>10828</v>
      </c>
      <c r="OZR1" s="141" t="s">
        <v>10829</v>
      </c>
      <c r="OZS1" s="141" t="s">
        <v>10830</v>
      </c>
      <c r="OZT1" s="141" t="s">
        <v>10831</v>
      </c>
      <c r="OZU1" s="141" t="s">
        <v>10832</v>
      </c>
      <c r="OZV1" s="141" t="s">
        <v>10833</v>
      </c>
      <c r="OZW1" s="141" t="s">
        <v>10834</v>
      </c>
      <c r="OZX1" s="141" t="s">
        <v>10835</v>
      </c>
      <c r="OZY1" s="141" t="s">
        <v>10836</v>
      </c>
      <c r="OZZ1" s="141" t="s">
        <v>10837</v>
      </c>
      <c r="PAA1" s="141" t="s">
        <v>10838</v>
      </c>
      <c r="PAB1" s="141" t="s">
        <v>10839</v>
      </c>
      <c r="PAC1" s="141" t="s">
        <v>10840</v>
      </c>
      <c r="PAD1" s="141" t="s">
        <v>10841</v>
      </c>
      <c r="PAE1" s="141" t="s">
        <v>10842</v>
      </c>
      <c r="PAF1" s="141" t="s">
        <v>10843</v>
      </c>
      <c r="PAG1" s="141" t="s">
        <v>10844</v>
      </c>
      <c r="PAH1" s="141" t="s">
        <v>10845</v>
      </c>
      <c r="PAI1" s="141" t="s">
        <v>10846</v>
      </c>
      <c r="PAJ1" s="141" t="s">
        <v>10847</v>
      </c>
      <c r="PAK1" s="141" t="s">
        <v>10848</v>
      </c>
      <c r="PAL1" s="141" t="s">
        <v>10849</v>
      </c>
      <c r="PAM1" s="141" t="s">
        <v>10850</v>
      </c>
      <c r="PAN1" s="141" t="s">
        <v>10851</v>
      </c>
      <c r="PAO1" s="141" t="s">
        <v>10852</v>
      </c>
      <c r="PAP1" s="141" t="s">
        <v>10853</v>
      </c>
      <c r="PAQ1" s="141" t="s">
        <v>10854</v>
      </c>
      <c r="PAR1" s="141" t="s">
        <v>10855</v>
      </c>
      <c r="PAS1" s="141" t="s">
        <v>10856</v>
      </c>
      <c r="PAT1" s="141" t="s">
        <v>10857</v>
      </c>
      <c r="PAU1" s="141" t="s">
        <v>10858</v>
      </c>
      <c r="PAV1" s="141" t="s">
        <v>10859</v>
      </c>
      <c r="PAW1" s="141" t="s">
        <v>10860</v>
      </c>
      <c r="PAX1" s="141" t="s">
        <v>10861</v>
      </c>
      <c r="PAY1" s="141" t="s">
        <v>10862</v>
      </c>
      <c r="PAZ1" s="141" t="s">
        <v>10863</v>
      </c>
      <c r="PBA1" s="141" t="s">
        <v>10864</v>
      </c>
      <c r="PBB1" s="141" t="s">
        <v>10865</v>
      </c>
      <c r="PBC1" s="141" t="s">
        <v>10866</v>
      </c>
      <c r="PBD1" s="141" t="s">
        <v>10867</v>
      </c>
      <c r="PBE1" s="141" t="s">
        <v>10868</v>
      </c>
      <c r="PBF1" s="141" t="s">
        <v>10869</v>
      </c>
      <c r="PBG1" s="141" t="s">
        <v>10870</v>
      </c>
      <c r="PBH1" s="141" t="s">
        <v>10871</v>
      </c>
      <c r="PBI1" s="141" t="s">
        <v>10872</v>
      </c>
      <c r="PBJ1" s="141" t="s">
        <v>10873</v>
      </c>
      <c r="PBK1" s="141" t="s">
        <v>10874</v>
      </c>
      <c r="PBL1" s="141" t="s">
        <v>10875</v>
      </c>
      <c r="PBM1" s="141" t="s">
        <v>10876</v>
      </c>
      <c r="PBN1" s="141" t="s">
        <v>10877</v>
      </c>
      <c r="PBO1" s="141" t="s">
        <v>10878</v>
      </c>
      <c r="PBP1" s="141" t="s">
        <v>10879</v>
      </c>
      <c r="PBQ1" s="141" t="s">
        <v>10880</v>
      </c>
      <c r="PBR1" s="141" t="s">
        <v>10881</v>
      </c>
      <c r="PBS1" s="141" t="s">
        <v>10882</v>
      </c>
      <c r="PBT1" s="141" t="s">
        <v>10883</v>
      </c>
      <c r="PBU1" s="141" t="s">
        <v>10884</v>
      </c>
      <c r="PBV1" s="141" t="s">
        <v>10885</v>
      </c>
      <c r="PBW1" s="141" t="s">
        <v>10886</v>
      </c>
      <c r="PBX1" s="141" t="s">
        <v>10887</v>
      </c>
      <c r="PBY1" s="141" t="s">
        <v>10888</v>
      </c>
      <c r="PBZ1" s="141" t="s">
        <v>10889</v>
      </c>
      <c r="PCA1" s="141" t="s">
        <v>10890</v>
      </c>
      <c r="PCB1" s="141" t="s">
        <v>10891</v>
      </c>
      <c r="PCC1" s="141" t="s">
        <v>10892</v>
      </c>
      <c r="PCD1" s="141" t="s">
        <v>10893</v>
      </c>
      <c r="PCE1" s="141" t="s">
        <v>10894</v>
      </c>
      <c r="PCF1" s="141" t="s">
        <v>10895</v>
      </c>
      <c r="PCG1" s="141" t="s">
        <v>10896</v>
      </c>
      <c r="PCH1" s="141" t="s">
        <v>10897</v>
      </c>
      <c r="PCI1" s="141" t="s">
        <v>10898</v>
      </c>
      <c r="PCJ1" s="141" t="s">
        <v>10899</v>
      </c>
      <c r="PCK1" s="141" t="s">
        <v>10900</v>
      </c>
      <c r="PCL1" s="141" t="s">
        <v>10901</v>
      </c>
      <c r="PCM1" s="141" t="s">
        <v>10902</v>
      </c>
      <c r="PCN1" s="141" t="s">
        <v>10903</v>
      </c>
      <c r="PCO1" s="141" t="s">
        <v>10904</v>
      </c>
      <c r="PCP1" s="141" t="s">
        <v>10905</v>
      </c>
      <c r="PCQ1" s="141" t="s">
        <v>10906</v>
      </c>
      <c r="PCR1" s="141" t="s">
        <v>10907</v>
      </c>
      <c r="PCS1" s="141" t="s">
        <v>10908</v>
      </c>
      <c r="PCT1" s="141" t="s">
        <v>10909</v>
      </c>
      <c r="PCU1" s="141" t="s">
        <v>10910</v>
      </c>
      <c r="PCV1" s="141" t="s">
        <v>10911</v>
      </c>
      <c r="PCW1" s="141" t="s">
        <v>10912</v>
      </c>
      <c r="PCX1" s="141" t="s">
        <v>10913</v>
      </c>
      <c r="PCY1" s="141" t="s">
        <v>10914</v>
      </c>
      <c r="PCZ1" s="141" t="s">
        <v>10915</v>
      </c>
      <c r="PDA1" s="141" t="s">
        <v>10916</v>
      </c>
      <c r="PDB1" s="141" t="s">
        <v>10917</v>
      </c>
      <c r="PDC1" s="141" t="s">
        <v>10918</v>
      </c>
      <c r="PDD1" s="141" t="s">
        <v>10919</v>
      </c>
      <c r="PDE1" s="141" t="s">
        <v>10920</v>
      </c>
      <c r="PDF1" s="141" t="s">
        <v>10921</v>
      </c>
      <c r="PDG1" s="141" t="s">
        <v>10922</v>
      </c>
      <c r="PDH1" s="141" t="s">
        <v>10923</v>
      </c>
      <c r="PDI1" s="141" t="s">
        <v>10924</v>
      </c>
      <c r="PDJ1" s="141" t="s">
        <v>10925</v>
      </c>
      <c r="PDK1" s="141" t="s">
        <v>10926</v>
      </c>
      <c r="PDL1" s="141" t="s">
        <v>10927</v>
      </c>
      <c r="PDM1" s="141" t="s">
        <v>10928</v>
      </c>
      <c r="PDN1" s="141" t="s">
        <v>10929</v>
      </c>
      <c r="PDO1" s="141" t="s">
        <v>10930</v>
      </c>
      <c r="PDP1" s="141" t="s">
        <v>10931</v>
      </c>
      <c r="PDQ1" s="141" t="s">
        <v>10932</v>
      </c>
      <c r="PDR1" s="141" t="s">
        <v>10933</v>
      </c>
      <c r="PDS1" s="141" t="s">
        <v>10934</v>
      </c>
      <c r="PDT1" s="141" t="s">
        <v>10935</v>
      </c>
      <c r="PDU1" s="141" t="s">
        <v>10936</v>
      </c>
      <c r="PDV1" s="141" t="s">
        <v>10937</v>
      </c>
      <c r="PDW1" s="141" t="s">
        <v>10938</v>
      </c>
      <c r="PDX1" s="141" t="s">
        <v>10939</v>
      </c>
      <c r="PDY1" s="141" t="s">
        <v>10940</v>
      </c>
      <c r="PDZ1" s="141" t="s">
        <v>10941</v>
      </c>
      <c r="PEA1" s="141" t="s">
        <v>10942</v>
      </c>
      <c r="PEB1" s="141" t="s">
        <v>10943</v>
      </c>
      <c r="PEC1" s="141" t="s">
        <v>10944</v>
      </c>
      <c r="PED1" s="141" t="s">
        <v>10945</v>
      </c>
      <c r="PEE1" s="141" t="s">
        <v>10946</v>
      </c>
      <c r="PEF1" s="141" t="s">
        <v>10947</v>
      </c>
      <c r="PEG1" s="141" t="s">
        <v>10948</v>
      </c>
      <c r="PEH1" s="141" t="s">
        <v>10949</v>
      </c>
      <c r="PEI1" s="141" t="s">
        <v>10950</v>
      </c>
      <c r="PEJ1" s="141" t="s">
        <v>10951</v>
      </c>
      <c r="PEK1" s="141" t="s">
        <v>10952</v>
      </c>
      <c r="PEL1" s="141" t="s">
        <v>10953</v>
      </c>
      <c r="PEM1" s="141" t="s">
        <v>10954</v>
      </c>
      <c r="PEN1" s="141" t="s">
        <v>10955</v>
      </c>
      <c r="PEO1" s="141" t="s">
        <v>10956</v>
      </c>
      <c r="PEP1" s="141" t="s">
        <v>10957</v>
      </c>
      <c r="PEQ1" s="141" t="s">
        <v>10958</v>
      </c>
      <c r="PER1" s="141" t="s">
        <v>10959</v>
      </c>
      <c r="PES1" s="141" t="s">
        <v>10960</v>
      </c>
      <c r="PET1" s="141" t="s">
        <v>10961</v>
      </c>
      <c r="PEU1" s="141" t="s">
        <v>10962</v>
      </c>
      <c r="PEV1" s="141" t="s">
        <v>10963</v>
      </c>
      <c r="PEW1" s="141" t="s">
        <v>10964</v>
      </c>
      <c r="PEX1" s="141" t="s">
        <v>10965</v>
      </c>
      <c r="PEY1" s="141" t="s">
        <v>10966</v>
      </c>
      <c r="PEZ1" s="141" t="s">
        <v>10967</v>
      </c>
      <c r="PFA1" s="141" t="s">
        <v>10968</v>
      </c>
      <c r="PFB1" s="141" t="s">
        <v>10969</v>
      </c>
      <c r="PFC1" s="141" t="s">
        <v>10970</v>
      </c>
      <c r="PFD1" s="141" t="s">
        <v>10971</v>
      </c>
      <c r="PFE1" s="141" t="s">
        <v>10972</v>
      </c>
      <c r="PFF1" s="141" t="s">
        <v>10973</v>
      </c>
      <c r="PFG1" s="141" t="s">
        <v>10974</v>
      </c>
      <c r="PFH1" s="141" t="s">
        <v>10975</v>
      </c>
      <c r="PFI1" s="141" t="s">
        <v>10976</v>
      </c>
      <c r="PFJ1" s="141" t="s">
        <v>10977</v>
      </c>
      <c r="PFK1" s="141" t="s">
        <v>10978</v>
      </c>
      <c r="PFL1" s="141" t="s">
        <v>10979</v>
      </c>
      <c r="PFM1" s="141" t="s">
        <v>10980</v>
      </c>
      <c r="PFN1" s="141" t="s">
        <v>10981</v>
      </c>
      <c r="PFO1" s="141" t="s">
        <v>10982</v>
      </c>
      <c r="PFP1" s="141" t="s">
        <v>10983</v>
      </c>
      <c r="PFQ1" s="141" t="s">
        <v>10984</v>
      </c>
      <c r="PFR1" s="141" t="s">
        <v>10985</v>
      </c>
      <c r="PFS1" s="141" t="s">
        <v>10986</v>
      </c>
      <c r="PFT1" s="141" t="s">
        <v>10987</v>
      </c>
      <c r="PFU1" s="141" t="s">
        <v>10988</v>
      </c>
      <c r="PFV1" s="141" t="s">
        <v>10989</v>
      </c>
      <c r="PFW1" s="141" t="s">
        <v>10990</v>
      </c>
      <c r="PFX1" s="141" t="s">
        <v>10991</v>
      </c>
      <c r="PFY1" s="141" t="s">
        <v>10992</v>
      </c>
      <c r="PFZ1" s="141" t="s">
        <v>10993</v>
      </c>
      <c r="PGA1" s="141" t="s">
        <v>10994</v>
      </c>
      <c r="PGB1" s="141" t="s">
        <v>10995</v>
      </c>
      <c r="PGC1" s="141" t="s">
        <v>10996</v>
      </c>
      <c r="PGD1" s="141" t="s">
        <v>10997</v>
      </c>
      <c r="PGE1" s="141" t="s">
        <v>10998</v>
      </c>
      <c r="PGF1" s="141" t="s">
        <v>10999</v>
      </c>
      <c r="PGG1" s="141" t="s">
        <v>11000</v>
      </c>
      <c r="PGH1" s="141" t="s">
        <v>11001</v>
      </c>
      <c r="PGI1" s="141" t="s">
        <v>11002</v>
      </c>
      <c r="PGJ1" s="141" t="s">
        <v>11003</v>
      </c>
      <c r="PGK1" s="141" t="s">
        <v>11004</v>
      </c>
      <c r="PGL1" s="141" t="s">
        <v>11005</v>
      </c>
      <c r="PGM1" s="141" t="s">
        <v>11006</v>
      </c>
      <c r="PGN1" s="141" t="s">
        <v>11007</v>
      </c>
      <c r="PGO1" s="141" t="s">
        <v>11008</v>
      </c>
      <c r="PGP1" s="141" t="s">
        <v>11009</v>
      </c>
      <c r="PGQ1" s="141" t="s">
        <v>11010</v>
      </c>
      <c r="PGR1" s="141" t="s">
        <v>11011</v>
      </c>
      <c r="PGS1" s="141" t="s">
        <v>11012</v>
      </c>
      <c r="PGT1" s="141" t="s">
        <v>11013</v>
      </c>
      <c r="PGU1" s="141" t="s">
        <v>11014</v>
      </c>
      <c r="PGV1" s="141" t="s">
        <v>11015</v>
      </c>
      <c r="PGW1" s="141" t="s">
        <v>11016</v>
      </c>
      <c r="PGX1" s="141" t="s">
        <v>11017</v>
      </c>
      <c r="PGY1" s="141" t="s">
        <v>11018</v>
      </c>
      <c r="PGZ1" s="141" t="s">
        <v>11019</v>
      </c>
      <c r="PHA1" s="141" t="s">
        <v>11020</v>
      </c>
      <c r="PHB1" s="141" t="s">
        <v>11021</v>
      </c>
      <c r="PHC1" s="141" t="s">
        <v>11022</v>
      </c>
      <c r="PHD1" s="141" t="s">
        <v>11023</v>
      </c>
      <c r="PHE1" s="141" t="s">
        <v>11024</v>
      </c>
      <c r="PHF1" s="141" t="s">
        <v>11025</v>
      </c>
      <c r="PHG1" s="141" t="s">
        <v>11026</v>
      </c>
      <c r="PHH1" s="141" t="s">
        <v>11027</v>
      </c>
      <c r="PHI1" s="141" t="s">
        <v>11028</v>
      </c>
      <c r="PHJ1" s="141" t="s">
        <v>11029</v>
      </c>
      <c r="PHK1" s="141" t="s">
        <v>11030</v>
      </c>
      <c r="PHL1" s="141" t="s">
        <v>11031</v>
      </c>
      <c r="PHM1" s="141" t="s">
        <v>11032</v>
      </c>
      <c r="PHN1" s="141" t="s">
        <v>11033</v>
      </c>
      <c r="PHO1" s="141" t="s">
        <v>11034</v>
      </c>
      <c r="PHP1" s="141" t="s">
        <v>11035</v>
      </c>
      <c r="PHQ1" s="141" t="s">
        <v>11036</v>
      </c>
      <c r="PHR1" s="141" t="s">
        <v>11037</v>
      </c>
      <c r="PHS1" s="141" t="s">
        <v>11038</v>
      </c>
      <c r="PHT1" s="141" t="s">
        <v>11039</v>
      </c>
      <c r="PHU1" s="141" t="s">
        <v>11040</v>
      </c>
      <c r="PHV1" s="141" t="s">
        <v>11041</v>
      </c>
      <c r="PHW1" s="141" t="s">
        <v>11042</v>
      </c>
      <c r="PHX1" s="141" t="s">
        <v>11043</v>
      </c>
      <c r="PHY1" s="141" t="s">
        <v>11044</v>
      </c>
      <c r="PHZ1" s="141" t="s">
        <v>11045</v>
      </c>
      <c r="PIA1" s="141" t="s">
        <v>11046</v>
      </c>
      <c r="PIB1" s="141" t="s">
        <v>11047</v>
      </c>
      <c r="PIC1" s="141" t="s">
        <v>11048</v>
      </c>
      <c r="PID1" s="141" t="s">
        <v>11049</v>
      </c>
      <c r="PIE1" s="141" t="s">
        <v>11050</v>
      </c>
      <c r="PIF1" s="141" t="s">
        <v>11051</v>
      </c>
      <c r="PIG1" s="141" t="s">
        <v>11052</v>
      </c>
      <c r="PIH1" s="141" t="s">
        <v>11053</v>
      </c>
      <c r="PII1" s="141" t="s">
        <v>11054</v>
      </c>
      <c r="PIJ1" s="141" t="s">
        <v>11055</v>
      </c>
      <c r="PIK1" s="141" t="s">
        <v>11056</v>
      </c>
      <c r="PIL1" s="141" t="s">
        <v>11057</v>
      </c>
      <c r="PIM1" s="141" t="s">
        <v>11058</v>
      </c>
      <c r="PIN1" s="141" t="s">
        <v>11059</v>
      </c>
      <c r="PIO1" s="141" t="s">
        <v>11060</v>
      </c>
      <c r="PIP1" s="141" t="s">
        <v>11061</v>
      </c>
      <c r="PIQ1" s="141" t="s">
        <v>11062</v>
      </c>
      <c r="PIR1" s="141" t="s">
        <v>11063</v>
      </c>
      <c r="PIS1" s="141" t="s">
        <v>11064</v>
      </c>
      <c r="PIT1" s="141" t="s">
        <v>11065</v>
      </c>
      <c r="PIU1" s="141" t="s">
        <v>11066</v>
      </c>
      <c r="PIV1" s="141" t="s">
        <v>11067</v>
      </c>
      <c r="PIW1" s="141" t="s">
        <v>11068</v>
      </c>
      <c r="PIX1" s="141" t="s">
        <v>11069</v>
      </c>
      <c r="PIY1" s="141" t="s">
        <v>11070</v>
      </c>
      <c r="PIZ1" s="141" t="s">
        <v>11071</v>
      </c>
      <c r="PJA1" s="141" t="s">
        <v>11072</v>
      </c>
      <c r="PJB1" s="141" t="s">
        <v>11073</v>
      </c>
      <c r="PJC1" s="141" t="s">
        <v>11074</v>
      </c>
      <c r="PJD1" s="141" t="s">
        <v>11075</v>
      </c>
      <c r="PJE1" s="141" t="s">
        <v>11076</v>
      </c>
      <c r="PJF1" s="141" t="s">
        <v>11077</v>
      </c>
      <c r="PJG1" s="141" t="s">
        <v>11078</v>
      </c>
      <c r="PJH1" s="141" t="s">
        <v>11079</v>
      </c>
      <c r="PJI1" s="141" t="s">
        <v>11080</v>
      </c>
      <c r="PJJ1" s="141" t="s">
        <v>11081</v>
      </c>
      <c r="PJK1" s="141" t="s">
        <v>11082</v>
      </c>
      <c r="PJL1" s="141" t="s">
        <v>11083</v>
      </c>
      <c r="PJM1" s="141" t="s">
        <v>11084</v>
      </c>
      <c r="PJN1" s="141" t="s">
        <v>11085</v>
      </c>
      <c r="PJO1" s="141" t="s">
        <v>11086</v>
      </c>
      <c r="PJP1" s="141" t="s">
        <v>11087</v>
      </c>
      <c r="PJQ1" s="141" t="s">
        <v>11088</v>
      </c>
      <c r="PJR1" s="141" t="s">
        <v>11089</v>
      </c>
      <c r="PJS1" s="141" t="s">
        <v>11090</v>
      </c>
      <c r="PJT1" s="141" t="s">
        <v>11091</v>
      </c>
      <c r="PJU1" s="141" t="s">
        <v>11092</v>
      </c>
      <c r="PJV1" s="141" t="s">
        <v>11093</v>
      </c>
      <c r="PJW1" s="141" t="s">
        <v>11094</v>
      </c>
      <c r="PJX1" s="141" t="s">
        <v>11095</v>
      </c>
      <c r="PJY1" s="141" t="s">
        <v>11096</v>
      </c>
      <c r="PJZ1" s="141" t="s">
        <v>11097</v>
      </c>
      <c r="PKA1" s="141" t="s">
        <v>11098</v>
      </c>
      <c r="PKB1" s="141" t="s">
        <v>11099</v>
      </c>
      <c r="PKC1" s="141" t="s">
        <v>11100</v>
      </c>
      <c r="PKD1" s="141" t="s">
        <v>11101</v>
      </c>
      <c r="PKE1" s="141" t="s">
        <v>11102</v>
      </c>
      <c r="PKF1" s="141" t="s">
        <v>11103</v>
      </c>
      <c r="PKG1" s="141" t="s">
        <v>11104</v>
      </c>
      <c r="PKH1" s="141" t="s">
        <v>11105</v>
      </c>
      <c r="PKI1" s="141" t="s">
        <v>11106</v>
      </c>
      <c r="PKJ1" s="141" t="s">
        <v>11107</v>
      </c>
      <c r="PKK1" s="141" t="s">
        <v>11108</v>
      </c>
      <c r="PKL1" s="141" t="s">
        <v>11109</v>
      </c>
      <c r="PKM1" s="141" t="s">
        <v>11110</v>
      </c>
      <c r="PKN1" s="141" t="s">
        <v>11111</v>
      </c>
      <c r="PKO1" s="141" t="s">
        <v>11112</v>
      </c>
      <c r="PKP1" s="141" t="s">
        <v>11113</v>
      </c>
      <c r="PKQ1" s="141" t="s">
        <v>11114</v>
      </c>
      <c r="PKR1" s="141" t="s">
        <v>11115</v>
      </c>
      <c r="PKS1" s="141" t="s">
        <v>11116</v>
      </c>
      <c r="PKT1" s="141" t="s">
        <v>11117</v>
      </c>
      <c r="PKU1" s="141" t="s">
        <v>11118</v>
      </c>
      <c r="PKV1" s="141" t="s">
        <v>11119</v>
      </c>
      <c r="PKW1" s="141" t="s">
        <v>11120</v>
      </c>
      <c r="PKX1" s="141" t="s">
        <v>11121</v>
      </c>
      <c r="PKY1" s="141" t="s">
        <v>11122</v>
      </c>
      <c r="PKZ1" s="141" t="s">
        <v>11123</v>
      </c>
      <c r="PLA1" s="141" t="s">
        <v>11124</v>
      </c>
      <c r="PLB1" s="141" t="s">
        <v>11125</v>
      </c>
      <c r="PLC1" s="141" t="s">
        <v>11126</v>
      </c>
      <c r="PLD1" s="141" t="s">
        <v>11127</v>
      </c>
      <c r="PLE1" s="141" t="s">
        <v>11128</v>
      </c>
      <c r="PLF1" s="141" t="s">
        <v>11129</v>
      </c>
      <c r="PLG1" s="141" t="s">
        <v>11130</v>
      </c>
      <c r="PLH1" s="141" t="s">
        <v>11131</v>
      </c>
      <c r="PLI1" s="141" t="s">
        <v>11132</v>
      </c>
      <c r="PLJ1" s="141" t="s">
        <v>11133</v>
      </c>
      <c r="PLK1" s="141" t="s">
        <v>11134</v>
      </c>
      <c r="PLL1" s="141" t="s">
        <v>11135</v>
      </c>
      <c r="PLM1" s="141" t="s">
        <v>11136</v>
      </c>
      <c r="PLN1" s="141" t="s">
        <v>11137</v>
      </c>
      <c r="PLO1" s="141" t="s">
        <v>11138</v>
      </c>
      <c r="PLP1" s="141" t="s">
        <v>11139</v>
      </c>
      <c r="PLQ1" s="141" t="s">
        <v>11140</v>
      </c>
      <c r="PLR1" s="141" t="s">
        <v>11141</v>
      </c>
      <c r="PLS1" s="141" t="s">
        <v>11142</v>
      </c>
      <c r="PLT1" s="141" t="s">
        <v>11143</v>
      </c>
      <c r="PLU1" s="141" t="s">
        <v>11144</v>
      </c>
      <c r="PLV1" s="141" t="s">
        <v>11145</v>
      </c>
      <c r="PLW1" s="141" t="s">
        <v>11146</v>
      </c>
      <c r="PLX1" s="141" t="s">
        <v>11147</v>
      </c>
      <c r="PLY1" s="141" t="s">
        <v>11148</v>
      </c>
      <c r="PLZ1" s="141" t="s">
        <v>11149</v>
      </c>
      <c r="PMA1" s="141" t="s">
        <v>11150</v>
      </c>
      <c r="PMB1" s="141" t="s">
        <v>11151</v>
      </c>
      <c r="PMC1" s="141" t="s">
        <v>11152</v>
      </c>
      <c r="PMD1" s="141" t="s">
        <v>11153</v>
      </c>
      <c r="PME1" s="141" t="s">
        <v>11154</v>
      </c>
      <c r="PMF1" s="141" t="s">
        <v>11155</v>
      </c>
      <c r="PMG1" s="141" t="s">
        <v>11156</v>
      </c>
      <c r="PMH1" s="141" t="s">
        <v>11157</v>
      </c>
      <c r="PMI1" s="141" t="s">
        <v>11158</v>
      </c>
      <c r="PMJ1" s="141" t="s">
        <v>11159</v>
      </c>
      <c r="PMK1" s="141" t="s">
        <v>11160</v>
      </c>
      <c r="PML1" s="141" t="s">
        <v>11161</v>
      </c>
      <c r="PMM1" s="141" t="s">
        <v>11162</v>
      </c>
      <c r="PMN1" s="141" t="s">
        <v>11163</v>
      </c>
      <c r="PMO1" s="141" t="s">
        <v>11164</v>
      </c>
      <c r="PMP1" s="141" t="s">
        <v>11165</v>
      </c>
      <c r="PMQ1" s="141" t="s">
        <v>11166</v>
      </c>
      <c r="PMR1" s="141" t="s">
        <v>11167</v>
      </c>
      <c r="PMS1" s="141" t="s">
        <v>11168</v>
      </c>
      <c r="PMT1" s="141" t="s">
        <v>11169</v>
      </c>
      <c r="PMU1" s="141" t="s">
        <v>11170</v>
      </c>
      <c r="PMV1" s="141" t="s">
        <v>11171</v>
      </c>
      <c r="PMW1" s="141" t="s">
        <v>11172</v>
      </c>
      <c r="PMX1" s="141" t="s">
        <v>11173</v>
      </c>
      <c r="PMY1" s="141" t="s">
        <v>11174</v>
      </c>
      <c r="PMZ1" s="141" t="s">
        <v>11175</v>
      </c>
      <c r="PNA1" s="141" t="s">
        <v>11176</v>
      </c>
      <c r="PNB1" s="141" t="s">
        <v>11177</v>
      </c>
      <c r="PNC1" s="141" t="s">
        <v>11178</v>
      </c>
      <c r="PND1" s="141" t="s">
        <v>11179</v>
      </c>
      <c r="PNE1" s="141" t="s">
        <v>11180</v>
      </c>
      <c r="PNF1" s="141" t="s">
        <v>11181</v>
      </c>
      <c r="PNG1" s="141" t="s">
        <v>11182</v>
      </c>
      <c r="PNH1" s="141" t="s">
        <v>11183</v>
      </c>
      <c r="PNI1" s="141" t="s">
        <v>11184</v>
      </c>
      <c r="PNJ1" s="141" t="s">
        <v>11185</v>
      </c>
      <c r="PNK1" s="141" t="s">
        <v>11186</v>
      </c>
      <c r="PNL1" s="141" t="s">
        <v>11187</v>
      </c>
      <c r="PNM1" s="141" t="s">
        <v>11188</v>
      </c>
      <c r="PNN1" s="141" t="s">
        <v>11189</v>
      </c>
      <c r="PNO1" s="141" t="s">
        <v>11190</v>
      </c>
      <c r="PNP1" s="141" t="s">
        <v>11191</v>
      </c>
      <c r="PNQ1" s="141" t="s">
        <v>11192</v>
      </c>
      <c r="PNR1" s="141" t="s">
        <v>11193</v>
      </c>
      <c r="PNS1" s="141" t="s">
        <v>11194</v>
      </c>
      <c r="PNT1" s="141" t="s">
        <v>11195</v>
      </c>
      <c r="PNU1" s="141" t="s">
        <v>11196</v>
      </c>
      <c r="PNV1" s="141" t="s">
        <v>11197</v>
      </c>
      <c r="PNW1" s="141" t="s">
        <v>11198</v>
      </c>
      <c r="PNX1" s="141" t="s">
        <v>11199</v>
      </c>
      <c r="PNY1" s="141" t="s">
        <v>11200</v>
      </c>
      <c r="PNZ1" s="141" t="s">
        <v>11201</v>
      </c>
      <c r="POA1" s="141" t="s">
        <v>11202</v>
      </c>
      <c r="POB1" s="141" t="s">
        <v>11203</v>
      </c>
      <c r="POC1" s="141" t="s">
        <v>11204</v>
      </c>
      <c r="POD1" s="141" t="s">
        <v>11205</v>
      </c>
      <c r="POE1" s="141" t="s">
        <v>11206</v>
      </c>
      <c r="POF1" s="141" t="s">
        <v>11207</v>
      </c>
      <c r="POG1" s="141" t="s">
        <v>11208</v>
      </c>
      <c r="POH1" s="141" t="s">
        <v>11209</v>
      </c>
      <c r="POI1" s="141" t="s">
        <v>11210</v>
      </c>
      <c r="POJ1" s="141" t="s">
        <v>11211</v>
      </c>
      <c r="POK1" s="141" t="s">
        <v>11212</v>
      </c>
      <c r="POL1" s="141" t="s">
        <v>11213</v>
      </c>
      <c r="POM1" s="141" t="s">
        <v>11214</v>
      </c>
      <c r="PON1" s="141" t="s">
        <v>11215</v>
      </c>
      <c r="POO1" s="141" t="s">
        <v>11216</v>
      </c>
      <c r="POP1" s="141" t="s">
        <v>11217</v>
      </c>
      <c r="POQ1" s="141" t="s">
        <v>11218</v>
      </c>
      <c r="POR1" s="141" t="s">
        <v>11219</v>
      </c>
      <c r="POS1" s="141" t="s">
        <v>11220</v>
      </c>
      <c r="POT1" s="141" t="s">
        <v>11221</v>
      </c>
      <c r="POU1" s="141" t="s">
        <v>11222</v>
      </c>
      <c r="POV1" s="141" t="s">
        <v>11223</v>
      </c>
      <c r="POW1" s="141" t="s">
        <v>11224</v>
      </c>
      <c r="POX1" s="141" t="s">
        <v>11225</v>
      </c>
      <c r="POY1" s="141" t="s">
        <v>11226</v>
      </c>
      <c r="POZ1" s="141" t="s">
        <v>11227</v>
      </c>
      <c r="PPA1" s="141" t="s">
        <v>11228</v>
      </c>
      <c r="PPB1" s="141" t="s">
        <v>11229</v>
      </c>
      <c r="PPC1" s="141" t="s">
        <v>11230</v>
      </c>
      <c r="PPD1" s="141" t="s">
        <v>11231</v>
      </c>
      <c r="PPE1" s="141" t="s">
        <v>11232</v>
      </c>
      <c r="PPF1" s="141" t="s">
        <v>11233</v>
      </c>
      <c r="PPG1" s="141" t="s">
        <v>11234</v>
      </c>
      <c r="PPH1" s="141" t="s">
        <v>11235</v>
      </c>
      <c r="PPI1" s="141" t="s">
        <v>11236</v>
      </c>
      <c r="PPJ1" s="141" t="s">
        <v>11237</v>
      </c>
      <c r="PPK1" s="141" t="s">
        <v>11238</v>
      </c>
      <c r="PPL1" s="141" t="s">
        <v>11239</v>
      </c>
      <c r="PPM1" s="141" t="s">
        <v>11240</v>
      </c>
      <c r="PPN1" s="141" t="s">
        <v>11241</v>
      </c>
      <c r="PPO1" s="141" t="s">
        <v>11242</v>
      </c>
      <c r="PPP1" s="141" t="s">
        <v>11243</v>
      </c>
      <c r="PPQ1" s="141" t="s">
        <v>11244</v>
      </c>
      <c r="PPR1" s="141" t="s">
        <v>11245</v>
      </c>
      <c r="PPS1" s="141" t="s">
        <v>11246</v>
      </c>
      <c r="PPT1" s="141" t="s">
        <v>11247</v>
      </c>
      <c r="PPU1" s="141" t="s">
        <v>11248</v>
      </c>
      <c r="PPV1" s="141" t="s">
        <v>11249</v>
      </c>
      <c r="PPW1" s="141" t="s">
        <v>11250</v>
      </c>
      <c r="PPX1" s="141" t="s">
        <v>11251</v>
      </c>
      <c r="PPY1" s="141" t="s">
        <v>11252</v>
      </c>
      <c r="PPZ1" s="141" t="s">
        <v>11253</v>
      </c>
      <c r="PQA1" s="141" t="s">
        <v>11254</v>
      </c>
      <c r="PQB1" s="141" t="s">
        <v>11255</v>
      </c>
      <c r="PQC1" s="141" t="s">
        <v>11256</v>
      </c>
      <c r="PQD1" s="141" t="s">
        <v>11257</v>
      </c>
      <c r="PQE1" s="141" t="s">
        <v>11258</v>
      </c>
      <c r="PQF1" s="141" t="s">
        <v>11259</v>
      </c>
      <c r="PQG1" s="141" t="s">
        <v>11260</v>
      </c>
      <c r="PQH1" s="141" t="s">
        <v>11261</v>
      </c>
      <c r="PQI1" s="141" t="s">
        <v>11262</v>
      </c>
      <c r="PQJ1" s="141" t="s">
        <v>11263</v>
      </c>
      <c r="PQK1" s="141" t="s">
        <v>11264</v>
      </c>
      <c r="PQL1" s="141" t="s">
        <v>11265</v>
      </c>
      <c r="PQM1" s="141" t="s">
        <v>11266</v>
      </c>
      <c r="PQN1" s="141" t="s">
        <v>11267</v>
      </c>
      <c r="PQO1" s="141" t="s">
        <v>11268</v>
      </c>
      <c r="PQP1" s="141" t="s">
        <v>11269</v>
      </c>
      <c r="PQQ1" s="141" t="s">
        <v>11270</v>
      </c>
      <c r="PQR1" s="141" t="s">
        <v>11271</v>
      </c>
      <c r="PQS1" s="141" t="s">
        <v>11272</v>
      </c>
      <c r="PQT1" s="141" t="s">
        <v>11273</v>
      </c>
      <c r="PQU1" s="141" t="s">
        <v>11274</v>
      </c>
      <c r="PQV1" s="141" t="s">
        <v>11275</v>
      </c>
      <c r="PQW1" s="141" t="s">
        <v>11276</v>
      </c>
      <c r="PQX1" s="141" t="s">
        <v>11277</v>
      </c>
      <c r="PQY1" s="141" t="s">
        <v>11278</v>
      </c>
      <c r="PQZ1" s="141" t="s">
        <v>11279</v>
      </c>
      <c r="PRA1" s="141" t="s">
        <v>11280</v>
      </c>
      <c r="PRB1" s="141" t="s">
        <v>11281</v>
      </c>
      <c r="PRC1" s="141" t="s">
        <v>11282</v>
      </c>
      <c r="PRD1" s="141" t="s">
        <v>11283</v>
      </c>
      <c r="PRE1" s="141" t="s">
        <v>11284</v>
      </c>
      <c r="PRF1" s="141" t="s">
        <v>11285</v>
      </c>
      <c r="PRG1" s="141" t="s">
        <v>11286</v>
      </c>
      <c r="PRH1" s="141" t="s">
        <v>11287</v>
      </c>
      <c r="PRI1" s="141" t="s">
        <v>11288</v>
      </c>
      <c r="PRJ1" s="141" t="s">
        <v>11289</v>
      </c>
      <c r="PRK1" s="141" t="s">
        <v>11290</v>
      </c>
      <c r="PRL1" s="141" t="s">
        <v>11291</v>
      </c>
      <c r="PRM1" s="141" t="s">
        <v>11292</v>
      </c>
      <c r="PRN1" s="141" t="s">
        <v>11293</v>
      </c>
      <c r="PRO1" s="141" t="s">
        <v>11294</v>
      </c>
      <c r="PRP1" s="141" t="s">
        <v>11295</v>
      </c>
      <c r="PRQ1" s="141" t="s">
        <v>11296</v>
      </c>
      <c r="PRR1" s="141" t="s">
        <v>11297</v>
      </c>
      <c r="PRS1" s="141" t="s">
        <v>11298</v>
      </c>
      <c r="PRT1" s="141" t="s">
        <v>11299</v>
      </c>
      <c r="PRU1" s="141" t="s">
        <v>11300</v>
      </c>
      <c r="PRV1" s="141" t="s">
        <v>11301</v>
      </c>
      <c r="PRW1" s="141" t="s">
        <v>11302</v>
      </c>
      <c r="PRX1" s="141" t="s">
        <v>11303</v>
      </c>
      <c r="PRY1" s="141" t="s">
        <v>11304</v>
      </c>
      <c r="PRZ1" s="141" t="s">
        <v>11305</v>
      </c>
      <c r="PSA1" s="141" t="s">
        <v>11306</v>
      </c>
      <c r="PSB1" s="141" t="s">
        <v>11307</v>
      </c>
      <c r="PSC1" s="141" t="s">
        <v>11308</v>
      </c>
      <c r="PSD1" s="141" t="s">
        <v>11309</v>
      </c>
      <c r="PSE1" s="141" t="s">
        <v>11310</v>
      </c>
      <c r="PSF1" s="141" t="s">
        <v>11311</v>
      </c>
      <c r="PSG1" s="141" t="s">
        <v>11312</v>
      </c>
      <c r="PSH1" s="141" t="s">
        <v>11313</v>
      </c>
      <c r="PSI1" s="141" t="s">
        <v>11314</v>
      </c>
      <c r="PSJ1" s="141" t="s">
        <v>11315</v>
      </c>
      <c r="PSK1" s="141" t="s">
        <v>11316</v>
      </c>
      <c r="PSL1" s="141" t="s">
        <v>11317</v>
      </c>
      <c r="PSM1" s="141" t="s">
        <v>11318</v>
      </c>
      <c r="PSN1" s="141" t="s">
        <v>11319</v>
      </c>
      <c r="PSO1" s="141" t="s">
        <v>11320</v>
      </c>
      <c r="PSP1" s="141" t="s">
        <v>11321</v>
      </c>
      <c r="PSQ1" s="141" t="s">
        <v>11322</v>
      </c>
      <c r="PSR1" s="141" t="s">
        <v>11323</v>
      </c>
      <c r="PSS1" s="141" t="s">
        <v>11324</v>
      </c>
      <c r="PST1" s="141" t="s">
        <v>11325</v>
      </c>
      <c r="PSU1" s="141" t="s">
        <v>11326</v>
      </c>
      <c r="PSV1" s="141" t="s">
        <v>11327</v>
      </c>
      <c r="PSW1" s="141" t="s">
        <v>11328</v>
      </c>
      <c r="PSX1" s="141" t="s">
        <v>11329</v>
      </c>
      <c r="PSY1" s="141" t="s">
        <v>11330</v>
      </c>
      <c r="PSZ1" s="141" t="s">
        <v>11331</v>
      </c>
      <c r="PTA1" s="141" t="s">
        <v>11332</v>
      </c>
      <c r="PTB1" s="141" t="s">
        <v>11333</v>
      </c>
      <c r="PTC1" s="141" t="s">
        <v>11334</v>
      </c>
      <c r="PTD1" s="141" t="s">
        <v>11335</v>
      </c>
      <c r="PTE1" s="141" t="s">
        <v>11336</v>
      </c>
      <c r="PTF1" s="141" t="s">
        <v>11337</v>
      </c>
      <c r="PTG1" s="141" t="s">
        <v>11338</v>
      </c>
      <c r="PTH1" s="141" t="s">
        <v>11339</v>
      </c>
      <c r="PTI1" s="141" t="s">
        <v>11340</v>
      </c>
      <c r="PTJ1" s="141" t="s">
        <v>11341</v>
      </c>
      <c r="PTK1" s="141" t="s">
        <v>11342</v>
      </c>
      <c r="PTL1" s="141" t="s">
        <v>11343</v>
      </c>
      <c r="PTM1" s="141" t="s">
        <v>11344</v>
      </c>
      <c r="PTN1" s="141" t="s">
        <v>11345</v>
      </c>
      <c r="PTO1" s="141" t="s">
        <v>11346</v>
      </c>
      <c r="PTP1" s="141" t="s">
        <v>11347</v>
      </c>
      <c r="PTQ1" s="141" t="s">
        <v>11348</v>
      </c>
      <c r="PTR1" s="141" t="s">
        <v>11349</v>
      </c>
      <c r="PTS1" s="141" t="s">
        <v>11350</v>
      </c>
      <c r="PTT1" s="141" t="s">
        <v>11351</v>
      </c>
      <c r="PTU1" s="141" t="s">
        <v>11352</v>
      </c>
      <c r="PTV1" s="141" t="s">
        <v>11353</v>
      </c>
      <c r="PTW1" s="141" t="s">
        <v>11354</v>
      </c>
      <c r="PTX1" s="141" t="s">
        <v>11355</v>
      </c>
      <c r="PTY1" s="141" t="s">
        <v>11356</v>
      </c>
      <c r="PTZ1" s="141" t="s">
        <v>11357</v>
      </c>
      <c r="PUA1" s="141" t="s">
        <v>11358</v>
      </c>
      <c r="PUB1" s="141" t="s">
        <v>11359</v>
      </c>
      <c r="PUC1" s="141" t="s">
        <v>11360</v>
      </c>
      <c r="PUD1" s="141" t="s">
        <v>11361</v>
      </c>
      <c r="PUE1" s="141" t="s">
        <v>11362</v>
      </c>
      <c r="PUF1" s="141" t="s">
        <v>11363</v>
      </c>
      <c r="PUG1" s="141" t="s">
        <v>11364</v>
      </c>
      <c r="PUH1" s="141" t="s">
        <v>11365</v>
      </c>
      <c r="PUI1" s="141" t="s">
        <v>11366</v>
      </c>
      <c r="PUJ1" s="141" t="s">
        <v>11367</v>
      </c>
      <c r="PUK1" s="141" t="s">
        <v>11368</v>
      </c>
      <c r="PUL1" s="141" t="s">
        <v>11369</v>
      </c>
      <c r="PUM1" s="141" t="s">
        <v>11370</v>
      </c>
      <c r="PUN1" s="141" t="s">
        <v>11371</v>
      </c>
      <c r="PUO1" s="141" t="s">
        <v>11372</v>
      </c>
      <c r="PUP1" s="141" t="s">
        <v>11373</v>
      </c>
      <c r="PUQ1" s="141" t="s">
        <v>11374</v>
      </c>
      <c r="PUR1" s="141" t="s">
        <v>11375</v>
      </c>
      <c r="PUS1" s="141" t="s">
        <v>11376</v>
      </c>
      <c r="PUT1" s="141" t="s">
        <v>11377</v>
      </c>
      <c r="PUU1" s="141" t="s">
        <v>11378</v>
      </c>
      <c r="PUV1" s="141" t="s">
        <v>11379</v>
      </c>
      <c r="PUW1" s="141" t="s">
        <v>11380</v>
      </c>
      <c r="PUX1" s="141" t="s">
        <v>11381</v>
      </c>
      <c r="PUY1" s="141" t="s">
        <v>11382</v>
      </c>
      <c r="PUZ1" s="141" t="s">
        <v>11383</v>
      </c>
      <c r="PVA1" s="141" t="s">
        <v>11384</v>
      </c>
      <c r="PVB1" s="141" t="s">
        <v>11385</v>
      </c>
      <c r="PVC1" s="141" t="s">
        <v>11386</v>
      </c>
      <c r="PVD1" s="141" t="s">
        <v>11387</v>
      </c>
      <c r="PVE1" s="141" t="s">
        <v>11388</v>
      </c>
      <c r="PVF1" s="141" t="s">
        <v>11389</v>
      </c>
      <c r="PVG1" s="141" t="s">
        <v>11390</v>
      </c>
      <c r="PVH1" s="141" t="s">
        <v>11391</v>
      </c>
      <c r="PVI1" s="141" t="s">
        <v>11392</v>
      </c>
      <c r="PVJ1" s="141" t="s">
        <v>11393</v>
      </c>
      <c r="PVK1" s="141" t="s">
        <v>11394</v>
      </c>
      <c r="PVL1" s="141" t="s">
        <v>11395</v>
      </c>
      <c r="PVM1" s="141" t="s">
        <v>11396</v>
      </c>
      <c r="PVN1" s="141" t="s">
        <v>11397</v>
      </c>
      <c r="PVO1" s="141" t="s">
        <v>11398</v>
      </c>
      <c r="PVP1" s="141" t="s">
        <v>11399</v>
      </c>
      <c r="PVQ1" s="141" t="s">
        <v>11400</v>
      </c>
      <c r="PVR1" s="141" t="s">
        <v>11401</v>
      </c>
      <c r="PVS1" s="141" t="s">
        <v>11402</v>
      </c>
      <c r="PVT1" s="141" t="s">
        <v>11403</v>
      </c>
      <c r="PVU1" s="141" t="s">
        <v>11404</v>
      </c>
      <c r="PVV1" s="141" t="s">
        <v>11405</v>
      </c>
      <c r="PVW1" s="141" t="s">
        <v>11406</v>
      </c>
      <c r="PVX1" s="141" t="s">
        <v>11407</v>
      </c>
      <c r="PVY1" s="141" t="s">
        <v>11408</v>
      </c>
      <c r="PVZ1" s="141" t="s">
        <v>11409</v>
      </c>
      <c r="PWA1" s="141" t="s">
        <v>11410</v>
      </c>
      <c r="PWB1" s="141" t="s">
        <v>11411</v>
      </c>
      <c r="PWC1" s="141" t="s">
        <v>11412</v>
      </c>
      <c r="PWD1" s="141" t="s">
        <v>11413</v>
      </c>
      <c r="PWE1" s="141" t="s">
        <v>11414</v>
      </c>
      <c r="PWF1" s="141" t="s">
        <v>11415</v>
      </c>
      <c r="PWG1" s="141" t="s">
        <v>11416</v>
      </c>
      <c r="PWH1" s="141" t="s">
        <v>11417</v>
      </c>
      <c r="PWI1" s="141" t="s">
        <v>11418</v>
      </c>
      <c r="PWJ1" s="141" t="s">
        <v>11419</v>
      </c>
      <c r="PWK1" s="141" t="s">
        <v>11420</v>
      </c>
      <c r="PWL1" s="141" t="s">
        <v>11421</v>
      </c>
      <c r="PWM1" s="141" t="s">
        <v>11422</v>
      </c>
      <c r="PWN1" s="141" t="s">
        <v>11423</v>
      </c>
      <c r="PWO1" s="141" t="s">
        <v>11424</v>
      </c>
      <c r="PWP1" s="141" t="s">
        <v>11425</v>
      </c>
      <c r="PWQ1" s="141" t="s">
        <v>11426</v>
      </c>
      <c r="PWR1" s="141" t="s">
        <v>11427</v>
      </c>
      <c r="PWS1" s="141" t="s">
        <v>11428</v>
      </c>
      <c r="PWT1" s="141" t="s">
        <v>11429</v>
      </c>
      <c r="PWU1" s="141" t="s">
        <v>11430</v>
      </c>
      <c r="PWV1" s="141" t="s">
        <v>11431</v>
      </c>
      <c r="PWW1" s="141" t="s">
        <v>11432</v>
      </c>
      <c r="PWX1" s="141" t="s">
        <v>11433</v>
      </c>
      <c r="PWY1" s="141" t="s">
        <v>11434</v>
      </c>
      <c r="PWZ1" s="141" t="s">
        <v>11435</v>
      </c>
      <c r="PXA1" s="141" t="s">
        <v>11436</v>
      </c>
      <c r="PXB1" s="141" t="s">
        <v>11437</v>
      </c>
      <c r="PXC1" s="141" t="s">
        <v>11438</v>
      </c>
      <c r="PXD1" s="141" t="s">
        <v>11439</v>
      </c>
      <c r="PXE1" s="141" t="s">
        <v>11440</v>
      </c>
      <c r="PXF1" s="141" t="s">
        <v>11441</v>
      </c>
      <c r="PXG1" s="141" t="s">
        <v>11442</v>
      </c>
      <c r="PXH1" s="141" t="s">
        <v>11443</v>
      </c>
      <c r="PXI1" s="141" t="s">
        <v>11444</v>
      </c>
      <c r="PXJ1" s="141" t="s">
        <v>11445</v>
      </c>
      <c r="PXK1" s="141" t="s">
        <v>11446</v>
      </c>
      <c r="PXL1" s="141" t="s">
        <v>11447</v>
      </c>
      <c r="PXM1" s="141" t="s">
        <v>11448</v>
      </c>
      <c r="PXN1" s="141" t="s">
        <v>11449</v>
      </c>
      <c r="PXO1" s="141" t="s">
        <v>11450</v>
      </c>
      <c r="PXP1" s="141" t="s">
        <v>11451</v>
      </c>
      <c r="PXQ1" s="141" t="s">
        <v>11452</v>
      </c>
      <c r="PXR1" s="141" t="s">
        <v>11453</v>
      </c>
      <c r="PXS1" s="141" t="s">
        <v>11454</v>
      </c>
      <c r="PXT1" s="141" t="s">
        <v>11455</v>
      </c>
      <c r="PXU1" s="141" t="s">
        <v>11456</v>
      </c>
      <c r="PXV1" s="141" t="s">
        <v>11457</v>
      </c>
      <c r="PXW1" s="141" t="s">
        <v>11458</v>
      </c>
      <c r="PXX1" s="141" t="s">
        <v>11459</v>
      </c>
      <c r="PXY1" s="141" t="s">
        <v>11460</v>
      </c>
      <c r="PXZ1" s="141" t="s">
        <v>11461</v>
      </c>
      <c r="PYA1" s="141" t="s">
        <v>11462</v>
      </c>
      <c r="PYB1" s="141" t="s">
        <v>11463</v>
      </c>
      <c r="PYC1" s="141" t="s">
        <v>11464</v>
      </c>
      <c r="PYD1" s="141" t="s">
        <v>11465</v>
      </c>
      <c r="PYE1" s="141" t="s">
        <v>11466</v>
      </c>
      <c r="PYF1" s="141" t="s">
        <v>11467</v>
      </c>
      <c r="PYG1" s="141" t="s">
        <v>11468</v>
      </c>
      <c r="PYH1" s="141" t="s">
        <v>11469</v>
      </c>
      <c r="PYI1" s="141" t="s">
        <v>11470</v>
      </c>
      <c r="PYJ1" s="141" t="s">
        <v>11471</v>
      </c>
      <c r="PYK1" s="141" t="s">
        <v>11472</v>
      </c>
      <c r="PYL1" s="141" t="s">
        <v>11473</v>
      </c>
      <c r="PYM1" s="141" t="s">
        <v>11474</v>
      </c>
      <c r="PYN1" s="141" t="s">
        <v>11475</v>
      </c>
      <c r="PYO1" s="141" t="s">
        <v>11476</v>
      </c>
      <c r="PYP1" s="141" t="s">
        <v>11477</v>
      </c>
      <c r="PYQ1" s="141" t="s">
        <v>11478</v>
      </c>
      <c r="PYR1" s="141" t="s">
        <v>11479</v>
      </c>
      <c r="PYS1" s="141" t="s">
        <v>11480</v>
      </c>
      <c r="PYT1" s="141" t="s">
        <v>11481</v>
      </c>
      <c r="PYU1" s="141" t="s">
        <v>11482</v>
      </c>
      <c r="PYV1" s="141" t="s">
        <v>11483</v>
      </c>
      <c r="PYW1" s="141" t="s">
        <v>11484</v>
      </c>
      <c r="PYX1" s="141" t="s">
        <v>11485</v>
      </c>
      <c r="PYY1" s="141" t="s">
        <v>11486</v>
      </c>
      <c r="PYZ1" s="141" t="s">
        <v>11487</v>
      </c>
      <c r="PZA1" s="141" t="s">
        <v>11488</v>
      </c>
      <c r="PZB1" s="141" t="s">
        <v>11489</v>
      </c>
      <c r="PZC1" s="141" t="s">
        <v>11490</v>
      </c>
      <c r="PZD1" s="141" t="s">
        <v>11491</v>
      </c>
      <c r="PZE1" s="141" t="s">
        <v>11492</v>
      </c>
      <c r="PZF1" s="141" t="s">
        <v>11493</v>
      </c>
      <c r="PZG1" s="141" t="s">
        <v>11494</v>
      </c>
      <c r="PZH1" s="141" t="s">
        <v>11495</v>
      </c>
      <c r="PZI1" s="141" t="s">
        <v>11496</v>
      </c>
      <c r="PZJ1" s="141" t="s">
        <v>11497</v>
      </c>
      <c r="PZK1" s="141" t="s">
        <v>11498</v>
      </c>
      <c r="PZL1" s="141" t="s">
        <v>11499</v>
      </c>
      <c r="PZM1" s="141" t="s">
        <v>11500</v>
      </c>
      <c r="PZN1" s="141" t="s">
        <v>11501</v>
      </c>
      <c r="PZO1" s="141" t="s">
        <v>11502</v>
      </c>
      <c r="PZP1" s="141" t="s">
        <v>11503</v>
      </c>
      <c r="PZQ1" s="141" t="s">
        <v>11504</v>
      </c>
      <c r="PZR1" s="141" t="s">
        <v>11505</v>
      </c>
      <c r="PZS1" s="141" t="s">
        <v>11506</v>
      </c>
      <c r="PZT1" s="141" t="s">
        <v>11507</v>
      </c>
      <c r="PZU1" s="141" t="s">
        <v>11508</v>
      </c>
      <c r="PZV1" s="141" t="s">
        <v>11509</v>
      </c>
      <c r="PZW1" s="141" t="s">
        <v>11510</v>
      </c>
      <c r="PZX1" s="141" t="s">
        <v>11511</v>
      </c>
      <c r="PZY1" s="141" t="s">
        <v>11512</v>
      </c>
      <c r="PZZ1" s="141" t="s">
        <v>11513</v>
      </c>
      <c r="QAA1" s="141" t="s">
        <v>11514</v>
      </c>
      <c r="QAB1" s="141" t="s">
        <v>11515</v>
      </c>
      <c r="QAC1" s="141" t="s">
        <v>11516</v>
      </c>
      <c r="QAD1" s="141" t="s">
        <v>11517</v>
      </c>
      <c r="QAE1" s="141" t="s">
        <v>11518</v>
      </c>
      <c r="QAF1" s="141" t="s">
        <v>11519</v>
      </c>
      <c r="QAG1" s="141" t="s">
        <v>11520</v>
      </c>
      <c r="QAH1" s="141" t="s">
        <v>11521</v>
      </c>
      <c r="QAI1" s="141" t="s">
        <v>11522</v>
      </c>
      <c r="QAJ1" s="141" t="s">
        <v>11523</v>
      </c>
      <c r="QAK1" s="141" t="s">
        <v>11524</v>
      </c>
      <c r="QAL1" s="141" t="s">
        <v>11525</v>
      </c>
      <c r="QAM1" s="141" t="s">
        <v>11526</v>
      </c>
      <c r="QAN1" s="141" t="s">
        <v>11527</v>
      </c>
      <c r="QAO1" s="141" t="s">
        <v>11528</v>
      </c>
      <c r="QAP1" s="141" t="s">
        <v>11529</v>
      </c>
      <c r="QAQ1" s="141" t="s">
        <v>11530</v>
      </c>
      <c r="QAR1" s="141" t="s">
        <v>11531</v>
      </c>
      <c r="QAS1" s="141" t="s">
        <v>11532</v>
      </c>
      <c r="QAT1" s="141" t="s">
        <v>11533</v>
      </c>
      <c r="QAU1" s="141" t="s">
        <v>11534</v>
      </c>
      <c r="QAV1" s="141" t="s">
        <v>11535</v>
      </c>
      <c r="QAW1" s="141" t="s">
        <v>11536</v>
      </c>
      <c r="QAX1" s="141" t="s">
        <v>11537</v>
      </c>
      <c r="QAY1" s="141" t="s">
        <v>11538</v>
      </c>
      <c r="QAZ1" s="141" t="s">
        <v>11539</v>
      </c>
      <c r="QBA1" s="141" t="s">
        <v>11540</v>
      </c>
      <c r="QBB1" s="141" t="s">
        <v>11541</v>
      </c>
      <c r="QBC1" s="141" t="s">
        <v>11542</v>
      </c>
      <c r="QBD1" s="141" t="s">
        <v>11543</v>
      </c>
      <c r="QBE1" s="141" t="s">
        <v>11544</v>
      </c>
      <c r="QBF1" s="141" t="s">
        <v>11545</v>
      </c>
      <c r="QBG1" s="141" t="s">
        <v>11546</v>
      </c>
      <c r="QBH1" s="141" t="s">
        <v>11547</v>
      </c>
      <c r="QBI1" s="141" t="s">
        <v>11548</v>
      </c>
      <c r="QBJ1" s="141" t="s">
        <v>11549</v>
      </c>
      <c r="QBK1" s="141" t="s">
        <v>11550</v>
      </c>
      <c r="QBL1" s="141" t="s">
        <v>11551</v>
      </c>
      <c r="QBM1" s="141" t="s">
        <v>11552</v>
      </c>
      <c r="QBN1" s="141" t="s">
        <v>11553</v>
      </c>
      <c r="QBO1" s="141" t="s">
        <v>11554</v>
      </c>
      <c r="QBP1" s="141" t="s">
        <v>11555</v>
      </c>
      <c r="QBQ1" s="141" t="s">
        <v>11556</v>
      </c>
      <c r="QBR1" s="141" t="s">
        <v>11557</v>
      </c>
      <c r="QBS1" s="141" t="s">
        <v>11558</v>
      </c>
      <c r="QBT1" s="141" t="s">
        <v>11559</v>
      </c>
      <c r="QBU1" s="141" t="s">
        <v>11560</v>
      </c>
      <c r="QBV1" s="141" t="s">
        <v>11561</v>
      </c>
      <c r="QBW1" s="141" t="s">
        <v>11562</v>
      </c>
      <c r="QBX1" s="141" t="s">
        <v>11563</v>
      </c>
      <c r="QBY1" s="141" t="s">
        <v>11564</v>
      </c>
      <c r="QBZ1" s="141" t="s">
        <v>11565</v>
      </c>
      <c r="QCA1" s="141" t="s">
        <v>11566</v>
      </c>
      <c r="QCB1" s="141" t="s">
        <v>11567</v>
      </c>
      <c r="QCC1" s="141" t="s">
        <v>11568</v>
      </c>
      <c r="QCD1" s="141" t="s">
        <v>11569</v>
      </c>
      <c r="QCE1" s="141" t="s">
        <v>11570</v>
      </c>
      <c r="QCF1" s="141" t="s">
        <v>11571</v>
      </c>
      <c r="QCG1" s="141" t="s">
        <v>11572</v>
      </c>
      <c r="QCH1" s="141" t="s">
        <v>11573</v>
      </c>
      <c r="QCI1" s="141" t="s">
        <v>11574</v>
      </c>
      <c r="QCJ1" s="141" t="s">
        <v>11575</v>
      </c>
      <c r="QCK1" s="141" t="s">
        <v>11576</v>
      </c>
      <c r="QCL1" s="141" t="s">
        <v>11577</v>
      </c>
      <c r="QCM1" s="141" t="s">
        <v>11578</v>
      </c>
      <c r="QCN1" s="141" t="s">
        <v>11579</v>
      </c>
      <c r="QCO1" s="141" t="s">
        <v>11580</v>
      </c>
      <c r="QCP1" s="141" t="s">
        <v>11581</v>
      </c>
      <c r="QCQ1" s="141" t="s">
        <v>11582</v>
      </c>
      <c r="QCR1" s="141" t="s">
        <v>11583</v>
      </c>
      <c r="QCS1" s="141" t="s">
        <v>11584</v>
      </c>
      <c r="QCT1" s="141" t="s">
        <v>11585</v>
      </c>
      <c r="QCU1" s="141" t="s">
        <v>11586</v>
      </c>
      <c r="QCV1" s="141" t="s">
        <v>11587</v>
      </c>
      <c r="QCW1" s="141" t="s">
        <v>11588</v>
      </c>
      <c r="QCX1" s="141" t="s">
        <v>11589</v>
      </c>
      <c r="QCY1" s="141" t="s">
        <v>11590</v>
      </c>
      <c r="QCZ1" s="141" t="s">
        <v>11591</v>
      </c>
      <c r="QDA1" s="141" t="s">
        <v>11592</v>
      </c>
      <c r="QDB1" s="141" t="s">
        <v>11593</v>
      </c>
      <c r="QDC1" s="141" t="s">
        <v>11594</v>
      </c>
      <c r="QDD1" s="141" t="s">
        <v>11595</v>
      </c>
      <c r="QDE1" s="141" t="s">
        <v>11596</v>
      </c>
      <c r="QDF1" s="141" t="s">
        <v>11597</v>
      </c>
      <c r="QDG1" s="141" t="s">
        <v>11598</v>
      </c>
      <c r="QDH1" s="141" t="s">
        <v>11599</v>
      </c>
      <c r="QDI1" s="141" t="s">
        <v>11600</v>
      </c>
      <c r="QDJ1" s="141" t="s">
        <v>11601</v>
      </c>
      <c r="QDK1" s="141" t="s">
        <v>11602</v>
      </c>
      <c r="QDL1" s="141" t="s">
        <v>11603</v>
      </c>
      <c r="QDM1" s="141" t="s">
        <v>11604</v>
      </c>
      <c r="QDN1" s="141" t="s">
        <v>11605</v>
      </c>
      <c r="QDO1" s="141" t="s">
        <v>11606</v>
      </c>
      <c r="QDP1" s="141" t="s">
        <v>11607</v>
      </c>
      <c r="QDQ1" s="141" t="s">
        <v>11608</v>
      </c>
      <c r="QDR1" s="141" t="s">
        <v>11609</v>
      </c>
      <c r="QDS1" s="141" t="s">
        <v>11610</v>
      </c>
      <c r="QDT1" s="141" t="s">
        <v>11611</v>
      </c>
      <c r="QDU1" s="141" t="s">
        <v>11612</v>
      </c>
      <c r="QDV1" s="141" t="s">
        <v>11613</v>
      </c>
      <c r="QDW1" s="141" t="s">
        <v>11614</v>
      </c>
      <c r="QDX1" s="141" t="s">
        <v>11615</v>
      </c>
      <c r="QDY1" s="141" t="s">
        <v>11616</v>
      </c>
      <c r="QDZ1" s="141" t="s">
        <v>11617</v>
      </c>
      <c r="QEA1" s="141" t="s">
        <v>11618</v>
      </c>
      <c r="QEB1" s="141" t="s">
        <v>11619</v>
      </c>
      <c r="QEC1" s="141" t="s">
        <v>11620</v>
      </c>
      <c r="QED1" s="141" t="s">
        <v>11621</v>
      </c>
      <c r="QEE1" s="141" t="s">
        <v>11622</v>
      </c>
      <c r="QEF1" s="141" t="s">
        <v>11623</v>
      </c>
      <c r="QEG1" s="141" t="s">
        <v>11624</v>
      </c>
      <c r="QEH1" s="141" t="s">
        <v>11625</v>
      </c>
      <c r="QEI1" s="141" t="s">
        <v>11626</v>
      </c>
      <c r="QEJ1" s="141" t="s">
        <v>11627</v>
      </c>
      <c r="QEK1" s="141" t="s">
        <v>11628</v>
      </c>
      <c r="QEL1" s="141" t="s">
        <v>11629</v>
      </c>
      <c r="QEM1" s="141" t="s">
        <v>11630</v>
      </c>
      <c r="QEN1" s="141" t="s">
        <v>11631</v>
      </c>
      <c r="QEO1" s="141" t="s">
        <v>11632</v>
      </c>
      <c r="QEP1" s="141" t="s">
        <v>11633</v>
      </c>
      <c r="QEQ1" s="141" t="s">
        <v>11634</v>
      </c>
      <c r="QER1" s="141" t="s">
        <v>11635</v>
      </c>
      <c r="QES1" s="141" t="s">
        <v>11636</v>
      </c>
      <c r="QET1" s="141" t="s">
        <v>11637</v>
      </c>
      <c r="QEU1" s="141" t="s">
        <v>11638</v>
      </c>
      <c r="QEV1" s="141" t="s">
        <v>11639</v>
      </c>
      <c r="QEW1" s="141" t="s">
        <v>11640</v>
      </c>
      <c r="QEX1" s="141" t="s">
        <v>11641</v>
      </c>
      <c r="QEY1" s="141" t="s">
        <v>11642</v>
      </c>
      <c r="QEZ1" s="141" t="s">
        <v>11643</v>
      </c>
      <c r="QFA1" s="141" t="s">
        <v>11644</v>
      </c>
      <c r="QFB1" s="141" t="s">
        <v>11645</v>
      </c>
      <c r="QFC1" s="141" t="s">
        <v>11646</v>
      </c>
      <c r="QFD1" s="141" t="s">
        <v>11647</v>
      </c>
      <c r="QFE1" s="141" t="s">
        <v>11648</v>
      </c>
      <c r="QFF1" s="141" t="s">
        <v>11649</v>
      </c>
      <c r="QFG1" s="141" t="s">
        <v>11650</v>
      </c>
      <c r="QFH1" s="141" t="s">
        <v>11651</v>
      </c>
      <c r="QFI1" s="141" t="s">
        <v>11652</v>
      </c>
      <c r="QFJ1" s="141" t="s">
        <v>11653</v>
      </c>
      <c r="QFK1" s="141" t="s">
        <v>11654</v>
      </c>
      <c r="QFL1" s="141" t="s">
        <v>11655</v>
      </c>
      <c r="QFM1" s="141" t="s">
        <v>11656</v>
      </c>
      <c r="QFN1" s="141" t="s">
        <v>11657</v>
      </c>
      <c r="QFO1" s="141" t="s">
        <v>11658</v>
      </c>
      <c r="QFP1" s="141" t="s">
        <v>11659</v>
      </c>
      <c r="QFQ1" s="141" t="s">
        <v>11660</v>
      </c>
      <c r="QFR1" s="141" t="s">
        <v>11661</v>
      </c>
      <c r="QFS1" s="141" t="s">
        <v>11662</v>
      </c>
      <c r="QFT1" s="141" t="s">
        <v>11663</v>
      </c>
      <c r="QFU1" s="141" t="s">
        <v>11664</v>
      </c>
      <c r="QFV1" s="141" t="s">
        <v>11665</v>
      </c>
      <c r="QFW1" s="141" t="s">
        <v>11666</v>
      </c>
      <c r="QFX1" s="141" t="s">
        <v>11667</v>
      </c>
      <c r="QFY1" s="141" t="s">
        <v>11668</v>
      </c>
      <c r="QFZ1" s="141" t="s">
        <v>11669</v>
      </c>
      <c r="QGA1" s="141" t="s">
        <v>11670</v>
      </c>
      <c r="QGB1" s="141" t="s">
        <v>11671</v>
      </c>
      <c r="QGC1" s="141" t="s">
        <v>11672</v>
      </c>
      <c r="QGD1" s="141" t="s">
        <v>11673</v>
      </c>
      <c r="QGE1" s="141" t="s">
        <v>11674</v>
      </c>
      <c r="QGF1" s="141" t="s">
        <v>11675</v>
      </c>
      <c r="QGG1" s="141" t="s">
        <v>11676</v>
      </c>
      <c r="QGH1" s="141" t="s">
        <v>11677</v>
      </c>
      <c r="QGI1" s="141" t="s">
        <v>11678</v>
      </c>
      <c r="QGJ1" s="141" t="s">
        <v>11679</v>
      </c>
      <c r="QGK1" s="141" t="s">
        <v>11680</v>
      </c>
      <c r="QGL1" s="141" t="s">
        <v>11681</v>
      </c>
      <c r="QGM1" s="141" t="s">
        <v>11682</v>
      </c>
      <c r="QGN1" s="141" t="s">
        <v>11683</v>
      </c>
      <c r="QGO1" s="141" t="s">
        <v>11684</v>
      </c>
      <c r="QGP1" s="141" t="s">
        <v>11685</v>
      </c>
      <c r="QGQ1" s="141" t="s">
        <v>11686</v>
      </c>
      <c r="QGR1" s="141" t="s">
        <v>11687</v>
      </c>
      <c r="QGS1" s="141" t="s">
        <v>11688</v>
      </c>
      <c r="QGT1" s="141" t="s">
        <v>11689</v>
      </c>
      <c r="QGU1" s="141" t="s">
        <v>11690</v>
      </c>
      <c r="QGV1" s="141" t="s">
        <v>11691</v>
      </c>
      <c r="QGW1" s="141" t="s">
        <v>11692</v>
      </c>
      <c r="QGX1" s="141" t="s">
        <v>11693</v>
      </c>
      <c r="QGY1" s="141" t="s">
        <v>11694</v>
      </c>
      <c r="QGZ1" s="141" t="s">
        <v>11695</v>
      </c>
      <c r="QHA1" s="141" t="s">
        <v>11696</v>
      </c>
      <c r="QHB1" s="141" t="s">
        <v>11697</v>
      </c>
      <c r="QHC1" s="141" t="s">
        <v>11698</v>
      </c>
      <c r="QHD1" s="141" t="s">
        <v>11699</v>
      </c>
      <c r="QHE1" s="141" t="s">
        <v>11700</v>
      </c>
      <c r="QHF1" s="141" t="s">
        <v>11701</v>
      </c>
      <c r="QHG1" s="141" t="s">
        <v>11702</v>
      </c>
      <c r="QHH1" s="141" t="s">
        <v>11703</v>
      </c>
      <c r="QHI1" s="141" t="s">
        <v>11704</v>
      </c>
      <c r="QHJ1" s="141" t="s">
        <v>11705</v>
      </c>
      <c r="QHK1" s="141" t="s">
        <v>11706</v>
      </c>
      <c r="QHL1" s="141" t="s">
        <v>11707</v>
      </c>
      <c r="QHM1" s="141" t="s">
        <v>11708</v>
      </c>
      <c r="QHN1" s="141" t="s">
        <v>11709</v>
      </c>
      <c r="QHO1" s="141" t="s">
        <v>11710</v>
      </c>
      <c r="QHP1" s="141" t="s">
        <v>11711</v>
      </c>
      <c r="QHQ1" s="141" t="s">
        <v>11712</v>
      </c>
      <c r="QHR1" s="141" t="s">
        <v>11713</v>
      </c>
      <c r="QHS1" s="141" t="s">
        <v>11714</v>
      </c>
      <c r="QHT1" s="141" t="s">
        <v>11715</v>
      </c>
      <c r="QHU1" s="141" t="s">
        <v>11716</v>
      </c>
      <c r="QHV1" s="141" t="s">
        <v>11717</v>
      </c>
      <c r="QHW1" s="141" t="s">
        <v>11718</v>
      </c>
      <c r="QHX1" s="141" t="s">
        <v>11719</v>
      </c>
      <c r="QHY1" s="141" t="s">
        <v>11720</v>
      </c>
      <c r="QHZ1" s="141" t="s">
        <v>11721</v>
      </c>
      <c r="QIA1" s="141" t="s">
        <v>11722</v>
      </c>
      <c r="QIB1" s="141" t="s">
        <v>11723</v>
      </c>
      <c r="QIC1" s="141" t="s">
        <v>11724</v>
      </c>
      <c r="QID1" s="141" t="s">
        <v>11725</v>
      </c>
      <c r="QIE1" s="141" t="s">
        <v>11726</v>
      </c>
      <c r="QIF1" s="141" t="s">
        <v>11727</v>
      </c>
      <c r="QIG1" s="141" t="s">
        <v>11728</v>
      </c>
      <c r="QIH1" s="141" t="s">
        <v>11729</v>
      </c>
      <c r="QII1" s="141" t="s">
        <v>11730</v>
      </c>
      <c r="QIJ1" s="141" t="s">
        <v>11731</v>
      </c>
      <c r="QIK1" s="141" t="s">
        <v>11732</v>
      </c>
      <c r="QIL1" s="141" t="s">
        <v>11733</v>
      </c>
      <c r="QIM1" s="141" t="s">
        <v>11734</v>
      </c>
      <c r="QIN1" s="141" t="s">
        <v>11735</v>
      </c>
      <c r="QIO1" s="141" t="s">
        <v>11736</v>
      </c>
      <c r="QIP1" s="141" t="s">
        <v>11737</v>
      </c>
      <c r="QIQ1" s="141" t="s">
        <v>11738</v>
      </c>
      <c r="QIR1" s="141" t="s">
        <v>11739</v>
      </c>
      <c r="QIS1" s="141" t="s">
        <v>11740</v>
      </c>
      <c r="QIT1" s="141" t="s">
        <v>11741</v>
      </c>
      <c r="QIU1" s="141" t="s">
        <v>11742</v>
      </c>
      <c r="QIV1" s="141" t="s">
        <v>11743</v>
      </c>
      <c r="QIW1" s="141" t="s">
        <v>11744</v>
      </c>
      <c r="QIX1" s="141" t="s">
        <v>11745</v>
      </c>
      <c r="QIY1" s="141" t="s">
        <v>11746</v>
      </c>
      <c r="QIZ1" s="141" t="s">
        <v>11747</v>
      </c>
      <c r="QJA1" s="141" t="s">
        <v>11748</v>
      </c>
      <c r="QJB1" s="141" t="s">
        <v>11749</v>
      </c>
      <c r="QJC1" s="141" t="s">
        <v>11750</v>
      </c>
      <c r="QJD1" s="141" t="s">
        <v>11751</v>
      </c>
      <c r="QJE1" s="141" t="s">
        <v>11752</v>
      </c>
      <c r="QJF1" s="141" t="s">
        <v>11753</v>
      </c>
      <c r="QJG1" s="141" t="s">
        <v>11754</v>
      </c>
      <c r="QJH1" s="141" t="s">
        <v>11755</v>
      </c>
      <c r="QJI1" s="141" t="s">
        <v>11756</v>
      </c>
      <c r="QJJ1" s="141" t="s">
        <v>11757</v>
      </c>
      <c r="QJK1" s="141" t="s">
        <v>11758</v>
      </c>
      <c r="QJL1" s="141" t="s">
        <v>11759</v>
      </c>
      <c r="QJM1" s="141" t="s">
        <v>11760</v>
      </c>
      <c r="QJN1" s="141" t="s">
        <v>11761</v>
      </c>
      <c r="QJO1" s="141" t="s">
        <v>11762</v>
      </c>
      <c r="QJP1" s="141" t="s">
        <v>11763</v>
      </c>
      <c r="QJQ1" s="141" t="s">
        <v>11764</v>
      </c>
      <c r="QJR1" s="141" t="s">
        <v>11765</v>
      </c>
      <c r="QJS1" s="141" t="s">
        <v>11766</v>
      </c>
      <c r="QJT1" s="141" t="s">
        <v>11767</v>
      </c>
      <c r="QJU1" s="141" t="s">
        <v>11768</v>
      </c>
      <c r="QJV1" s="141" t="s">
        <v>11769</v>
      </c>
      <c r="QJW1" s="141" t="s">
        <v>11770</v>
      </c>
      <c r="QJX1" s="141" t="s">
        <v>11771</v>
      </c>
      <c r="QJY1" s="141" t="s">
        <v>11772</v>
      </c>
      <c r="QJZ1" s="141" t="s">
        <v>11773</v>
      </c>
      <c r="QKA1" s="141" t="s">
        <v>11774</v>
      </c>
      <c r="QKB1" s="141" t="s">
        <v>11775</v>
      </c>
      <c r="QKC1" s="141" t="s">
        <v>11776</v>
      </c>
      <c r="QKD1" s="141" t="s">
        <v>11777</v>
      </c>
      <c r="QKE1" s="141" t="s">
        <v>11778</v>
      </c>
      <c r="QKF1" s="141" t="s">
        <v>11779</v>
      </c>
      <c r="QKG1" s="141" t="s">
        <v>11780</v>
      </c>
      <c r="QKH1" s="141" t="s">
        <v>11781</v>
      </c>
      <c r="QKI1" s="141" t="s">
        <v>11782</v>
      </c>
      <c r="QKJ1" s="141" t="s">
        <v>11783</v>
      </c>
      <c r="QKK1" s="141" t="s">
        <v>11784</v>
      </c>
      <c r="QKL1" s="141" t="s">
        <v>11785</v>
      </c>
      <c r="QKM1" s="141" t="s">
        <v>11786</v>
      </c>
      <c r="QKN1" s="141" t="s">
        <v>11787</v>
      </c>
      <c r="QKO1" s="141" t="s">
        <v>11788</v>
      </c>
      <c r="QKP1" s="141" t="s">
        <v>11789</v>
      </c>
      <c r="QKQ1" s="141" t="s">
        <v>11790</v>
      </c>
      <c r="QKR1" s="141" t="s">
        <v>11791</v>
      </c>
      <c r="QKS1" s="141" t="s">
        <v>11792</v>
      </c>
      <c r="QKT1" s="141" t="s">
        <v>11793</v>
      </c>
      <c r="QKU1" s="141" t="s">
        <v>11794</v>
      </c>
      <c r="QKV1" s="141" t="s">
        <v>11795</v>
      </c>
      <c r="QKW1" s="141" t="s">
        <v>11796</v>
      </c>
      <c r="QKX1" s="141" t="s">
        <v>11797</v>
      </c>
      <c r="QKY1" s="141" t="s">
        <v>11798</v>
      </c>
      <c r="QKZ1" s="141" t="s">
        <v>11799</v>
      </c>
      <c r="QLA1" s="141" t="s">
        <v>11800</v>
      </c>
      <c r="QLB1" s="141" t="s">
        <v>11801</v>
      </c>
      <c r="QLC1" s="141" t="s">
        <v>11802</v>
      </c>
      <c r="QLD1" s="141" t="s">
        <v>11803</v>
      </c>
      <c r="QLE1" s="141" t="s">
        <v>11804</v>
      </c>
      <c r="QLF1" s="141" t="s">
        <v>11805</v>
      </c>
      <c r="QLG1" s="141" t="s">
        <v>11806</v>
      </c>
      <c r="QLH1" s="141" t="s">
        <v>11807</v>
      </c>
      <c r="QLI1" s="141" t="s">
        <v>11808</v>
      </c>
      <c r="QLJ1" s="141" t="s">
        <v>11809</v>
      </c>
      <c r="QLK1" s="141" t="s">
        <v>11810</v>
      </c>
      <c r="QLL1" s="141" t="s">
        <v>11811</v>
      </c>
      <c r="QLM1" s="141" t="s">
        <v>11812</v>
      </c>
      <c r="QLN1" s="141" t="s">
        <v>11813</v>
      </c>
      <c r="QLO1" s="141" t="s">
        <v>11814</v>
      </c>
      <c r="QLP1" s="141" t="s">
        <v>11815</v>
      </c>
      <c r="QLQ1" s="141" t="s">
        <v>11816</v>
      </c>
      <c r="QLR1" s="141" t="s">
        <v>11817</v>
      </c>
      <c r="QLS1" s="141" t="s">
        <v>11818</v>
      </c>
      <c r="QLT1" s="141" t="s">
        <v>11819</v>
      </c>
      <c r="QLU1" s="141" t="s">
        <v>11820</v>
      </c>
      <c r="QLV1" s="141" t="s">
        <v>11821</v>
      </c>
      <c r="QLW1" s="141" t="s">
        <v>11822</v>
      </c>
      <c r="QLX1" s="141" t="s">
        <v>11823</v>
      </c>
      <c r="QLY1" s="141" t="s">
        <v>11824</v>
      </c>
      <c r="QLZ1" s="141" t="s">
        <v>11825</v>
      </c>
      <c r="QMA1" s="141" t="s">
        <v>11826</v>
      </c>
      <c r="QMB1" s="141" t="s">
        <v>11827</v>
      </c>
      <c r="QMC1" s="141" t="s">
        <v>11828</v>
      </c>
      <c r="QMD1" s="141" t="s">
        <v>11829</v>
      </c>
      <c r="QME1" s="141" t="s">
        <v>11830</v>
      </c>
      <c r="QMF1" s="141" t="s">
        <v>11831</v>
      </c>
      <c r="QMG1" s="141" t="s">
        <v>11832</v>
      </c>
      <c r="QMH1" s="141" t="s">
        <v>11833</v>
      </c>
      <c r="QMI1" s="141" t="s">
        <v>11834</v>
      </c>
      <c r="QMJ1" s="141" t="s">
        <v>11835</v>
      </c>
      <c r="QMK1" s="141" t="s">
        <v>11836</v>
      </c>
      <c r="QML1" s="141" t="s">
        <v>11837</v>
      </c>
      <c r="QMM1" s="141" t="s">
        <v>11838</v>
      </c>
      <c r="QMN1" s="141" t="s">
        <v>11839</v>
      </c>
      <c r="QMO1" s="141" t="s">
        <v>11840</v>
      </c>
      <c r="QMP1" s="141" t="s">
        <v>11841</v>
      </c>
      <c r="QMQ1" s="141" t="s">
        <v>11842</v>
      </c>
      <c r="QMR1" s="141" t="s">
        <v>11843</v>
      </c>
      <c r="QMS1" s="141" t="s">
        <v>11844</v>
      </c>
      <c r="QMT1" s="141" t="s">
        <v>11845</v>
      </c>
      <c r="QMU1" s="141" t="s">
        <v>11846</v>
      </c>
      <c r="QMV1" s="141" t="s">
        <v>11847</v>
      </c>
      <c r="QMW1" s="141" t="s">
        <v>11848</v>
      </c>
      <c r="QMX1" s="141" t="s">
        <v>11849</v>
      </c>
      <c r="QMY1" s="141" t="s">
        <v>11850</v>
      </c>
      <c r="QMZ1" s="141" t="s">
        <v>11851</v>
      </c>
      <c r="QNA1" s="141" t="s">
        <v>11852</v>
      </c>
      <c r="QNB1" s="141" t="s">
        <v>11853</v>
      </c>
      <c r="QNC1" s="141" t="s">
        <v>11854</v>
      </c>
      <c r="QND1" s="141" t="s">
        <v>11855</v>
      </c>
      <c r="QNE1" s="141" t="s">
        <v>11856</v>
      </c>
      <c r="QNF1" s="141" t="s">
        <v>11857</v>
      </c>
      <c r="QNG1" s="141" t="s">
        <v>11858</v>
      </c>
      <c r="QNH1" s="141" t="s">
        <v>11859</v>
      </c>
      <c r="QNI1" s="141" t="s">
        <v>11860</v>
      </c>
      <c r="QNJ1" s="141" t="s">
        <v>11861</v>
      </c>
      <c r="QNK1" s="141" t="s">
        <v>11862</v>
      </c>
      <c r="QNL1" s="141" t="s">
        <v>11863</v>
      </c>
      <c r="QNM1" s="141" t="s">
        <v>11864</v>
      </c>
      <c r="QNN1" s="141" t="s">
        <v>11865</v>
      </c>
      <c r="QNO1" s="141" t="s">
        <v>11866</v>
      </c>
      <c r="QNP1" s="141" t="s">
        <v>11867</v>
      </c>
      <c r="QNQ1" s="141" t="s">
        <v>11868</v>
      </c>
      <c r="QNR1" s="141" t="s">
        <v>11869</v>
      </c>
      <c r="QNS1" s="141" t="s">
        <v>11870</v>
      </c>
      <c r="QNT1" s="141" t="s">
        <v>11871</v>
      </c>
      <c r="QNU1" s="141" t="s">
        <v>11872</v>
      </c>
      <c r="QNV1" s="141" t="s">
        <v>11873</v>
      </c>
      <c r="QNW1" s="141" t="s">
        <v>11874</v>
      </c>
      <c r="QNX1" s="141" t="s">
        <v>11875</v>
      </c>
      <c r="QNY1" s="141" t="s">
        <v>11876</v>
      </c>
      <c r="QNZ1" s="141" t="s">
        <v>11877</v>
      </c>
      <c r="QOA1" s="141" t="s">
        <v>11878</v>
      </c>
      <c r="QOB1" s="141" t="s">
        <v>11879</v>
      </c>
      <c r="QOC1" s="141" t="s">
        <v>11880</v>
      </c>
      <c r="QOD1" s="141" t="s">
        <v>11881</v>
      </c>
      <c r="QOE1" s="141" t="s">
        <v>11882</v>
      </c>
      <c r="QOF1" s="141" t="s">
        <v>11883</v>
      </c>
      <c r="QOG1" s="141" t="s">
        <v>11884</v>
      </c>
      <c r="QOH1" s="141" t="s">
        <v>11885</v>
      </c>
      <c r="QOI1" s="141" t="s">
        <v>11886</v>
      </c>
      <c r="QOJ1" s="141" t="s">
        <v>11887</v>
      </c>
      <c r="QOK1" s="141" t="s">
        <v>11888</v>
      </c>
      <c r="QOL1" s="141" t="s">
        <v>11889</v>
      </c>
      <c r="QOM1" s="141" t="s">
        <v>11890</v>
      </c>
      <c r="QON1" s="141" t="s">
        <v>11891</v>
      </c>
      <c r="QOO1" s="141" t="s">
        <v>11892</v>
      </c>
      <c r="QOP1" s="141" t="s">
        <v>11893</v>
      </c>
      <c r="QOQ1" s="141" t="s">
        <v>11894</v>
      </c>
      <c r="QOR1" s="141" t="s">
        <v>11895</v>
      </c>
      <c r="QOS1" s="141" t="s">
        <v>11896</v>
      </c>
      <c r="QOT1" s="141" t="s">
        <v>11897</v>
      </c>
      <c r="QOU1" s="141" t="s">
        <v>11898</v>
      </c>
      <c r="QOV1" s="141" t="s">
        <v>11899</v>
      </c>
      <c r="QOW1" s="141" t="s">
        <v>11900</v>
      </c>
      <c r="QOX1" s="141" t="s">
        <v>11901</v>
      </c>
      <c r="QOY1" s="141" t="s">
        <v>11902</v>
      </c>
      <c r="QOZ1" s="141" t="s">
        <v>11903</v>
      </c>
      <c r="QPA1" s="141" t="s">
        <v>11904</v>
      </c>
      <c r="QPB1" s="141" t="s">
        <v>11905</v>
      </c>
      <c r="QPC1" s="141" t="s">
        <v>11906</v>
      </c>
      <c r="QPD1" s="141" t="s">
        <v>11907</v>
      </c>
      <c r="QPE1" s="141" t="s">
        <v>11908</v>
      </c>
      <c r="QPF1" s="141" t="s">
        <v>11909</v>
      </c>
      <c r="QPG1" s="141" t="s">
        <v>11910</v>
      </c>
      <c r="QPH1" s="141" t="s">
        <v>11911</v>
      </c>
      <c r="QPI1" s="141" t="s">
        <v>11912</v>
      </c>
      <c r="QPJ1" s="141" t="s">
        <v>11913</v>
      </c>
      <c r="QPK1" s="141" t="s">
        <v>11914</v>
      </c>
      <c r="QPL1" s="141" t="s">
        <v>11915</v>
      </c>
      <c r="QPM1" s="141" t="s">
        <v>11916</v>
      </c>
      <c r="QPN1" s="141" t="s">
        <v>11917</v>
      </c>
      <c r="QPO1" s="141" t="s">
        <v>11918</v>
      </c>
      <c r="QPP1" s="141" t="s">
        <v>11919</v>
      </c>
      <c r="QPQ1" s="141" t="s">
        <v>11920</v>
      </c>
      <c r="QPR1" s="141" t="s">
        <v>11921</v>
      </c>
      <c r="QPS1" s="141" t="s">
        <v>11922</v>
      </c>
      <c r="QPT1" s="141" t="s">
        <v>11923</v>
      </c>
      <c r="QPU1" s="141" t="s">
        <v>11924</v>
      </c>
      <c r="QPV1" s="141" t="s">
        <v>11925</v>
      </c>
      <c r="QPW1" s="141" t="s">
        <v>11926</v>
      </c>
      <c r="QPX1" s="141" t="s">
        <v>11927</v>
      </c>
      <c r="QPY1" s="141" t="s">
        <v>11928</v>
      </c>
      <c r="QPZ1" s="141" t="s">
        <v>11929</v>
      </c>
      <c r="QQA1" s="141" t="s">
        <v>11930</v>
      </c>
      <c r="QQB1" s="141" t="s">
        <v>11931</v>
      </c>
      <c r="QQC1" s="141" t="s">
        <v>11932</v>
      </c>
      <c r="QQD1" s="141" t="s">
        <v>11933</v>
      </c>
      <c r="QQE1" s="141" t="s">
        <v>11934</v>
      </c>
      <c r="QQF1" s="141" t="s">
        <v>11935</v>
      </c>
      <c r="QQG1" s="141" t="s">
        <v>11936</v>
      </c>
      <c r="QQH1" s="141" t="s">
        <v>11937</v>
      </c>
      <c r="QQI1" s="141" t="s">
        <v>11938</v>
      </c>
      <c r="QQJ1" s="141" t="s">
        <v>11939</v>
      </c>
      <c r="QQK1" s="141" t="s">
        <v>11940</v>
      </c>
      <c r="QQL1" s="141" t="s">
        <v>11941</v>
      </c>
      <c r="QQM1" s="141" t="s">
        <v>11942</v>
      </c>
      <c r="QQN1" s="141" t="s">
        <v>11943</v>
      </c>
      <c r="QQO1" s="141" t="s">
        <v>11944</v>
      </c>
      <c r="QQP1" s="141" t="s">
        <v>11945</v>
      </c>
      <c r="QQQ1" s="141" t="s">
        <v>11946</v>
      </c>
      <c r="QQR1" s="141" t="s">
        <v>11947</v>
      </c>
      <c r="QQS1" s="141" t="s">
        <v>11948</v>
      </c>
      <c r="QQT1" s="141" t="s">
        <v>11949</v>
      </c>
      <c r="QQU1" s="141" t="s">
        <v>11950</v>
      </c>
      <c r="QQV1" s="141" t="s">
        <v>11951</v>
      </c>
      <c r="QQW1" s="141" t="s">
        <v>11952</v>
      </c>
      <c r="QQX1" s="141" t="s">
        <v>11953</v>
      </c>
      <c r="QQY1" s="141" t="s">
        <v>11954</v>
      </c>
      <c r="QQZ1" s="141" t="s">
        <v>11955</v>
      </c>
      <c r="QRA1" s="141" t="s">
        <v>11956</v>
      </c>
      <c r="QRB1" s="141" t="s">
        <v>11957</v>
      </c>
      <c r="QRC1" s="141" t="s">
        <v>11958</v>
      </c>
      <c r="QRD1" s="141" t="s">
        <v>11959</v>
      </c>
      <c r="QRE1" s="141" t="s">
        <v>11960</v>
      </c>
      <c r="QRF1" s="141" t="s">
        <v>11961</v>
      </c>
      <c r="QRG1" s="141" t="s">
        <v>11962</v>
      </c>
      <c r="QRH1" s="141" t="s">
        <v>11963</v>
      </c>
      <c r="QRI1" s="141" t="s">
        <v>11964</v>
      </c>
      <c r="QRJ1" s="141" t="s">
        <v>11965</v>
      </c>
      <c r="QRK1" s="141" t="s">
        <v>11966</v>
      </c>
      <c r="QRL1" s="141" t="s">
        <v>11967</v>
      </c>
      <c r="QRM1" s="141" t="s">
        <v>11968</v>
      </c>
      <c r="QRN1" s="141" t="s">
        <v>11969</v>
      </c>
      <c r="QRO1" s="141" t="s">
        <v>11970</v>
      </c>
      <c r="QRP1" s="141" t="s">
        <v>11971</v>
      </c>
      <c r="QRQ1" s="141" t="s">
        <v>11972</v>
      </c>
      <c r="QRR1" s="141" t="s">
        <v>11973</v>
      </c>
      <c r="QRS1" s="141" t="s">
        <v>11974</v>
      </c>
      <c r="QRT1" s="141" t="s">
        <v>11975</v>
      </c>
      <c r="QRU1" s="141" t="s">
        <v>11976</v>
      </c>
      <c r="QRV1" s="141" t="s">
        <v>11977</v>
      </c>
      <c r="QRW1" s="141" t="s">
        <v>11978</v>
      </c>
      <c r="QRX1" s="141" t="s">
        <v>11979</v>
      </c>
      <c r="QRY1" s="141" t="s">
        <v>11980</v>
      </c>
      <c r="QRZ1" s="141" t="s">
        <v>11981</v>
      </c>
      <c r="QSA1" s="141" t="s">
        <v>11982</v>
      </c>
      <c r="QSB1" s="141" t="s">
        <v>11983</v>
      </c>
      <c r="QSC1" s="141" t="s">
        <v>11984</v>
      </c>
      <c r="QSD1" s="141" t="s">
        <v>11985</v>
      </c>
      <c r="QSE1" s="141" t="s">
        <v>11986</v>
      </c>
      <c r="QSF1" s="141" t="s">
        <v>11987</v>
      </c>
      <c r="QSG1" s="141" t="s">
        <v>11988</v>
      </c>
      <c r="QSH1" s="141" t="s">
        <v>11989</v>
      </c>
      <c r="QSI1" s="141" t="s">
        <v>11990</v>
      </c>
      <c r="QSJ1" s="141" t="s">
        <v>11991</v>
      </c>
      <c r="QSK1" s="141" t="s">
        <v>11992</v>
      </c>
      <c r="QSL1" s="141" t="s">
        <v>11993</v>
      </c>
      <c r="QSM1" s="141" t="s">
        <v>11994</v>
      </c>
      <c r="QSN1" s="141" t="s">
        <v>11995</v>
      </c>
      <c r="QSO1" s="141" t="s">
        <v>11996</v>
      </c>
      <c r="QSP1" s="141" t="s">
        <v>11997</v>
      </c>
      <c r="QSQ1" s="141" t="s">
        <v>11998</v>
      </c>
      <c r="QSR1" s="141" t="s">
        <v>11999</v>
      </c>
      <c r="QSS1" s="141" t="s">
        <v>12000</v>
      </c>
      <c r="QST1" s="141" t="s">
        <v>12001</v>
      </c>
      <c r="QSU1" s="141" t="s">
        <v>12002</v>
      </c>
      <c r="QSV1" s="141" t="s">
        <v>12003</v>
      </c>
      <c r="QSW1" s="141" t="s">
        <v>12004</v>
      </c>
      <c r="QSX1" s="141" t="s">
        <v>12005</v>
      </c>
      <c r="QSY1" s="141" t="s">
        <v>12006</v>
      </c>
      <c r="QSZ1" s="141" t="s">
        <v>12007</v>
      </c>
      <c r="QTA1" s="141" t="s">
        <v>12008</v>
      </c>
      <c r="QTB1" s="141" t="s">
        <v>12009</v>
      </c>
      <c r="QTC1" s="141" t="s">
        <v>12010</v>
      </c>
      <c r="QTD1" s="141" t="s">
        <v>12011</v>
      </c>
      <c r="QTE1" s="141" t="s">
        <v>12012</v>
      </c>
      <c r="QTF1" s="141" t="s">
        <v>12013</v>
      </c>
      <c r="QTG1" s="141" t="s">
        <v>12014</v>
      </c>
      <c r="QTH1" s="141" t="s">
        <v>12015</v>
      </c>
      <c r="QTI1" s="141" t="s">
        <v>12016</v>
      </c>
      <c r="QTJ1" s="141" t="s">
        <v>12017</v>
      </c>
      <c r="QTK1" s="141" t="s">
        <v>12018</v>
      </c>
      <c r="QTL1" s="141" t="s">
        <v>12019</v>
      </c>
      <c r="QTM1" s="141" t="s">
        <v>12020</v>
      </c>
      <c r="QTN1" s="141" t="s">
        <v>12021</v>
      </c>
      <c r="QTO1" s="141" t="s">
        <v>12022</v>
      </c>
      <c r="QTP1" s="141" t="s">
        <v>12023</v>
      </c>
      <c r="QTQ1" s="141" t="s">
        <v>12024</v>
      </c>
      <c r="QTR1" s="141" t="s">
        <v>12025</v>
      </c>
      <c r="QTS1" s="141" t="s">
        <v>12026</v>
      </c>
      <c r="QTT1" s="141" t="s">
        <v>12027</v>
      </c>
      <c r="QTU1" s="141" t="s">
        <v>12028</v>
      </c>
      <c r="QTV1" s="141" t="s">
        <v>12029</v>
      </c>
      <c r="QTW1" s="141" t="s">
        <v>12030</v>
      </c>
      <c r="QTX1" s="141" t="s">
        <v>12031</v>
      </c>
      <c r="QTY1" s="141" t="s">
        <v>12032</v>
      </c>
      <c r="QTZ1" s="141" t="s">
        <v>12033</v>
      </c>
      <c r="QUA1" s="141" t="s">
        <v>12034</v>
      </c>
      <c r="QUB1" s="141" t="s">
        <v>12035</v>
      </c>
      <c r="QUC1" s="141" t="s">
        <v>12036</v>
      </c>
      <c r="QUD1" s="141" t="s">
        <v>12037</v>
      </c>
      <c r="QUE1" s="141" t="s">
        <v>12038</v>
      </c>
      <c r="QUF1" s="141" t="s">
        <v>12039</v>
      </c>
      <c r="QUG1" s="141" t="s">
        <v>12040</v>
      </c>
      <c r="QUH1" s="141" t="s">
        <v>12041</v>
      </c>
      <c r="QUI1" s="141" t="s">
        <v>12042</v>
      </c>
      <c r="QUJ1" s="141" t="s">
        <v>12043</v>
      </c>
      <c r="QUK1" s="141" t="s">
        <v>12044</v>
      </c>
      <c r="QUL1" s="141" t="s">
        <v>12045</v>
      </c>
      <c r="QUM1" s="141" t="s">
        <v>12046</v>
      </c>
      <c r="QUN1" s="141" t="s">
        <v>12047</v>
      </c>
      <c r="QUO1" s="141" t="s">
        <v>12048</v>
      </c>
      <c r="QUP1" s="141" t="s">
        <v>12049</v>
      </c>
      <c r="QUQ1" s="141" t="s">
        <v>12050</v>
      </c>
      <c r="QUR1" s="141" t="s">
        <v>12051</v>
      </c>
      <c r="QUS1" s="141" t="s">
        <v>12052</v>
      </c>
      <c r="QUT1" s="141" t="s">
        <v>12053</v>
      </c>
      <c r="QUU1" s="141" t="s">
        <v>12054</v>
      </c>
      <c r="QUV1" s="141" t="s">
        <v>12055</v>
      </c>
      <c r="QUW1" s="141" t="s">
        <v>12056</v>
      </c>
      <c r="QUX1" s="141" t="s">
        <v>12057</v>
      </c>
      <c r="QUY1" s="141" t="s">
        <v>12058</v>
      </c>
      <c r="QUZ1" s="141" t="s">
        <v>12059</v>
      </c>
      <c r="QVA1" s="141" t="s">
        <v>12060</v>
      </c>
      <c r="QVB1" s="141" t="s">
        <v>12061</v>
      </c>
      <c r="QVC1" s="141" t="s">
        <v>12062</v>
      </c>
      <c r="QVD1" s="141" t="s">
        <v>12063</v>
      </c>
      <c r="QVE1" s="141" t="s">
        <v>12064</v>
      </c>
      <c r="QVF1" s="141" t="s">
        <v>12065</v>
      </c>
      <c r="QVG1" s="141" t="s">
        <v>12066</v>
      </c>
      <c r="QVH1" s="141" t="s">
        <v>12067</v>
      </c>
      <c r="QVI1" s="141" t="s">
        <v>12068</v>
      </c>
      <c r="QVJ1" s="141" t="s">
        <v>12069</v>
      </c>
      <c r="QVK1" s="141" t="s">
        <v>12070</v>
      </c>
      <c r="QVL1" s="141" t="s">
        <v>12071</v>
      </c>
      <c r="QVM1" s="141" t="s">
        <v>12072</v>
      </c>
      <c r="QVN1" s="141" t="s">
        <v>12073</v>
      </c>
      <c r="QVO1" s="141" t="s">
        <v>12074</v>
      </c>
      <c r="QVP1" s="141" t="s">
        <v>12075</v>
      </c>
      <c r="QVQ1" s="141" t="s">
        <v>12076</v>
      </c>
      <c r="QVR1" s="141" t="s">
        <v>12077</v>
      </c>
      <c r="QVS1" s="141" t="s">
        <v>12078</v>
      </c>
      <c r="QVT1" s="141" t="s">
        <v>12079</v>
      </c>
      <c r="QVU1" s="141" t="s">
        <v>12080</v>
      </c>
      <c r="QVV1" s="141" t="s">
        <v>12081</v>
      </c>
      <c r="QVW1" s="141" t="s">
        <v>12082</v>
      </c>
      <c r="QVX1" s="141" t="s">
        <v>12083</v>
      </c>
      <c r="QVY1" s="141" t="s">
        <v>12084</v>
      </c>
      <c r="QVZ1" s="141" t="s">
        <v>12085</v>
      </c>
      <c r="QWA1" s="141" t="s">
        <v>12086</v>
      </c>
      <c r="QWB1" s="141" t="s">
        <v>12087</v>
      </c>
      <c r="QWC1" s="141" t="s">
        <v>12088</v>
      </c>
      <c r="QWD1" s="141" t="s">
        <v>12089</v>
      </c>
      <c r="QWE1" s="141" t="s">
        <v>12090</v>
      </c>
      <c r="QWF1" s="141" t="s">
        <v>12091</v>
      </c>
      <c r="QWG1" s="141" t="s">
        <v>12092</v>
      </c>
      <c r="QWH1" s="141" t="s">
        <v>12093</v>
      </c>
      <c r="QWI1" s="141" t="s">
        <v>12094</v>
      </c>
      <c r="QWJ1" s="141" t="s">
        <v>12095</v>
      </c>
      <c r="QWK1" s="141" t="s">
        <v>12096</v>
      </c>
      <c r="QWL1" s="141" t="s">
        <v>12097</v>
      </c>
      <c r="QWM1" s="141" t="s">
        <v>12098</v>
      </c>
      <c r="QWN1" s="141" t="s">
        <v>12099</v>
      </c>
      <c r="QWO1" s="141" t="s">
        <v>12100</v>
      </c>
      <c r="QWP1" s="141" t="s">
        <v>12101</v>
      </c>
      <c r="QWQ1" s="141" t="s">
        <v>12102</v>
      </c>
      <c r="QWR1" s="141" t="s">
        <v>12103</v>
      </c>
      <c r="QWS1" s="141" t="s">
        <v>12104</v>
      </c>
      <c r="QWT1" s="141" t="s">
        <v>12105</v>
      </c>
      <c r="QWU1" s="141" t="s">
        <v>12106</v>
      </c>
      <c r="QWV1" s="141" t="s">
        <v>12107</v>
      </c>
      <c r="QWW1" s="141" t="s">
        <v>12108</v>
      </c>
      <c r="QWX1" s="141" t="s">
        <v>12109</v>
      </c>
      <c r="QWY1" s="141" t="s">
        <v>12110</v>
      </c>
      <c r="QWZ1" s="141" t="s">
        <v>12111</v>
      </c>
      <c r="QXA1" s="141" t="s">
        <v>12112</v>
      </c>
      <c r="QXB1" s="141" t="s">
        <v>12113</v>
      </c>
      <c r="QXC1" s="141" t="s">
        <v>12114</v>
      </c>
      <c r="QXD1" s="141" t="s">
        <v>12115</v>
      </c>
      <c r="QXE1" s="141" t="s">
        <v>12116</v>
      </c>
      <c r="QXF1" s="141" t="s">
        <v>12117</v>
      </c>
      <c r="QXG1" s="141" t="s">
        <v>12118</v>
      </c>
      <c r="QXH1" s="141" t="s">
        <v>12119</v>
      </c>
      <c r="QXI1" s="141" t="s">
        <v>12120</v>
      </c>
      <c r="QXJ1" s="141" t="s">
        <v>12121</v>
      </c>
      <c r="QXK1" s="141" t="s">
        <v>12122</v>
      </c>
      <c r="QXL1" s="141" t="s">
        <v>12123</v>
      </c>
      <c r="QXM1" s="141" t="s">
        <v>12124</v>
      </c>
      <c r="QXN1" s="141" t="s">
        <v>12125</v>
      </c>
      <c r="QXO1" s="141" t="s">
        <v>12126</v>
      </c>
      <c r="QXP1" s="141" t="s">
        <v>12127</v>
      </c>
      <c r="QXQ1" s="141" t="s">
        <v>12128</v>
      </c>
      <c r="QXR1" s="141" t="s">
        <v>12129</v>
      </c>
      <c r="QXS1" s="141" t="s">
        <v>12130</v>
      </c>
      <c r="QXT1" s="141" t="s">
        <v>12131</v>
      </c>
      <c r="QXU1" s="141" t="s">
        <v>12132</v>
      </c>
      <c r="QXV1" s="141" t="s">
        <v>12133</v>
      </c>
      <c r="QXW1" s="141" t="s">
        <v>12134</v>
      </c>
      <c r="QXX1" s="141" t="s">
        <v>12135</v>
      </c>
      <c r="QXY1" s="141" t="s">
        <v>12136</v>
      </c>
      <c r="QXZ1" s="141" t="s">
        <v>12137</v>
      </c>
      <c r="QYA1" s="141" t="s">
        <v>12138</v>
      </c>
      <c r="QYB1" s="141" t="s">
        <v>12139</v>
      </c>
      <c r="QYC1" s="141" t="s">
        <v>12140</v>
      </c>
      <c r="QYD1" s="141" t="s">
        <v>12141</v>
      </c>
      <c r="QYE1" s="141" t="s">
        <v>12142</v>
      </c>
      <c r="QYF1" s="141" t="s">
        <v>12143</v>
      </c>
      <c r="QYG1" s="141" t="s">
        <v>12144</v>
      </c>
      <c r="QYH1" s="141" t="s">
        <v>12145</v>
      </c>
      <c r="QYI1" s="141" t="s">
        <v>12146</v>
      </c>
      <c r="QYJ1" s="141" t="s">
        <v>12147</v>
      </c>
      <c r="QYK1" s="141" t="s">
        <v>12148</v>
      </c>
      <c r="QYL1" s="141" t="s">
        <v>12149</v>
      </c>
      <c r="QYM1" s="141" t="s">
        <v>12150</v>
      </c>
      <c r="QYN1" s="141" t="s">
        <v>12151</v>
      </c>
      <c r="QYO1" s="141" t="s">
        <v>12152</v>
      </c>
      <c r="QYP1" s="141" t="s">
        <v>12153</v>
      </c>
      <c r="QYQ1" s="141" t="s">
        <v>12154</v>
      </c>
      <c r="QYR1" s="141" t="s">
        <v>12155</v>
      </c>
      <c r="QYS1" s="141" t="s">
        <v>12156</v>
      </c>
      <c r="QYT1" s="141" t="s">
        <v>12157</v>
      </c>
      <c r="QYU1" s="141" t="s">
        <v>12158</v>
      </c>
      <c r="QYV1" s="141" t="s">
        <v>12159</v>
      </c>
      <c r="QYW1" s="141" t="s">
        <v>12160</v>
      </c>
      <c r="QYX1" s="141" t="s">
        <v>12161</v>
      </c>
      <c r="QYY1" s="141" t="s">
        <v>12162</v>
      </c>
      <c r="QYZ1" s="141" t="s">
        <v>12163</v>
      </c>
      <c r="QZA1" s="141" t="s">
        <v>12164</v>
      </c>
      <c r="QZB1" s="141" t="s">
        <v>12165</v>
      </c>
      <c r="QZC1" s="141" t="s">
        <v>12166</v>
      </c>
      <c r="QZD1" s="141" t="s">
        <v>12167</v>
      </c>
      <c r="QZE1" s="141" t="s">
        <v>12168</v>
      </c>
      <c r="QZF1" s="141" t="s">
        <v>12169</v>
      </c>
      <c r="QZG1" s="141" t="s">
        <v>12170</v>
      </c>
      <c r="QZH1" s="141" t="s">
        <v>12171</v>
      </c>
      <c r="QZI1" s="141" t="s">
        <v>12172</v>
      </c>
      <c r="QZJ1" s="141" t="s">
        <v>12173</v>
      </c>
      <c r="QZK1" s="141" t="s">
        <v>12174</v>
      </c>
      <c r="QZL1" s="141" t="s">
        <v>12175</v>
      </c>
      <c r="QZM1" s="141" t="s">
        <v>12176</v>
      </c>
      <c r="QZN1" s="141" t="s">
        <v>12177</v>
      </c>
      <c r="QZO1" s="141" t="s">
        <v>12178</v>
      </c>
      <c r="QZP1" s="141" t="s">
        <v>12179</v>
      </c>
      <c r="QZQ1" s="141" t="s">
        <v>12180</v>
      </c>
      <c r="QZR1" s="141" t="s">
        <v>12181</v>
      </c>
      <c r="QZS1" s="141" t="s">
        <v>12182</v>
      </c>
      <c r="QZT1" s="141" t="s">
        <v>12183</v>
      </c>
      <c r="QZU1" s="141" t="s">
        <v>12184</v>
      </c>
      <c r="QZV1" s="141" t="s">
        <v>12185</v>
      </c>
      <c r="QZW1" s="141" t="s">
        <v>12186</v>
      </c>
      <c r="QZX1" s="141" t="s">
        <v>12187</v>
      </c>
      <c r="QZY1" s="141" t="s">
        <v>12188</v>
      </c>
      <c r="QZZ1" s="141" t="s">
        <v>12189</v>
      </c>
      <c r="RAA1" s="141" t="s">
        <v>12190</v>
      </c>
      <c r="RAB1" s="141" t="s">
        <v>12191</v>
      </c>
      <c r="RAC1" s="141" t="s">
        <v>12192</v>
      </c>
      <c r="RAD1" s="141" t="s">
        <v>12193</v>
      </c>
      <c r="RAE1" s="141" t="s">
        <v>12194</v>
      </c>
      <c r="RAF1" s="141" t="s">
        <v>12195</v>
      </c>
      <c r="RAG1" s="141" t="s">
        <v>12196</v>
      </c>
      <c r="RAH1" s="141" t="s">
        <v>12197</v>
      </c>
      <c r="RAI1" s="141" t="s">
        <v>12198</v>
      </c>
      <c r="RAJ1" s="141" t="s">
        <v>12199</v>
      </c>
      <c r="RAK1" s="141" t="s">
        <v>12200</v>
      </c>
      <c r="RAL1" s="141" t="s">
        <v>12201</v>
      </c>
      <c r="RAM1" s="141" t="s">
        <v>12202</v>
      </c>
      <c r="RAN1" s="141" t="s">
        <v>12203</v>
      </c>
      <c r="RAO1" s="141" t="s">
        <v>12204</v>
      </c>
      <c r="RAP1" s="141" t="s">
        <v>12205</v>
      </c>
      <c r="RAQ1" s="141" t="s">
        <v>12206</v>
      </c>
      <c r="RAR1" s="141" t="s">
        <v>12207</v>
      </c>
      <c r="RAS1" s="141" t="s">
        <v>12208</v>
      </c>
      <c r="RAT1" s="141" t="s">
        <v>12209</v>
      </c>
      <c r="RAU1" s="141" t="s">
        <v>12210</v>
      </c>
      <c r="RAV1" s="141" t="s">
        <v>12211</v>
      </c>
      <c r="RAW1" s="141" t="s">
        <v>12212</v>
      </c>
      <c r="RAX1" s="141" t="s">
        <v>12213</v>
      </c>
      <c r="RAY1" s="141" t="s">
        <v>12214</v>
      </c>
      <c r="RAZ1" s="141" t="s">
        <v>12215</v>
      </c>
      <c r="RBA1" s="141" t="s">
        <v>12216</v>
      </c>
      <c r="RBB1" s="141" t="s">
        <v>12217</v>
      </c>
      <c r="RBC1" s="141" t="s">
        <v>12218</v>
      </c>
      <c r="RBD1" s="141" t="s">
        <v>12219</v>
      </c>
      <c r="RBE1" s="141" t="s">
        <v>12220</v>
      </c>
      <c r="RBF1" s="141" t="s">
        <v>12221</v>
      </c>
      <c r="RBG1" s="141" t="s">
        <v>12222</v>
      </c>
      <c r="RBH1" s="141" t="s">
        <v>12223</v>
      </c>
      <c r="RBI1" s="141" t="s">
        <v>12224</v>
      </c>
      <c r="RBJ1" s="141" t="s">
        <v>12225</v>
      </c>
      <c r="RBK1" s="141" t="s">
        <v>12226</v>
      </c>
      <c r="RBL1" s="141" t="s">
        <v>12227</v>
      </c>
      <c r="RBM1" s="141" t="s">
        <v>12228</v>
      </c>
      <c r="RBN1" s="141" t="s">
        <v>12229</v>
      </c>
      <c r="RBO1" s="141" t="s">
        <v>12230</v>
      </c>
      <c r="RBP1" s="141" t="s">
        <v>12231</v>
      </c>
      <c r="RBQ1" s="141" t="s">
        <v>12232</v>
      </c>
      <c r="RBR1" s="141" t="s">
        <v>12233</v>
      </c>
      <c r="RBS1" s="141" t="s">
        <v>12234</v>
      </c>
      <c r="RBT1" s="141" t="s">
        <v>12235</v>
      </c>
      <c r="RBU1" s="141" t="s">
        <v>12236</v>
      </c>
      <c r="RBV1" s="141" t="s">
        <v>12237</v>
      </c>
      <c r="RBW1" s="141" t="s">
        <v>12238</v>
      </c>
      <c r="RBX1" s="141" t="s">
        <v>12239</v>
      </c>
      <c r="RBY1" s="141" t="s">
        <v>12240</v>
      </c>
      <c r="RBZ1" s="141" t="s">
        <v>12241</v>
      </c>
      <c r="RCA1" s="141" t="s">
        <v>12242</v>
      </c>
      <c r="RCB1" s="141" t="s">
        <v>12243</v>
      </c>
      <c r="RCC1" s="141" t="s">
        <v>12244</v>
      </c>
      <c r="RCD1" s="141" t="s">
        <v>12245</v>
      </c>
      <c r="RCE1" s="141" t="s">
        <v>12246</v>
      </c>
      <c r="RCF1" s="141" t="s">
        <v>12247</v>
      </c>
      <c r="RCG1" s="141" t="s">
        <v>12248</v>
      </c>
      <c r="RCH1" s="141" t="s">
        <v>12249</v>
      </c>
      <c r="RCI1" s="141" t="s">
        <v>12250</v>
      </c>
      <c r="RCJ1" s="141" t="s">
        <v>12251</v>
      </c>
      <c r="RCK1" s="141" t="s">
        <v>12252</v>
      </c>
      <c r="RCL1" s="141" t="s">
        <v>12253</v>
      </c>
      <c r="RCM1" s="141" t="s">
        <v>12254</v>
      </c>
      <c r="RCN1" s="141" t="s">
        <v>12255</v>
      </c>
      <c r="RCO1" s="141" t="s">
        <v>12256</v>
      </c>
      <c r="RCP1" s="141" t="s">
        <v>12257</v>
      </c>
      <c r="RCQ1" s="141" t="s">
        <v>12258</v>
      </c>
      <c r="RCR1" s="141" t="s">
        <v>12259</v>
      </c>
      <c r="RCS1" s="141" t="s">
        <v>12260</v>
      </c>
      <c r="RCT1" s="141" t="s">
        <v>12261</v>
      </c>
      <c r="RCU1" s="141" t="s">
        <v>12262</v>
      </c>
      <c r="RCV1" s="141" t="s">
        <v>12263</v>
      </c>
      <c r="RCW1" s="141" t="s">
        <v>12264</v>
      </c>
      <c r="RCX1" s="141" t="s">
        <v>12265</v>
      </c>
      <c r="RCY1" s="141" t="s">
        <v>12266</v>
      </c>
      <c r="RCZ1" s="141" t="s">
        <v>12267</v>
      </c>
      <c r="RDA1" s="141" t="s">
        <v>12268</v>
      </c>
      <c r="RDB1" s="141" t="s">
        <v>12269</v>
      </c>
      <c r="RDC1" s="141" t="s">
        <v>12270</v>
      </c>
      <c r="RDD1" s="141" t="s">
        <v>12271</v>
      </c>
      <c r="RDE1" s="141" t="s">
        <v>12272</v>
      </c>
      <c r="RDF1" s="141" t="s">
        <v>12273</v>
      </c>
      <c r="RDG1" s="141" t="s">
        <v>12274</v>
      </c>
      <c r="RDH1" s="141" t="s">
        <v>12275</v>
      </c>
      <c r="RDI1" s="141" t="s">
        <v>12276</v>
      </c>
      <c r="RDJ1" s="141" t="s">
        <v>12277</v>
      </c>
      <c r="RDK1" s="141" t="s">
        <v>12278</v>
      </c>
      <c r="RDL1" s="141" t="s">
        <v>12279</v>
      </c>
      <c r="RDM1" s="141" t="s">
        <v>12280</v>
      </c>
      <c r="RDN1" s="141" t="s">
        <v>12281</v>
      </c>
      <c r="RDO1" s="141" t="s">
        <v>12282</v>
      </c>
      <c r="RDP1" s="141" t="s">
        <v>12283</v>
      </c>
      <c r="RDQ1" s="141" t="s">
        <v>12284</v>
      </c>
      <c r="RDR1" s="141" t="s">
        <v>12285</v>
      </c>
      <c r="RDS1" s="141" t="s">
        <v>12286</v>
      </c>
      <c r="RDT1" s="141" t="s">
        <v>12287</v>
      </c>
      <c r="RDU1" s="141" t="s">
        <v>12288</v>
      </c>
      <c r="RDV1" s="141" t="s">
        <v>12289</v>
      </c>
      <c r="RDW1" s="141" t="s">
        <v>12290</v>
      </c>
      <c r="RDX1" s="141" t="s">
        <v>12291</v>
      </c>
      <c r="RDY1" s="141" t="s">
        <v>12292</v>
      </c>
      <c r="RDZ1" s="141" t="s">
        <v>12293</v>
      </c>
      <c r="REA1" s="141" t="s">
        <v>12294</v>
      </c>
      <c r="REB1" s="141" t="s">
        <v>12295</v>
      </c>
      <c r="REC1" s="141" t="s">
        <v>12296</v>
      </c>
      <c r="RED1" s="141" t="s">
        <v>12297</v>
      </c>
      <c r="REE1" s="141" t="s">
        <v>12298</v>
      </c>
      <c r="REF1" s="141" t="s">
        <v>12299</v>
      </c>
      <c r="REG1" s="141" t="s">
        <v>12300</v>
      </c>
      <c r="REH1" s="141" t="s">
        <v>12301</v>
      </c>
      <c r="REI1" s="141" t="s">
        <v>12302</v>
      </c>
      <c r="REJ1" s="141" t="s">
        <v>12303</v>
      </c>
      <c r="REK1" s="141" t="s">
        <v>12304</v>
      </c>
      <c r="REL1" s="141" t="s">
        <v>12305</v>
      </c>
      <c r="REM1" s="141" t="s">
        <v>12306</v>
      </c>
      <c r="REN1" s="141" t="s">
        <v>12307</v>
      </c>
      <c r="REO1" s="141" t="s">
        <v>12308</v>
      </c>
      <c r="REP1" s="141" t="s">
        <v>12309</v>
      </c>
      <c r="REQ1" s="141" t="s">
        <v>12310</v>
      </c>
      <c r="RER1" s="141" t="s">
        <v>12311</v>
      </c>
      <c r="RES1" s="141" t="s">
        <v>12312</v>
      </c>
      <c r="RET1" s="141" t="s">
        <v>12313</v>
      </c>
      <c r="REU1" s="141" t="s">
        <v>12314</v>
      </c>
      <c r="REV1" s="141" t="s">
        <v>12315</v>
      </c>
      <c r="REW1" s="141" t="s">
        <v>12316</v>
      </c>
      <c r="REX1" s="141" t="s">
        <v>12317</v>
      </c>
      <c r="REY1" s="141" t="s">
        <v>12318</v>
      </c>
      <c r="REZ1" s="141" t="s">
        <v>12319</v>
      </c>
      <c r="RFA1" s="141" t="s">
        <v>12320</v>
      </c>
      <c r="RFB1" s="141" t="s">
        <v>12321</v>
      </c>
      <c r="RFC1" s="141" t="s">
        <v>12322</v>
      </c>
      <c r="RFD1" s="141" t="s">
        <v>12323</v>
      </c>
      <c r="RFE1" s="141" t="s">
        <v>12324</v>
      </c>
      <c r="RFF1" s="141" t="s">
        <v>12325</v>
      </c>
      <c r="RFG1" s="141" t="s">
        <v>12326</v>
      </c>
      <c r="RFH1" s="141" t="s">
        <v>12327</v>
      </c>
      <c r="RFI1" s="141" t="s">
        <v>12328</v>
      </c>
      <c r="RFJ1" s="141" t="s">
        <v>12329</v>
      </c>
      <c r="RFK1" s="141" t="s">
        <v>12330</v>
      </c>
      <c r="RFL1" s="141" t="s">
        <v>12331</v>
      </c>
      <c r="RFM1" s="141" t="s">
        <v>12332</v>
      </c>
      <c r="RFN1" s="141" t="s">
        <v>12333</v>
      </c>
      <c r="RFO1" s="141" t="s">
        <v>12334</v>
      </c>
      <c r="RFP1" s="141" t="s">
        <v>12335</v>
      </c>
      <c r="RFQ1" s="141" t="s">
        <v>12336</v>
      </c>
      <c r="RFR1" s="141" t="s">
        <v>12337</v>
      </c>
      <c r="RFS1" s="141" t="s">
        <v>12338</v>
      </c>
      <c r="RFT1" s="141" t="s">
        <v>12339</v>
      </c>
      <c r="RFU1" s="141" t="s">
        <v>12340</v>
      </c>
      <c r="RFV1" s="141" t="s">
        <v>12341</v>
      </c>
      <c r="RFW1" s="141" t="s">
        <v>12342</v>
      </c>
      <c r="RFX1" s="141" t="s">
        <v>12343</v>
      </c>
      <c r="RFY1" s="141" t="s">
        <v>12344</v>
      </c>
      <c r="RFZ1" s="141" t="s">
        <v>12345</v>
      </c>
      <c r="RGA1" s="141" t="s">
        <v>12346</v>
      </c>
      <c r="RGB1" s="141" t="s">
        <v>12347</v>
      </c>
      <c r="RGC1" s="141" t="s">
        <v>12348</v>
      </c>
      <c r="RGD1" s="141" t="s">
        <v>12349</v>
      </c>
      <c r="RGE1" s="141" t="s">
        <v>12350</v>
      </c>
      <c r="RGF1" s="141" t="s">
        <v>12351</v>
      </c>
      <c r="RGG1" s="141" t="s">
        <v>12352</v>
      </c>
      <c r="RGH1" s="141" t="s">
        <v>12353</v>
      </c>
      <c r="RGI1" s="141" t="s">
        <v>12354</v>
      </c>
      <c r="RGJ1" s="141" t="s">
        <v>12355</v>
      </c>
      <c r="RGK1" s="141" t="s">
        <v>12356</v>
      </c>
      <c r="RGL1" s="141" t="s">
        <v>12357</v>
      </c>
      <c r="RGM1" s="141" t="s">
        <v>12358</v>
      </c>
      <c r="RGN1" s="141" t="s">
        <v>12359</v>
      </c>
      <c r="RGO1" s="141" t="s">
        <v>12360</v>
      </c>
      <c r="RGP1" s="141" t="s">
        <v>12361</v>
      </c>
      <c r="RGQ1" s="141" t="s">
        <v>12362</v>
      </c>
      <c r="RGR1" s="141" t="s">
        <v>12363</v>
      </c>
      <c r="RGS1" s="141" t="s">
        <v>12364</v>
      </c>
      <c r="RGT1" s="141" t="s">
        <v>12365</v>
      </c>
      <c r="RGU1" s="141" t="s">
        <v>12366</v>
      </c>
      <c r="RGV1" s="141" t="s">
        <v>12367</v>
      </c>
      <c r="RGW1" s="141" t="s">
        <v>12368</v>
      </c>
      <c r="RGX1" s="141" t="s">
        <v>12369</v>
      </c>
      <c r="RGY1" s="141" t="s">
        <v>12370</v>
      </c>
      <c r="RGZ1" s="141" t="s">
        <v>12371</v>
      </c>
      <c r="RHA1" s="141" t="s">
        <v>12372</v>
      </c>
      <c r="RHB1" s="141" t="s">
        <v>12373</v>
      </c>
      <c r="RHC1" s="141" t="s">
        <v>12374</v>
      </c>
      <c r="RHD1" s="141" t="s">
        <v>12375</v>
      </c>
      <c r="RHE1" s="141" t="s">
        <v>12376</v>
      </c>
      <c r="RHF1" s="141" t="s">
        <v>12377</v>
      </c>
      <c r="RHG1" s="141" t="s">
        <v>12378</v>
      </c>
      <c r="RHH1" s="141" t="s">
        <v>12379</v>
      </c>
      <c r="RHI1" s="141" t="s">
        <v>12380</v>
      </c>
      <c r="RHJ1" s="141" t="s">
        <v>12381</v>
      </c>
      <c r="RHK1" s="141" t="s">
        <v>12382</v>
      </c>
      <c r="RHL1" s="141" t="s">
        <v>12383</v>
      </c>
      <c r="RHM1" s="141" t="s">
        <v>12384</v>
      </c>
      <c r="RHN1" s="141" t="s">
        <v>12385</v>
      </c>
      <c r="RHO1" s="141" t="s">
        <v>12386</v>
      </c>
      <c r="RHP1" s="141" t="s">
        <v>12387</v>
      </c>
      <c r="RHQ1" s="141" t="s">
        <v>12388</v>
      </c>
      <c r="RHR1" s="141" t="s">
        <v>12389</v>
      </c>
      <c r="RHS1" s="141" t="s">
        <v>12390</v>
      </c>
      <c r="RHT1" s="141" t="s">
        <v>12391</v>
      </c>
      <c r="RHU1" s="141" t="s">
        <v>12392</v>
      </c>
      <c r="RHV1" s="141" t="s">
        <v>12393</v>
      </c>
      <c r="RHW1" s="141" t="s">
        <v>12394</v>
      </c>
      <c r="RHX1" s="141" t="s">
        <v>12395</v>
      </c>
      <c r="RHY1" s="141" t="s">
        <v>12396</v>
      </c>
      <c r="RHZ1" s="141" t="s">
        <v>12397</v>
      </c>
      <c r="RIA1" s="141" t="s">
        <v>12398</v>
      </c>
      <c r="RIB1" s="141" t="s">
        <v>12399</v>
      </c>
      <c r="RIC1" s="141" t="s">
        <v>12400</v>
      </c>
      <c r="RID1" s="141" t="s">
        <v>12401</v>
      </c>
      <c r="RIE1" s="141" t="s">
        <v>12402</v>
      </c>
      <c r="RIF1" s="141" t="s">
        <v>12403</v>
      </c>
      <c r="RIG1" s="141" t="s">
        <v>12404</v>
      </c>
      <c r="RIH1" s="141" t="s">
        <v>12405</v>
      </c>
      <c r="RII1" s="141" t="s">
        <v>12406</v>
      </c>
      <c r="RIJ1" s="141" t="s">
        <v>12407</v>
      </c>
      <c r="RIK1" s="141" t="s">
        <v>12408</v>
      </c>
      <c r="RIL1" s="141" t="s">
        <v>12409</v>
      </c>
      <c r="RIM1" s="141" t="s">
        <v>12410</v>
      </c>
      <c r="RIN1" s="141" t="s">
        <v>12411</v>
      </c>
      <c r="RIO1" s="141" t="s">
        <v>12412</v>
      </c>
      <c r="RIP1" s="141" t="s">
        <v>12413</v>
      </c>
      <c r="RIQ1" s="141" t="s">
        <v>12414</v>
      </c>
      <c r="RIR1" s="141" t="s">
        <v>12415</v>
      </c>
      <c r="RIS1" s="141" t="s">
        <v>12416</v>
      </c>
      <c r="RIT1" s="141" t="s">
        <v>12417</v>
      </c>
      <c r="RIU1" s="141" t="s">
        <v>12418</v>
      </c>
      <c r="RIV1" s="141" t="s">
        <v>12419</v>
      </c>
      <c r="RIW1" s="141" t="s">
        <v>12420</v>
      </c>
      <c r="RIX1" s="141" t="s">
        <v>12421</v>
      </c>
      <c r="RIY1" s="141" t="s">
        <v>12422</v>
      </c>
      <c r="RIZ1" s="141" t="s">
        <v>12423</v>
      </c>
      <c r="RJA1" s="141" t="s">
        <v>12424</v>
      </c>
      <c r="RJB1" s="141" t="s">
        <v>12425</v>
      </c>
      <c r="RJC1" s="141" t="s">
        <v>12426</v>
      </c>
      <c r="RJD1" s="141" t="s">
        <v>12427</v>
      </c>
      <c r="RJE1" s="141" t="s">
        <v>12428</v>
      </c>
      <c r="RJF1" s="141" t="s">
        <v>12429</v>
      </c>
      <c r="RJG1" s="141" t="s">
        <v>12430</v>
      </c>
      <c r="RJH1" s="141" t="s">
        <v>12431</v>
      </c>
      <c r="RJI1" s="141" t="s">
        <v>12432</v>
      </c>
      <c r="RJJ1" s="141" t="s">
        <v>12433</v>
      </c>
      <c r="RJK1" s="141" t="s">
        <v>12434</v>
      </c>
      <c r="RJL1" s="141" t="s">
        <v>12435</v>
      </c>
      <c r="RJM1" s="141" t="s">
        <v>12436</v>
      </c>
      <c r="RJN1" s="141" t="s">
        <v>12437</v>
      </c>
      <c r="RJO1" s="141" t="s">
        <v>12438</v>
      </c>
      <c r="RJP1" s="141" t="s">
        <v>12439</v>
      </c>
      <c r="RJQ1" s="141" t="s">
        <v>12440</v>
      </c>
      <c r="RJR1" s="141" t="s">
        <v>12441</v>
      </c>
      <c r="RJS1" s="141" t="s">
        <v>12442</v>
      </c>
      <c r="RJT1" s="141" t="s">
        <v>12443</v>
      </c>
      <c r="RJU1" s="141" t="s">
        <v>12444</v>
      </c>
      <c r="RJV1" s="141" t="s">
        <v>12445</v>
      </c>
      <c r="RJW1" s="141" t="s">
        <v>12446</v>
      </c>
      <c r="RJX1" s="141" t="s">
        <v>12447</v>
      </c>
      <c r="RJY1" s="141" t="s">
        <v>12448</v>
      </c>
      <c r="RJZ1" s="141" t="s">
        <v>12449</v>
      </c>
      <c r="RKA1" s="141" t="s">
        <v>12450</v>
      </c>
      <c r="RKB1" s="141" t="s">
        <v>12451</v>
      </c>
      <c r="RKC1" s="141" t="s">
        <v>12452</v>
      </c>
      <c r="RKD1" s="141" t="s">
        <v>12453</v>
      </c>
      <c r="RKE1" s="141" t="s">
        <v>12454</v>
      </c>
      <c r="RKF1" s="141" t="s">
        <v>12455</v>
      </c>
      <c r="RKG1" s="141" t="s">
        <v>12456</v>
      </c>
      <c r="RKH1" s="141" t="s">
        <v>12457</v>
      </c>
      <c r="RKI1" s="141" t="s">
        <v>12458</v>
      </c>
      <c r="RKJ1" s="141" t="s">
        <v>12459</v>
      </c>
      <c r="RKK1" s="141" t="s">
        <v>12460</v>
      </c>
      <c r="RKL1" s="141" t="s">
        <v>12461</v>
      </c>
      <c r="RKM1" s="141" t="s">
        <v>12462</v>
      </c>
      <c r="RKN1" s="141" t="s">
        <v>12463</v>
      </c>
      <c r="RKO1" s="141" t="s">
        <v>12464</v>
      </c>
      <c r="RKP1" s="141" t="s">
        <v>12465</v>
      </c>
      <c r="RKQ1" s="141" t="s">
        <v>12466</v>
      </c>
      <c r="RKR1" s="141" t="s">
        <v>12467</v>
      </c>
      <c r="RKS1" s="141" t="s">
        <v>12468</v>
      </c>
      <c r="RKT1" s="141" t="s">
        <v>12469</v>
      </c>
      <c r="RKU1" s="141" t="s">
        <v>12470</v>
      </c>
      <c r="RKV1" s="141" t="s">
        <v>12471</v>
      </c>
      <c r="RKW1" s="141" t="s">
        <v>12472</v>
      </c>
      <c r="RKX1" s="141" t="s">
        <v>12473</v>
      </c>
      <c r="RKY1" s="141" t="s">
        <v>12474</v>
      </c>
      <c r="RKZ1" s="141" t="s">
        <v>12475</v>
      </c>
      <c r="RLA1" s="141" t="s">
        <v>12476</v>
      </c>
      <c r="RLB1" s="141" t="s">
        <v>12477</v>
      </c>
      <c r="RLC1" s="141" t="s">
        <v>12478</v>
      </c>
      <c r="RLD1" s="141" t="s">
        <v>12479</v>
      </c>
      <c r="RLE1" s="141" t="s">
        <v>12480</v>
      </c>
      <c r="RLF1" s="141" t="s">
        <v>12481</v>
      </c>
      <c r="RLG1" s="141" t="s">
        <v>12482</v>
      </c>
      <c r="RLH1" s="141" t="s">
        <v>12483</v>
      </c>
      <c r="RLI1" s="141" t="s">
        <v>12484</v>
      </c>
      <c r="RLJ1" s="141" t="s">
        <v>12485</v>
      </c>
      <c r="RLK1" s="141" t="s">
        <v>12486</v>
      </c>
      <c r="RLL1" s="141" t="s">
        <v>12487</v>
      </c>
      <c r="RLM1" s="141" t="s">
        <v>12488</v>
      </c>
      <c r="RLN1" s="141" t="s">
        <v>12489</v>
      </c>
      <c r="RLO1" s="141" t="s">
        <v>12490</v>
      </c>
      <c r="RLP1" s="141" t="s">
        <v>12491</v>
      </c>
      <c r="RLQ1" s="141" t="s">
        <v>12492</v>
      </c>
      <c r="RLR1" s="141" t="s">
        <v>12493</v>
      </c>
      <c r="RLS1" s="141" t="s">
        <v>12494</v>
      </c>
      <c r="RLT1" s="141" t="s">
        <v>12495</v>
      </c>
      <c r="RLU1" s="141" t="s">
        <v>12496</v>
      </c>
      <c r="RLV1" s="141" t="s">
        <v>12497</v>
      </c>
      <c r="RLW1" s="141" t="s">
        <v>12498</v>
      </c>
      <c r="RLX1" s="141" t="s">
        <v>12499</v>
      </c>
      <c r="RLY1" s="141" t="s">
        <v>12500</v>
      </c>
      <c r="RLZ1" s="141" t="s">
        <v>12501</v>
      </c>
      <c r="RMA1" s="141" t="s">
        <v>12502</v>
      </c>
      <c r="RMB1" s="141" t="s">
        <v>12503</v>
      </c>
      <c r="RMC1" s="141" t="s">
        <v>12504</v>
      </c>
      <c r="RMD1" s="141" t="s">
        <v>12505</v>
      </c>
      <c r="RME1" s="141" t="s">
        <v>12506</v>
      </c>
      <c r="RMF1" s="141" t="s">
        <v>12507</v>
      </c>
      <c r="RMG1" s="141" t="s">
        <v>12508</v>
      </c>
      <c r="RMH1" s="141" t="s">
        <v>12509</v>
      </c>
      <c r="RMI1" s="141" t="s">
        <v>12510</v>
      </c>
      <c r="RMJ1" s="141" t="s">
        <v>12511</v>
      </c>
      <c r="RMK1" s="141" t="s">
        <v>12512</v>
      </c>
      <c r="RML1" s="141" t="s">
        <v>12513</v>
      </c>
      <c r="RMM1" s="141" t="s">
        <v>12514</v>
      </c>
      <c r="RMN1" s="141" t="s">
        <v>12515</v>
      </c>
      <c r="RMO1" s="141" t="s">
        <v>12516</v>
      </c>
      <c r="RMP1" s="141" t="s">
        <v>12517</v>
      </c>
      <c r="RMQ1" s="141" t="s">
        <v>12518</v>
      </c>
      <c r="RMR1" s="141" t="s">
        <v>12519</v>
      </c>
      <c r="RMS1" s="141" t="s">
        <v>12520</v>
      </c>
      <c r="RMT1" s="141" t="s">
        <v>12521</v>
      </c>
      <c r="RMU1" s="141" t="s">
        <v>12522</v>
      </c>
      <c r="RMV1" s="141" t="s">
        <v>12523</v>
      </c>
      <c r="RMW1" s="141" t="s">
        <v>12524</v>
      </c>
      <c r="RMX1" s="141" t="s">
        <v>12525</v>
      </c>
      <c r="RMY1" s="141" t="s">
        <v>12526</v>
      </c>
      <c r="RMZ1" s="141" t="s">
        <v>12527</v>
      </c>
      <c r="RNA1" s="141" t="s">
        <v>12528</v>
      </c>
      <c r="RNB1" s="141" t="s">
        <v>12529</v>
      </c>
      <c r="RNC1" s="141" t="s">
        <v>12530</v>
      </c>
      <c r="RND1" s="141" t="s">
        <v>12531</v>
      </c>
      <c r="RNE1" s="141" t="s">
        <v>12532</v>
      </c>
      <c r="RNF1" s="141" t="s">
        <v>12533</v>
      </c>
      <c r="RNG1" s="141" t="s">
        <v>12534</v>
      </c>
      <c r="RNH1" s="141" t="s">
        <v>12535</v>
      </c>
      <c r="RNI1" s="141" t="s">
        <v>12536</v>
      </c>
      <c r="RNJ1" s="141" t="s">
        <v>12537</v>
      </c>
      <c r="RNK1" s="141" t="s">
        <v>12538</v>
      </c>
      <c r="RNL1" s="141" t="s">
        <v>12539</v>
      </c>
      <c r="RNM1" s="141" t="s">
        <v>12540</v>
      </c>
      <c r="RNN1" s="141" t="s">
        <v>12541</v>
      </c>
      <c r="RNO1" s="141" t="s">
        <v>12542</v>
      </c>
      <c r="RNP1" s="141" t="s">
        <v>12543</v>
      </c>
      <c r="RNQ1" s="141" t="s">
        <v>12544</v>
      </c>
      <c r="RNR1" s="141" t="s">
        <v>12545</v>
      </c>
      <c r="RNS1" s="141" t="s">
        <v>12546</v>
      </c>
      <c r="RNT1" s="141" t="s">
        <v>12547</v>
      </c>
      <c r="RNU1" s="141" t="s">
        <v>12548</v>
      </c>
      <c r="RNV1" s="141" t="s">
        <v>12549</v>
      </c>
      <c r="RNW1" s="141" t="s">
        <v>12550</v>
      </c>
      <c r="RNX1" s="141" t="s">
        <v>12551</v>
      </c>
      <c r="RNY1" s="141" t="s">
        <v>12552</v>
      </c>
      <c r="RNZ1" s="141" t="s">
        <v>12553</v>
      </c>
      <c r="ROA1" s="141" t="s">
        <v>12554</v>
      </c>
      <c r="ROB1" s="141" t="s">
        <v>12555</v>
      </c>
      <c r="ROC1" s="141" t="s">
        <v>12556</v>
      </c>
      <c r="ROD1" s="141" t="s">
        <v>12557</v>
      </c>
      <c r="ROE1" s="141" t="s">
        <v>12558</v>
      </c>
      <c r="ROF1" s="141" t="s">
        <v>12559</v>
      </c>
      <c r="ROG1" s="141" t="s">
        <v>12560</v>
      </c>
      <c r="ROH1" s="141" t="s">
        <v>12561</v>
      </c>
      <c r="ROI1" s="141" t="s">
        <v>12562</v>
      </c>
      <c r="ROJ1" s="141" t="s">
        <v>12563</v>
      </c>
      <c r="ROK1" s="141" t="s">
        <v>12564</v>
      </c>
      <c r="ROL1" s="141" t="s">
        <v>12565</v>
      </c>
      <c r="ROM1" s="141" t="s">
        <v>12566</v>
      </c>
      <c r="RON1" s="141" t="s">
        <v>12567</v>
      </c>
      <c r="ROO1" s="141" t="s">
        <v>12568</v>
      </c>
      <c r="ROP1" s="141" t="s">
        <v>12569</v>
      </c>
      <c r="ROQ1" s="141" t="s">
        <v>12570</v>
      </c>
      <c r="ROR1" s="141" t="s">
        <v>12571</v>
      </c>
      <c r="ROS1" s="141" t="s">
        <v>12572</v>
      </c>
      <c r="ROT1" s="141" t="s">
        <v>12573</v>
      </c>
      <c r="ROU1" s="141" t="s">
        <v>12574</v>
      </c>
      <c r="ROV1" s="141" t="s">
        <v>12575</v>
      </c>
      <c r="ROW1" s="141" t="s">
        <v>12576</v>
      </c>
      <c r="ROX1" s="141" t="s">
        <v>12577</v>
      </c>
      <c r="ROY1" s="141" t="s">
        <v>12578</v>
      </c>
      <c r="ROZ1" s="141" t="s">
        <v>12579</v>
      </c>
      <c r="RPA1" s="141" t="s">
        <v>12580</v>
      </c>
      <c r="RPB1" s="141" t="s">
        <v>12581</v>
      </c>
      <c r="RPC1" s="141" t="s">
        <v>12582</v>
      </c>
      <c r="RPD1" s="141" t="s">
        <v>12583</v>
      </c>
      <c r="RPE1" s="141" t="s">
        <v>12584</v>
      </c>
      <c r="RPF1" s="141" t="s">
        <v>12585</v>
      </c>
      <c r="RPG1" s="141" t="s">
        <v>12586</v>
      </c>
      <c r="RPH1" s="141" t="s">
        <v>12587</v>
      </c>
      <c r="RPI1" s="141" t="s">
        <v>12588</v>
      </c>
      <c r="RPJ1" s="141" t="s">
        <v>12589</v>
      </c>
      <c r="RPK1" s="141" t="s">
        <v>12590</v>
      </c>
      <c r="RPL1" s="141" t="s">
        <v>12591</v>
      </c>
      <c r="RPM1" s="141" t="s">
        <v>12592</v>
      </c>
      <c r="RPN1" s="141" t="s">
        <v>12593</v>
      </c>
      <c r="RPO1" s="141" t="s">
        <v>12594</v>
      </c>
      <c r="RPP1" s="141" t="s">
        <v>12595</v>
      </c>
      <c r="RPQ1" s="141" t="s">
        <v>12596</v>
      </c>
      <c r="RPR1" s="141" t="s">
        <v>12597</v>
      </c>
      <c r="RPS1" s="141" t="s">
        <v>12598</v>
      </c>
      <c r="RPT1" s="141" t="s">
        <v>12599</v>
      </c>
      <c r="RPU1" s="141" t="s">
        <v>12600</v>
      </c>
      <c r="RPV1" s="141" t="s">
        <v>12601</v>
      </c>
      <c r="RPW1" s="141" t="s">
        <v>12602</v>
      </c>
      <c r="RPX1" s="141" t="s">
        <v>12603</v>
      </c>
      <c r="RPY1" s="141" t="s">
        <v>12604</v>
      </c>
      <c r="RPZ1" s="141" t="s">
        <v>12605</v>
      </c>
      <c r="RQA1" s="141" t="s">
        <v>12606</v>
      </c>
      <c r="RQB1" s="141" t="s">
        <v>12607</v>
      </c>
      <c r="RQC1" s="141" t="s">
        <v>12608</v>
      </c>
      <c r="RQD1" s="141" t="s">
        <v>12609</v>
      </c>
      <c r="RQE1" s="141" t="s">
        <v>12610</v>
      </c>
      <c r="RQF1" s="141" t="s">
        <v>12611</v>
      </c>
      <c r="RQG1" s="141" t="s">
        <v>12612</v>
      </c>
      <c r="RQH1" s="141" t="s">
        <v>12613</v>
      </c>
      <c r="RQI1" s="141" t="s">
        <v>12614</v>
      </c>
      <c r="RQJ1" s="141" t="s">
        <v>12615</v>
      </c>
      <c r="RQK1" s="141" t="s">
        <v>12616</v>
      </c>
      <c r="RQL1" s="141" t="s">
        <v>12617</v>
      </c>
      <c r="RQM1" s="141" t="s">
        <v>12618</v>
      </c>
      <c r="RQN1" s="141" t="s">
        <v>12619</v>
      </c>
      <c r="RQO1" s="141" t="s">
        <v>12620</v>
      </c>
      <c r="RQP1" s="141" t="s">
        <v>12621</v>
      </c>
      <c r="RQQ1" s="141" t="s">
        <v>12622</v>
      </c>
      <c r="RQR1" s="141" t="s">
        <v>12623</v>
      </c>
      <c r="RQS1" s="141" t="s">
        <v>12624</v>
      </c>
      <c r="RQT1" s="141" t="s">
        <v>12625</v>
      </c>
      <c r="RQU1" s="141" t="s">
        <v>12626</v>
      </c>
      <c r="RQV1" s="141" t="s">
        <v>12627</v>
      </c>
      <c r="RQW1" s="141" t="s">
        <v>12628</v>
      </c>
      <c r="RQX1" s="141" t="s">
        <v>12629</v>
      </c>
      <c r="RQY1" s="141" t="s">
        <v>12630</v>
      </c>
      <c r="RQZ1" s="141" t="s">
        <v>12631</v>
      </c>
      <c r="RRA1" s="141" t="s">
        <v>12632</v>
      </c>
      <c r="RRB1" s="141" t="s">
        <v>12633</v>
      </c>
      <c r="RRC1" s="141" t="s">
        <v>12634</v>
      </c>
      <c r="RRD1" s="141" t="s">
        <v>12635</v>
      </c>
      <c r="RRE1" s="141" t="s">
        <v>12636</v>
      </c>
      <c r="RRF1" s="141" t="s">
        <v>12637</v>
      </c>
      <c r="RRG1" s="141" t="s">
        <v>12638</v>
      </c>
      <c r="RRH1" s="141" t="s">
        <v>12639</v>
      </c>
      <c r="RRI1" s="141" t="s">
        <v>12640</v>
      </c>
      <c r="RRJ1" s="141" t="s">
        <v>12641</v>
      </c>
      <c r="RRK1" s="141" t="s">
        <v>12642</v>
      </c>
      <c r="RRL1" s="141" t="s">
        <v>12643</v>
      </c>
      <c r="RRM1" s="141" t="s">
        <v>12644</v>
      </c>
      <c r="RRN1" s="141" t="s">
        <v>12645</v>
      </c>
      <c r="RRO1" s="141" t="s">
        <v>12646</v>
      </c>
      <c r="RRP1" s="141" t="s">
        <v>12647</v>
      </c>
      <c r="RRQ1" s="141" t="s">
        <v>12648</v>
      </c>
      <c r="RRR1" s="141" t="s">
        <v>12649</v>
      </c>
      <c r="RRS1" s="141" t="s">
        <v>12650</v>
      </c>
      <c r="RRT1" s="141" t="s">
        <v>12651</v>
      </c>
      <c r="RRU1" s="141" t="s">
        <v>12652</v>
      </c>
      <c r="RRV1" s="141" t="s">
        <v>12653</v>
      </c>
      <c r="RRW1" s="141" t="s">
        <v>12654</v>
      </c>
      <c r="RRX1" s="141" t="s">
        <v>12655</v>
      </c>
      <c r="RRY1" s="141" t="s">
        <v>12656</v>
      </c>
      <c r="RRZ1" s="141" t="s">
        <v>12657</v>
      </c>
      <c r="RSA1" s="141" t="s">
        <v>12658</v>
      </c>
      <c r="RSB1" s="141" t="s">
        <v>12659</v>
      </c>
      <c r="RSC1" s="141" t="s">
        <v>12660</v>
      </c>
      <c r="RSD1" s="141" t="s">
        <v>12661</v>
      </c>
      <c r="RSE1" s="141" t="s">
        <v>12662</v>
      </c>
      <c r="RSF1" s="141" t="s">
        <v>12663</v>
      </c>
      <c r="RSG1" s="141" t="s">
        <v>12664</v>
      </c>
      <c r="RSH1" s="141" t="s">
        <v>12665</v>
      </c>
      <c r="RSI1" s="141" t="s">
        <v>12666</v>
      </c>
      <c r="RSJ1" s="141" t="s">
        <v>12667</v>
      </c>
      <c r="RSK1" s="141" t="s">
        <v>12668</v>
      </c>
      <c r="RSL1" s="141" t="s">
        <v>12669</v>
      </c>
      <c r="RSM1" s="141" t="s">
        <v>12670</v>
      </c>
      <c r="RSN1" s="141" t="s">
        <v>12671</v>
      </c>
      <c r="RSO1" s="141" t="s">
        <v>12672</v>
      </c>
      <c r="RSP1" s="141" t="s">
        <v>12673</v>
      </c>
      <c r="RSQ1" s="141" t="s">
        <v>12674</v>
      </c>
      <c r="RSR1" s="141" t="s">
        <v>12675</v>
      </c>
      <c r="RSS1" s="141" t="s">
        <v>12676</v>
      </c>
      <c r="RST1" s="141" t="s">
        <v>12677</v>
      </c>
      <c r="RSU1" s="141" t="s">
        <v>12678</v>
      </c>
      <c r="RSV1" s="141" t="s">
        <v>12679</v>
      </c>
      <c r="RSW1" s="141" t="s">
        <v>12680</v>
      </c>
      <c r="RSX1" s="141" t="s">
        <v>12681</v>
      </c>
      <c r="RSY1" s="141" t="s">
        <v>12682</v>
      </c>
      <c r="RSZ1" s="141" t="s">
        <v>12683</v>
      </c>
      <c r="RTA1" s="141" t="s">
        <v>12684</v>
      </c>
      <c r="RTB1" s="141" t="s">
        <v>12685</v>
      </c>
      <c r="RTC1" s="141" t="s">
        <v>12686</v>
      </c>
      <c r="RTD1" s="141" t="s">
        <v>12687</v>
      </c>
      <c r="RTE1" s="141" t="s">
        <v>12688</v>
      </c>
      <c r="RTF1" s="141" t="s">
        <v>12689</v>
      </c>
      <c r="RTG1" s="141" t="s">
        <v>12690</v>
      </c>
      <c r="RTH1" s="141" t="s">
        <v>12691</v>
      </c>
      <c r="RTI1" s="141" t="s">
        <v>12692</v>
      </c>
      <c r="RTJ1" s="141" t="s">
        <v>12693</v>
      </c>
      <c r="RTK1" s="141" t="s">
        <v>12694</v>
      </c>
      <c r="RTL1" s="141" t="s">
        <v>12695</v>
      </c>
      <c r="RTM1" s="141" t="s">
        <v>12696</v>
      </c>
      <c r="RTN1" s="141" t="s">
        <v>12697</v>
      </c>
      <c r="RTO1" s="141" t="s">
        <v>12698</v>
      </c>
      <c r="RTP1" s="141" t="s">
        <v>12699</v>
      </c>
      <c r="RTQ1" s="141" t="s">
        <v>12700</v>
      </c>
      <c r="RTR1" s="141" t="s">
        <v>12701</v>
      </c>
      <c r="RTS1" s="141" t="s">
        <v>12702</v>
      </c>
      <c r="RTT1" s="141" t="s">
        <v>12703</v>
      </c>
      <c r="RTU1" s="141" t="s">
        <v>12704</v>
      </c>
      <c r="RTV1" s="141" t="s">
        <v>12705</v>
      </c>
      <c r="RTW1" s="141" t="s">
        <v>12706</v>
      </c>
      <c r="RTX1" s="141" t="s">
        <v>12707</v>
      </c>
      <c r="RTY1" s="141" t="s">
        <v>12708</v>
      </c>
      <c r="RTZ1" s="141" t="s">
        <v>12709</v>
      </c>
      <c r="RUA1" s="141" t="s">
        <v>12710</v>
      </c>
      <c r="RUB1" s="141" t="s">
        <v>12711</v>
      </c>
      <c r="RUC1" s="141" t="s">
        <v>12712</v>
      </c>
      <c r="RUD1" s="141" t="s">
        <v>12713</v>
      </c>
      <c r="RUE1" s="141" t="s">
        <v>12714</v>
      </c>
      <c r="RUF1" s="141" t="s">
        <v>12715</v>
      </c>
      <c r="RUG1" s="141" t="s">
        <v>12716</v>
      </c>
      <c r="RUH1" s="141" t="s">
        <v>12717</v>
      </c>
      <c r="RUI1" s="141" t="s">
        <v>12718</v>
      </c>
      <c r="RUJ1" s="141" t="s">
        <v>12719</v>
      </c>
      <c r="RUK1" s="141" t="s">
        <v>12720</v>
      </c>
      <c r="RUL1" s="141" t="s">
        <v>12721</v>
      </c>
      <c r="RUM1" s="141" t="s">
        <v>12722</v>
      </c>
      <c r="RUN1" s="141" t="s">
        <v>12723</v>
      </c>
      <c r="RUO1" s="141" t="s">
        <v>12724</v>
      </c>
      <c r="RUP1" s="141" t="s">
        <v>12725</v>
      </c>
      <c r="RUQ1" s="141" t="s">
        <v>12726</v>
      </c>
      <c r="RUR1" s="141" t="s">
        <v>12727</v>
      </c>
      <c r="RUS1" s="141" t="s">
        <v>12728</v>
      </c>
      <c r="RUT1" s="141" t="s">
        <v>12729</v>
      </c>
      <c r="RUU1" s="141" t="s">
        <v>12730</v>
      </c>
      <c r="RUV1" s="141" t="s">
        <v>12731</v>
      </c>
      <c r="RUW1" s="141" t="s">
        <v>12732</v>
      </c>
      <c r="RUX1" s="141" t="s">
        <v>12733</v>
      </c>
      <c r="RUY1" s="141" t="s">
        <v>12734</v>
      </c>
      <c r="RUZ1" s="141" t="s">
        <v>12735</v>
      </c>
      <c r="RVA1" s="141" t="s">
        <v>12736</v>
      </c>
      <c r="RVB1" s="141" t="s">
        <v>12737</v>
      </c>
      <c r="RVC1" s="141" t="s">
        <v>12738</v>
      </c>
      <c r="RVD1" s="141" t="s">
        <v>12739</v>
      </c>
      <c r="RVE1" s="141" t="s">
        <v>12740</v>
      </c>
      <c r="RVF1" s="141" t="s">
        <v>12741</v>
      </c>
      <c r="RVG1" s="141" t="s">
        <v>12742</v>
      </c>
      <c r="RVH1" s="141" t="s">
        <v>12743</v>
      </c>
      <c r="RVI1" s="141" t="s">
        <v>12744</v>
      </c>
      <c r="RVJ1" s="141" t="s">
        <v>12745</v>
      </c>
      <c r="RVK1" s="141" t="s">
        <v>12746</v>
      </c>
      <c r="RVL1" s="141" t="s">
        <v>12747</v>
      </c>
      <c r="RVM1" s="141" t="s">
        <v>12748</v>
      </c>
      <c r="RVN1" s="141" t="s">
        <v>12749</v>
      </c>
      <c r="RVO1" s="141" t="s">
        <v>12750</v>
      </c>
      <c r="RVP1" s="141" t="s">
        <v>12751</v>
      </c>
      <c r="RVQ1" s="141" t="s">
        <v>12752</v>
      </c>
      <c r="RVR1" s="141" t="s">
        <v>12753</v>
      </c>
      <c r="RVS1" s="141" t="s">
        <v>12754</v>
      </c>
      <c r="RVT1" s="141" t="s">
        <v>12755</v>
      </c>
      <c r="RVU1" s="141" t="s">
        <v>12756</v>
      </c>
      <c r="RVV1" s="141" t="s">
        <v>12757</v>
      </c>
      <c r="RVW1" s="141" t="s">
        <v>12758</v>
      </c>
      <c r="RVX1" s="141" t="s">
        <v>12759</v>
      </c>
      <c r="RVY1" s="141" t="s">
        <v>12760</v>
      </c>
      <c r="RVZ1" s="141" t="s">
        <v>12761</v>
      </c>
      <c r="RWA1" s="141" t="s">
        <v>12762</v>
      </c>
      <c r="RWB1" s="141" t="s">
        <v>12763</v>
      </c>
      <c r="RWC1" s="141" t="s">
        <v>12764</v>
      </c>
      <c r="RWD1" s="141" t="s">
        <v>12765</v>
      </c>
      <c r="RWE1" s="141" t="s">
        <v>12766</v>
      </c>
      <c r="RWF1" s="141" t="s">
        <v>12767</v>
      </c>
      <c r="RWG1" s="141" t="s">
        <v>12768</v>
      </c>
      <c r="RWH1" s="141" t="s">
        <v>12769</v>
      </c>
      <c r="RWI1" s="141" t="s">
        <v>12770</v>
      </c>
      <c r="RWJ1" s="141" t="s">
        <v>12771</v>
      </c>
      <c r="RWK1" s="141" t="s">
        <v>12772</v>
      </c>
      <c r="RWL1" s="141" t="s">
        <v>12773</v>
      </c>
      <c r="RWM1" s="141" t="s">
        <v>12774</v>
      </c>
      <c r="RWN1" s="141" t="s">
        <v>12775</v>
      </c>
      <c r="RWO1" s="141" t="s">
        <v>12776</v>
      </c>
      <c r="RWP1" s="141" t="s">
        <v>12777</v>
      </c>
      <c r="RWQ1" s="141" t="s">
        <v>12778</v>
      </c>
      <c r="RWR1" s="141" t="s">
        <v>12779</v>
      </c>
      <c r="RWS1" s="141" t="s">
        <v>12780</v>
      </c>
      <c r="RWT1" s="141" t="s">
        <v>12781</v>
      </c>
      <c r="RWU1" s="141" t="s">
        <v>12782</v>
      </c>
      <c r="RWV1" s="141" t="s">
        <v>12783</v>
      </c>
      <c r="RWW1" s="141" t="s">
        <v>12784</v>
      </c>
      <c r="RWX1" s="141" t="s">
        <v>12785</v>
      </c>
      <c r="RWY1" s="141" t="s">
        <v>12786</v>
      </c>
      <c r="RWZ1" s="141" t="s">
        <v>12787</v>
      </c>
      <c r="RXA1" s="141" t="s">
        <v>12788</v>
      </c>
      <c r="RXB1" s="141" t="s">
        <v>12789</v>
      </c>
      <c r="RXC1" s="141" t="s">
        <v>12790</v>
      </c>
      <c r="RXD1" s="141" t="s">
        <v>12791</v>
      </c>
      <c r="RXE1" s="141" t="s">
        <v>12792</v>
      </c>
      <c r="RXF1" s="141" t="s">
        <v>12793</v>
      </c>
      <c r="RXG1" s="141" t="s">
        <v>12794</v>
      </c>
      <c r="RXH1" s="141" t="s">
        <v>12795</v>
      </c>
      <c r="RXI1" s="141" t="s">
        <v>12796</v>
      </c>
      <c r="RXJ1" s="141" t="s">
        <v>12797</v>
      </c>
      <c r="RXK1" s="141" t="s">
        <v>12798</v>
      </c>
      <c r="RXL1" s="141" t="s">
        <v>12799</v>
      </c>
      <c r="RXM1" s="141" t="s">
        <v>12800</v>
      </c>
      <c r="RXN1" s="141" t="s">
        <v>12801</v>
      </c>
      <c r="RXO1" s="141" t="s">
        <v>12802</v>
      </c>
      <c r="RXP1" s="141" t="s">
        <v>12803</v>
      </c>
      <c r="RXQ1" s="141" t="s">
        <v>12804</v>
      </c>
      <c r="RXR1" s="141" t="s">
        <v>12805</v>
      </c>
      <c r="RXS1" s="141" t="s">
        <v>12806</v>
      </c>
      <c r="RXT1" s="141" t="s">
        <v>12807</v>
      </c>
      <c r="RXU1" s="141" t="s">
        <v>12808</v>
      </c>
      <c r="RXV1" s="141" t="s">
        <v>12809</v>
      </c>
      <c r="RXW1" s="141" t="s">
        <v>12810</v>
      </c>
      <c r="RXX1" s="141" t="s">
        <v>12811</v>
      </c>
      <c r="RXY1" s="141" t="s">
        <v>12812</v>
      </c>
      <c r="RXZ1" s="141" t="s">
        <v>12813</v>
      </c>
      <c r="RYA1" s="141" t="s">
        <v>12814</v>
      </c>
      <c r="RYB1" s="141" t="s">
        <v>12815</v>
      </c>
      <c r="RYC1" s="141" t="s">
        <v>12816</v>
      </c>
      <c r="RYD1" s="141" t="s">
        <v>12817</v>
      </c>
      <c r="RYE1" s="141" t="s">
        <v>12818</v>
      </c>
      <c r="RYF1" s="141" t="s">
        <v>12819</v>
      </c>
      <c r="RYG1" s="141" t="s">
        <v>12820</v>
      </c>
      <c r="RYH1" s="141" t="s">
        <v>12821</v>
      </c>
      <c r="RYI1" s="141" t="s">
        <v>12822</v>
      </c>
      <c r="RYJ1" s="141" t="s">
        <v>12823</v>
      </c>
      <c r="RYK1" s="141" t="s">
        <v>12824</v>
      </c>
      <c r="RYL1" s="141" t="s">
        <v>12825</v>
      </c>
      <c r="RYM1" s="141" t="s">
        <v>12826</v>
      </c>
      <c r="RYN1" s="141" t="s">
        <v>12827</v>
      </c>
      <c r="RYO1" s="141" t="s">
        <v>12828</v>
      </c>
      <c r="RYP1" s="141" t="s">
        <v>12829</v>
      </c>
      <c r="RYQ1" s="141" t="s">
        <v>12830</v>
      </c>
      <c r="RYR1" s="141" t="s">
        <v>12831</v>
      </c>
      <c r="RYS1" s="141" t="s">
        <v>12832</v>
      </c>
      <c r="RYT1" s="141" t="s">
        <v>12833</v>
      </c>
      <c r="RYU1" s="141" t="s">
        <v>12834</v>
      </c>
      <c r="RYV1" s="141" t="s">
        <v>12835</v>
      </c>
      <c r="RYW1" s="141" t="s">
        <v>12836</v>
      </c>
      <c r="RYX1" s="141" t="s">
        <v>12837</v>
      </c>
      <c r="RYY1" s="141" t="s">
        <v>12838</v>
      </c>
      <c r="RYZ1" s="141" t="s">
        <v>12839</v>
      </c>
      <c r="RZA1" s="141" t="s">
        <v>12840</v>
      </c>
      <c r="RZB1" s="141" t="s">
        <v>12841</v>
      </c>
      <c r="RZC1" s="141" t="s">
        <v>12842</v>
      </c>
      <c r="RZD1" s="141" t="s">
        <v>12843</v>
      </c>
      <c r="RZE1" s="141" t="s">
        <v>12844</v>
      </c>
      <c r="RZF1" s="141" t="s">
        <v>12845</v>
      </c>
      <c r="RZG1" s="141" t="s">
        <v>12846</v>
      </c>
      <c r="RZH1" s="141" t="s">
        <v>12847</v>
      </c>
      <c r="RZI1" s="141" t="s">
        <v>12848</v>
      </c>
      <c r="RZJ1" s="141" t="s">
        <v>12849</v>
      </c>
      <c r="RZK1" s="141" t="s">
        <v>12850</v>
      </c>
      <c r="RZL1" s="141" t="s">
        <v>12851</v>
      </c>
      <c r="RZM1" s="141" t="s">
        <v>12852</v>
      </c>
      <c r="RZN1" s="141" t="s">
        <v>12853</v>
      </c>
      <c r="RZO1" s="141" t="s">
        <v>12854</v>
      </c>
      <c r="RZP1" s="141" t="s">
        <v>12855</v>
      </c>
      <c r="RZQ1" s="141" t="s">
        <v>12856</v>
      </c>
      <c r="RZR1" s="141" t="s">
        <v>12857</v>
      </c>
      <c r="RZS1" s="141" t="s">
        <v>12858</v>
      </c>
      <c r="RZT1" s="141" t="s">
        <v>12859</v>
      </c>
      <c r="RZU1" s="141" t="s">
        <v>12860</v>
      </c>
      <c r="RZV1" s="141" t="s">
        <v>12861</v>
      </c>
      <c r="RZW1" s="141" t="s">
        <v>12862</v>
      </c>
      <c r="RZX1" s="141" t="s">
        <v>12863</v>
      </c>
      <c r="RZY1" s="141" t="s">
        <v>12864</v>
      </c>
      <c r="RZZ1" s="141" t="s">
        <v>12865</v>
      </c>
      <c r="SAA1" s="141" t="s">
        <v>12866</v>
      </c>
      <c r="SAB1" s="141" t="s">
        <v>12867</v>
      </c>
      <c r="SAC1" s="141" t="s">
        <v>12868</v>
      </c>
      <c r="SAD1" s="141" t="s">
        <v>12869</v>
      </c>
      <c r="SAE1" s="141" t="s">
        <v>12870</v>
      </c>
      <c r="SAF1" s="141" t="s">
        <v>12871</v>
      </c>
      <c r="SAG1" s="141" t="s">
        <v>12872</v>
      </c>
      <c r="SAH1" s="141" t="s">
        <v>12873</v>
      </c>
      <c r="SAI1" s="141" t="s">
        <v>12874</v>
      </c>
      <c r="SAJ1" s="141" t="s">
        <v>12875</v>
      </c>
      <c r="SAK1" s="141" t="s">
        <v>12876</v>
      </c>
      <c r="SAL1" s="141" t="s">
        <v>12877</v>
      </c>
      <c r="SAM1" s="141" t="s">
        <v>12878</v>
      </c>
      <c r="SAN1" s="141" t="s">
        <v>12879</v>
      </c>
      <c r="SAO1" s="141" t="s">
        <v>12880</v>
      </c>
      <c r="SAP1" s="141" t="s">
        <v>12881</v>
      </c>
      <c r="SAQ1" s="141" t="s">
        <v>12882</v>
      </c>
      <c r="SAR1" s="141" t="s">
        <v>12883</v>
      </c>
      <c r="SAS1" s="141" t="s">
        <v>12884</v>
      </c>
      <c r="SAT1" s="141" t="s">
        <v>12885</v>
      </c>
      <c r="SAU1" s="141" t="s">
        <v>12886</v>
      </c>
      <c r="SAV1" s="141" t="s">
        <v>12887</v>
      </c>
      <c r="SAW1" s="141" t="s">
        <v>12888</v>
      </c>
      <c r="SAX1" s="141" t="s">
        <v>12889</v>
      </c>
      <c r="SAY1" s="141" t="s">
        <v>12890</v>
      </c>
      <c r="SAZ1" s="141" t="s">
        <v>12891</v>
      </c>
      <c r="SBA1" s="141" t="s">
        <v>12892</v>
      </c>
      <c r="SBB1" s="141" t="s">
        <v>12893</v>
      </c>
      <c r="SBC1" s="141" t="s">
        <v>12894</v>
      </c>
      <c r="SBD1" s="141" t="s">
        <v>12895</v>
      </c>
      <c r="SBE1" s="141" t="s">
        <v>12896</v>
      </c>
      <c r="SBF1" s="141" t="s">
        <v>12897</v>
      </c>
      <c r="SBG1" s="141" t="s">
        <v>12898</v>
      </c>
      <c r="SBH1" s="141" t="s">
        <v>12899</v>
      </c>
      <c r="SBI1" s="141" t="s">
        <v>12900</v>
      </c>
      <c r="SBJ1" s="141" t="s">
        <v>12901</v>
      </c>
      <c r="SBK1" s="141" t="s">
        <v>12902</v>
      </c>
      <c r="SBL1" s="141" t="s">
        <v>12903</v>
      </c>
      <c r="SBM1" s="141" t="s">
        <v>12904</v>
      </c>
      <c r="SBN1" s="141" t="s">
        <v>12905</v>
      </c>
      <c r="SBO1" s="141" t="s">
        <v>12906</v>
      </c>
      <c r="SBP1" s="141" t="s">
        <v>12907</v>
      </c>
      <c r="SBQ1" s="141" t="s">
        <v>12908</v>
      </c>
      <c r="SBR1" s="141" t="s">
        <v>12909</v>
      </c>
      <c r="SBS1" s="141" t="s">
        <v>12910</v>
      </c>
      <c r="SBT1" s="141" t="s">
        <v>12911</v>
      </c>
      <c r="SBU1" s="141" t="s">
        <v>12912</v>
      </c>
      <c r="SBV1" s="141" t="s">
        <v>12913</v>
      </c>
      <c r="SBW1" s="141" t="s">
        <v>12914</v>
      </c>
      <c r="SBX1" s="141" t="s">
        <v>12915</v>
      </c>
      <c r="SBY1" s="141" t="s">
        <v>12916</v>
      </c>
      <c r="SBZ1" s="141" t="s">
        <v>12917</v>
      </c>
      <c r="SCA1" s="141" t="s">
        <v>12918</v>
      </c>
      <c r="SCB1" s="141" t="s">
        <v>12919</v>
      </c>
      <c r="SCC1" s="141" t="s">
        <v>12920</v>
      </c>
      <c r="SCD1" s="141" t="s">
        <v>12921</v>
      </c>
      <c r="SCE1" s="141" t="s">
        <v>12922</v>
      </c>
      <c r="SCF1" s="141" t="s">
        <v>12923</v>
      </c>
      <c r="SCG1" s="141" t="s">
        <v>12924</v>
      </c>
      <c r="SCH1" s="141" t="s">
        <v>12925</v>
      </c>
      <c r="SCI1" s="141" t="s">
        <v>12926</v>
      </c>
      <c r="SCJ1" s="141" t="s">
        <v>12927</v>
      </c>
      <c r="SCK1" s="141" t="s">
        <v>12928</v>
      </c>
      <c r="SCL1" s="141" t="s">
        <v>12929</v>
      </c>
      <c r="SCM1" s="141" t="s">
        <v>12930</v>
      </c>
      <c r="SCN1" s="141" t="s">
        <v>12931</v>
      </c>
      <c r="SCO1" s="141" t="s">
        <v>12932</v>
      </c>
      <c r="SCP1" s="141" t="s">
        <v>12933</v>
      </c>
      <c r="SCQ1" s="141" t="s">
        <v>12934</v>
      </c>
      <c r="SCR1" s="141" t="s">
        <v>12935</v>
      </c>
      <c r="SCS1" s="141" t="s">
        <v>12936</v>
      </c>
      <c r="SCT1" s="141" t="s">
        <v>12937</v>
      </c>
      <c r="SCU1" s="141" t="s">
        <v>12938</v>
      </c>
      <c r="SCV1" s="141" t="s">
        <v>12939</v>
      </c>
      <c r="SCW1" s="141" t="s">
        <v>12940</v>
      </c>
      <c r="SCX1" s="141" t="s">
        <v>12941</v>
      </c>
      <c r="SCY1" s="141" t="s">
        <v>12942</v>
      </c>
      <c r="SCZ1" s="141" t="s">
        <v>12943</v>
      </c>
      <c r="SDA1" s="141" t="s">
        <v>12944</v>
      </c>
      <c r="SDB1" s="141" t="s">
        <v>12945</v>
      </c>
      <c r="SDC1" s="141" t="s">
        <v>12946</v>
      </c>
      <c r="SDD1" s="141" t="s">
        <v>12947</v>
      </c>
      <c r="SDE1" s="141" t="s">
        <v>12948</v>
      </c>
      <c r="SDF1" s="141" t="s">
        <v>12949</v>
      </c>
      <c r="SDG1" s="141" t="s">
        <v>12950</v>
      </c>
      <c r="SDH1" s="141" t="s">
        <v>12951</v>
      </c>
      <c r="SDI1" s="141" t="s">
        <v>12952</v>
      </c>
      <c r="SDJ1" s="141" t="s">
        <v>12953</v>
      </c>
      <c r="SDK1" s="141" t="s">
        <v>12954</v>
      </c>
      <c r="SDL1" s="141" t="s">
        <v>12955</v>
      </c>
      <c r="SDM1" s="141" t="s">
        <v>12956</v>
      </c>
      <c r="SDN1" s="141" t="s">
        <v>12957</v>
      </c>
      <c r="SDO1" s="141" t="s">
        <v>12958</v>
      </c>
      <c r="SDP1" s="141" t="s">
        <v>12959</v>
      </c>
      <c r="SDQ1" s="141" t="s">
        <v>12960</v>
      </c>
      <c r="SDR1" s="141" t="s">
        <v>12961</v>
      </c>
      <c r="SDS1" s="141" t="s">
        <v>12962</v>
      </c>
      <c r="SDT1" s="141" t="s">
        <v>12963</v>
      </c>
      <c r="SDU1" s="141" t="s">
        <v>12964</v>
      </c>
      <c r="SDV1" s="141" t="s">
        <v>12965</v>
      </c>
      <c r="SDW1" s="141" t="s">
        <v>12966</v>
      </c>
      <c r="SDX1" s="141" t="s">
        <v>12967</v>
      </c>
      <c r="SDY1" s="141" t="s">
        <v>12968</v>
      </c>
      <c r="SDZ1" s="141" t="s">
        <v>12969</v>
      </c>
      <c r="SEA1" s="141" t="s">
        <v>12970</v>
      </c>
      <c r="SEB1" s="141" t="s">
        <v>12971</v>
      </c>
      <c r="SEC1" s="141" t="s">
        <v>12972</v>
      </c>
      <c r="SED1" s="141" t="s">
        <v>12973</v>
      </c>
      <c r="SEE1" s="141" t="s">
        <v>12974</v>
      </c>
      <c r="SEF1" s="141" t="s">
        <v>12975</v>
      </c>
      <c r="SEG1" s="141" t="s">
        <v>12976</v>
      </c>
      <c r="SEH1" s="141" t="s">
        <v>12977</v>
      </c>
      <c r="SEI1" s="141" t="s">
        <v>12978</v>
      </c>
      <c r="SEJ1" s="141" t="s">
        <v>12979</v>
      </c>
      <c r="SEK1" s="141" t="s">
        <v>12980</v>
      </c>
      <c r="SEL1" s="141" t="s">
        <v>12981</v>
      </c>
      <c r="SEM1" s="141" t="s">
        <v>12982</v>
      </c>
      <c r="SEN1" s="141" t="s">
        <v>12983</v>
      </c>
      <c r="SEO1" s="141" t="s">
        <v>12984</v>
      </c>
      <c r="SEP1" s="141" t="s">
        <v>12985</v>
      </c>
      <c r="SEQ1" s="141" t="s">
        <v>12986</v>
      </c>
      <c r="SER1" s="141" t="s">
        <v>12987</v>
      </c>
      <c r="SES1" s="141" t="s">
        <v>12988</v>
      </c>
      <c r="SET1" s="141" t="s">
        <v>12989</v>
      </c>
      <c r="SEU1" s="141" t="s">
        <v>12990</v>
      </c>
      <c r="SEV1" s="141" t="s">
        <v>12991</v>
      </c>
      <c r="SEW1" s="141" t="s">
        <v>12992</v>
      </c>
      <c r="SEX1" s="141" t="s">
        <v>12993</v>
      </c>
      <c r="SEY1" s="141" t="s">
        <v>12994</v>
      </c>
      <c r="SEZ1" s="141" t="s">
        <v>12995</v>
      </c>
      <c r="SFA1" s="141" t="s">
        <v>12996</v>
      </c>
      <c r="SFB1" s="141" t="s">
        <v>12997</v>
      </c>
      <c r="SFC1" s="141" t="s">
        <v>12998</v>
      </c>
      <c r="SFD1" s="141" t="s">
        <v>12999</v>
      </c>
      <c r="SFE1" s="141" t="s">
        <v>13000</v>
      </c>
      <c r="SFF1" s="141" t="s">
        <v>13001</v>
      </c>
      <c r="SFG1" s="141" t="s">
        <v>13002</v>
      </c>
      <c r="SFH1" s="141" t="s">
        <v>13003</v>
      </c>
      <c r="SFI1" s="141" t="s">
        <v>13004</v>
      </c>
      <c r="SFJ1" s="141" t="s">
        <v>13005</v>
      </c>
      <c r="SFK1" s="141" t="s">
        <v>13006</v>
      </c>
      <c r="SFL1" s="141" t="s">
        <v>13007</v>
      </c>
      <c r="SFM1" s="141" t="s">
        <v>13008</v>
      </c>
      <c r="SFN1" s="141" t="s">
        <v>13009</v>
      </c>
      <c r="SFO1" s="141" t="s">
        <v>13010</v>
      </c>
      <c r="SFP1" s="141" t="s">
        <v>13011</v>
      </c>
      <c r="SFQ1" s="141" t="s">
        <v>13012</v>
      </c>
      <c r="SFR1" s="141" t="s">
        <v>13013</v>
      </c>
      <c r="SFS1" s="141" t="s">
        <v>13014</v>
      </c>
      <c r="SFT1" s="141" t="s">
        <v>13015</v>
      </c>
      <c r="SFU1" s="141" t="s">
        <v>13016</v>
      </c>
      <c r="SFV1" s="141" t="s">
        <v>13017</v>
      </c>
      <c r="SFW1" s="141" t="s">
        <v>13018</v>
      </c>
      <c r="SFX1" s="141" t="s">
        <v>13019</v>
      </c>
      <c r="SFY1" s="141" t="s">
        <v>13020</v>
      </c>
      <c r="SFZ1" s="141" t="s">
        <v>13021</v>
      </c>
      <c r="SGA1" s="141" t="s">
        <v>13022</v>
      </c>
      <c r="SGB1" s="141" t="s">
        <v>13023</v>
      </c>
      <c r="SGC1" s="141" t="s">
        <v>13024</v>
      </c>
      <c r="SGD1" s="141" t="s">
        <v>13025</v>
      </c>
      <c r="SGE1" s="141" t="s">
        <v>13026</v>
      </c>
      <c r="SGF1" s="141" t="s">
        <v>13027</v>
      </c>
      <c r="SGG1" s="141" t="s">
        <v>13028</v>
      </c>
      <c r="SGH1" s="141" t="s">
        <v>13029</v>
      </c>
      <c r="SGI1" s="141" t="s">
        <v>13030</v>
      </c>
      <c r="SGJ1" s="141" t="s">
        <v>13031</v>
      </c>
      <c r="SGK1" s="141" t="s">
        <v>13032</v>
      </c>
      <c r="SGL1" s="141" t="s">
        <v>13033</v>
      </c>
      <c r="SGM1" s="141" t="s">
        <v>13034</v>
      </c>
      <c r="SGN1" s="141" t="s">
        <v>13035</v>
      </c>
      <c r="SGO1" s="141" t="s">
        <v>13036</v>
      </c>
      <c r="SGP1" s="141" t="s">
        <v>13037</v>
      </c>
      <c r="SGQ1" s="141" t="s">
        <v>13038</v>
      </c>
      <c r="SGR1" s="141" t="s">
        <v>13039</v>
      </c>
      <c r="SGS1" s="141" t="s">
        <v>13040</v>
      </c>
      <c r="SGT1" s="141" t="s">
        <v>13041</v>
      </c>
      <c r="SGU1" s="141" t="s">
        <v>13042</v>
      </c>
      <c r="SGV1" s="141" t="s">
        <v>13043</v>
      </c>
      <c r="SGW1" s="141" t="s">
        <v>13044</v>
      </c>
      <c r="SGX1" s="141" t="s">
        <v>13045</v>
      </c>
      <c r="SGY1" s="141" t="s">
        <v>13046</v>
      </c>
      <c r="SGZ1" s="141" t="s">
        <v>13047</v>
      </c>
      <c r="SHA1" s="141" t="s">
        <v>13048</v>
      </c>
      <c r="SHB1" s="141" t="s">
        <v>13049</v>
      </c>
      <c r="SHC1" s="141" t="s">
        <v>13050</v>
      </c>
      <c r="SHD1" s="141" t="s">
        <v>13051</v>
      </c>
      <c r="SHE1" s="141" t="s">
        <v>13052</v>
      </c>
      <c r="SHF1" s="141" t="s">
        <v>13053</v>
      </c>
      <c r="SHG1" s="141" t="s">
        <v>13054</v>
      </c>
      <c r="SHH1" s="141" t="s">
        <v>13055</v>
      </c>
      <c r="SHI1" s="141" t="s">
        <v>13056</v>
      </c>
      <c r="SHJ1" s="141" t="s">
        <v>13057</v>
      </c>
      <c r="SHK1" s="141" t="s">
        <v>13058</v>
      </c>
      <c r="SHL1" s="141" t="s">
        <v>13059</v>
      </c>
      <c r="SHM1" s="141" t="s">
        <v>13060</v>
      </c>
      <c r="SHN1" s="141" t="s">
        <v>13061</v>
      </c>
      <c r="SHO1" s="141" t="s">
        <v>13062</v>
      </c>
      <c r="SHP1" s="141" t="s">
        <v>13063</v>
      </c>
      <c r="SHQ1" s="141" t="s">
        <v>13064</v>
      </c>
      <c r="SHR1" s="141" t="s">
        <v>13065</v>
      </c>
      <c r="SHS1" s="141" t="s">
        <v>13066</v>
      </c>
      <c r="SHT1" s="141" t="s">
        <v>13067</v>
      </c>
      <c r="SHU1" s="141" t="s">
        <v>13068</v>
      </c>
      <c r="SHV1" s="141" t="s">
        <v>13069</v>
      </c>
      <c r="SHW1" s="141" t="s">
        <v>13070</v>
      </c>
      <c r="SHX1" s="141" t="s">
        <v>13071</v>
      </c>
      <c r="SHY1" s="141" t="s">
        <v>13072</v>
      </c>
      <c r="SHZ1" s="141" t="s">
        <v>13073</v>
      </c>
      <c r="SIA1" s="141" t="s">
        <v>13074</v>
      </c>
      <c r="SIB1" s="141" t="s">
        <v>13075</v>
      </c>
      <c r="SIC1" s="141" t="s">
        <v>13076</v>
      </c>
      <c r="SID1" s="141" t="s">
        <v>13077</v>
      </c>
      <c r="SIE1" s="141" t="s">
        <v>13078</v>
      </c>
      <c r="SIF1" s="141" t="s">
        <v>13079</v>
      </c>
      <c r="SIG1" s="141" t="s">
        <v>13080</v>
      </c>
      <c r="SIH1" s="141" t="s">
        <v>13081</v>
      </c>
      <c r="SII1" s="141" t="s">
        <v>13082</v>
      </c>
      <c r="SIJ1" s="141" t="s">
        <v>13083</v>
      </c>
      <c r="SIK1" s="141" t="s">
        <v>13084</v>
      </c>
      <c r="SIL1" s="141" t="s">
        <v>13085</v>
      </c>
      <c r="SIM1" s="141" t="s">
        <v>13086</v>
      </c>
      <c r="SIN1" s="141" t="s">
        <v>13087</v>
      </c>
      <c r="SIO1" s="141" t="s">
        <v>13088</v>
      </c>
      <c r="SIP1" s="141" t="s">
        <v>13089</v>
      </c>
      <c r="SIQ1" s="141" t="s">
        <v>13090</v>
      </c>
      <c r="SIR1" s="141" t="s">
        <v>13091</v>
      </c>
      <c r="SIS1" s="141" t="s">
        <v>13092</v>
      </c>
      <c r="SIT1" s="141" t="s">
        <v>13093</v>
      </c>
      <c r="SIU1" s="141" t="s">
        <v>13094</v>
      </c>
      <c r="SIV1" s="141" t="s">
        <v>13095</v>
      </c>
      <c r="SIW1" s="141" t="s">
        <v>13096</v>
      </c>
      <c r="SIX1" s="141" t="s">
        <v>13097</v>
      </c>
      <c r="SIY1" s="141" t="s">
        <v>13098</v>
      </c>
      <c r="SIZ1" s="141" t="s">
        <v>13099</v>
      </c>
      <c r="SJA1" s="141" t="s">
        <v>13100</v>
      </c>
      <c r="SJB1" s="141" t="s">
        <v>13101</v>
      </c>
      <c r="SJC1" s="141" t="s">
        <v>13102</v>
      </c>
      <c r="SJD1" s="141" t="s">
        <v>13103</v>
      </c>
      <c r="SJE1" s="141" t="s">
        <v>13104</v>
      </c>
      <c r="SJF1" s="141" t="s">
        <v>13105</v>
      </c>
      <c r="SJG1" s="141" t="s">
        <v>13106</v>
      </c>
      <c r="SJH1" s="141" t="s">
        <v>13107</v>
      </c>
      <c r="SJI1" s="141" t="s">
        <v>13108</v>
      </c>
      <c r="SJJ1" s="141" t="s">
        <v>13109</v>
      </c>
      <c r="SJK1" s="141" t="s">
        <v>13110</v>
      </c>
      <c r="SJL1" s="141" t="s">
        <v>13111</v>
      </c>
      <c r="SJM1" s="141" t="s">
        <v>13112</v>
      </c>
      <c r="SJN1" s="141" t="s">
        <v>13113</v>
      </c>
      <c r="SJO1" s="141" t="s">
        <v>13114</v>
      </c>
      <c r="SJP1" s="141" t="s">
        <v>13115</v>
      </c>
      <c r="SJQ1" s="141" t="s">
        <v>13116</v>
      </c>
      <c r="SJR1" s="141" t="s">
        <v>13117</v>
      </c>
      <c r="SJS1" s="141" t="s">
        <v>13118</v>
      </c>
      <c r="SJT1" s="141" t="s">
        <v>13119</v>
      </c>
      <c r="SJU1" s="141" t="s">
        <v>13120</v>
      </c>
      <c r="SJV1" s="141" t="s">
        <v>13121</v>
      </c>
      <c r="SJW1" s="141" t="s">
        <v>13122</v>
      </c>
      <c r="SJX1" s="141" t="s">
        <v>13123</v>
      </c>
      <c r="SJY1" s="141" t="s">
        <v>13124</v>
      </c>
      <c r="SJZ1" s="141" t="s">
        <v>13125</v>
      </c>
      <c r="SKA1" s="141" t="s">
        <v>13126</v>
      </c>
      <c r="SKB1" s="141" t="s">
        <v>13127</v>
      </c>
      <c r="SKC1" s="141" t="s">
        <v>13128</v>
      </c>
      <c r="SKD1" s="141" t="s">
        <v>13129</v>
      </c>
      <c r="SKE1" s="141" t="s">
        <v>13130</v>
      </c>
      <c r="SKF1" s="141" t="s">
        <v>13131</v>
      </c>
      <c r="SKG1" s="141" t="s">
        <v>13132</v>
      </c>
      <c r="SKH1" s="141" t="s">
        <v>13133</v>
      </c>
      <c r="SKI1" s="141" t="s">
        <v>13134</v>
      </c>
      <c r="SKJ1" s="141" t="s">
        <v>13135</v>
      </c>
      <c r="SKK1" s="141" t="s">
        <v>13136</v>
      </c>
      <c r="SKL1" s="141" t="s">
        <v>13137</v>
      </c>
      <c r="SKM1" s="141" t="s">
        <v>13138</v>
      </c>
      <c r="SKN1" s="141" t="s">
        <v>13139</v>
      </c>
      <c r="SKO1" s="141" t="s">
        <v>13140</v>
      </c>
      <c r="SKP1" s="141" t="s">
        <v>13141</v>
      </c>
      <c r="SKQ1" s="141" t="s">
        <v>13142</v>
      </c>
      <c r="SKR1" s="141" t="s">
        <v>13143</v>
      </c>
      <c r="SKS1" s="141" t="s">
        <v>13144</v>
      </c>
      <c r="SKT1" s="141" t="s">
        <v>13145</v>
      </c>
      <c r="SKU1" s="141" t="s">
        <v>13146</v>
      </c>
      <c r="SKV1" s="141" t="s">
        <v>13147</v>
      </c>
      <c r="SKW1" s="141" t="s">
        <v>13148</v>
      </c>
      <c r="SKX1" s="141" t="s">
        <v>13149</v>
      </c>
      <c r="SKY1" s="141" t="s">
        <v>13150</v>
      </c>
      <c r="SKZ1" s="141" t="s">
        <v>13151</v>
      </c>
      <c r="SLA1" s="141" t="s">
        <v>13152</v>
      </c>
      <c r="SLB1" s="141" t="s">
        <v>13153</v>
      </c>
      <c r="SLC1" s="141" t="s">
        <v>13154</v>
      </c>
      <c r="SLD1" s="141" t="s">
        <v>13155</v>
      </c>
      <c r="SLE1" s="141" t="s">
        <v>13156</v>
      </c>
      <c r="SLF1" s="141" t="s">
        <v>13157</v>
      </c>
      <c r="SLG1" s="141" t="s">
        <v>13158</v>
      </c>
      <c r="SLH1" s="141" t="s">
        <v>13159</v>
      </c>
      <c r="SLI1" s="141" t="s">
        <v>13160</v>
      </c>
      <c r="SLJ1" s="141" t="s">
        <v>13161</v>
      </c>
      <c r="SLK1" s="141" t="s">
        <v>13162</v>
      </c>
      <c r="SLL1" s="141" t="s">
        <v>13163</v>
      </c>
      <c r="SLM1" s="141" t="s">
        <v>13164</v>
      </c>
      <c r="SLN1" s="141" t="s">
        <v>13165</v>
      </c>
      <c r="SLO1" s="141" t="s">
        <v>13166</v>
      </c>
      <c r="SLP1" s="141" t="s">
        <v>13167</v>
      </c>
      <c r="SLQ1" s="141" t="s">
        <v>13168</v>
      </c>
      <c r="SLR1" s="141" t="s">
        <v>13169</v>
      </c>
      <c r="SLS1" s="141" t="s">
        <v>13170</v>
      </c>
      <c r="SLT1" s="141" t="s">
        <v>13171</v>
      </c>
      <c r="SLU1" s="141" t="s">
        <v>13172</v>
      </c>
      <c r="SLV1" s="141" t="s">
        <v>13173</v>
      </c>
      <c r="SLW1" s="141" t="s">
        <v>13174</v>
      </c>
      <c r="SLX1" s="141" t="s">
        <v>13175</v>
      </c>
      <c r="SLY1" s="141" t="s">
        <v>13176</v>
      </c>
      <c r="SLZ1" s="141" t="s">
        <v>13177</v>
      </c>
      <c r="SMA1" s="141" t="s">
        <v>13178</v>
      </c>
      <c r="SMB1" s="141" t="s">
        <v>13179</v>
      </c>
      <c r="SMC1" s="141" t="s">
        <v>13180</v>
      </c>
      <c r="SMD1" s="141" t="s">
        <v>13181</v>
      </c>
      <c r="SME1" s="141" t="s">
        <v>13182</v>
      </c>
      <c r="SMF1" s="141" t="s">
        <v>13183</v>
      </c>
      <c r="SMG1" s="141" t="s">
        <v>13184</v>
      </c>
      <c r="SMH1" s="141" t="s">
        <v>13185</v>
      </c>
      <c r="SMI1" s="141" t="s">
        <v>13186</v>
      </c>
      <c r="SMJ1" s="141" t="s">
        <v>13187</v>
      </c>
      <c r="SMK1" s="141" t="s">
        <v>13188</v>
      </c>
      <c r="SML1" s="141" t="s">
        <v>13189</v>
      </c>
      <c r="SMM1" s="141" t="s">
        <v>13190</v>
      </c>
      <c r="SMN1" s="141" t="s">
        <v>13191</v>
      </c>
      <c r="SMO1" s="141" t="s">
        <v>13192</v>
      </c>
      <c r="SMP1" s="141" t="s">
        <v>13193</v>
      </c>
      <c r="SMQ1" s="141" t="s">
        <v>13194</v>
      </c>
      <c r="SMR1" s="141" t="s">
        <v>13195</v>
      </c>
      <c r="SMS1" s="141" t="s">
        <v>13196</v>
      </c>
      <c r="SMT1" s="141" t="s">
        <v>13197</v>
      </c>
      <c r="SMU1" s="141" t="s">
        <v>13198</v>
      </c>
      <c r="SMV1" s="141" t="s">
        <v>13199</v>
      </c>
      <c r="SMW1" s="141" t="s">
        <v>13200</v>
      </c>
      <c r="SMX1" s="141" t="s">
        <v>13201</v>
      </c>
      <c r="SMY1" s="141" t="s">
        <v>13202</v>
      </c>
      <c r="SMZ1" s="141" t="s">
        <v>13203</v>
      </c>
      <c r="SNA1" s="141" t="s">
        <v>13204</v>
      </c>
      <c r="SNB1" s="141" t="s">
        <v>13205</v>
      </c>
      <c r="SNC1" s="141" t="s">
        <v>13206</v>
      </c>
      <c r="SND1" s="141" t="s">
        <v>13207</v>
      </c>
      <c r="SNE1" s="141" t="s">
        <v>13208</v>
      </c>
      <c r="SNF1" s="141" t="s">
        <v>13209</v>
      </c>
      <c r="SNG1" s="141" t="s">
        <v>13210</v>
      </c>
      <c r="SNH1" s="141" t="s">
        <v>13211</v>
      </c>
      <c r="SNI1" s="141" t="s">
        <v>13212</v>
      </c>
      <c r="SNJ1" s="141" t="s">
        <v>13213</v>
      </c>
      <c r="SNK1" s="141" t="s">
        <v>13214</v>
      </c>
      <c r="SNL1" s="141" t="s">
        <v>13215</v>
      </c>
      <c r="SNM1" s="141" t="s">
        <v>13216</v>
      </c>
      <c r="SNN1" s="141" t="s">
        <v>13217</v>
      </c>
      <c r="SNO1" s="141" t="s">
        <v>13218</v>
      </c>
      <c r="SNP1" s="141" t="s">
        <v>13219</v>
      </c>
      <c r="SNQ1" s="141" t="s">
        <v>13220</v>
      </c>
      <c r="SNR1" s="141" t="s">
        <v>13221</v>
      </c>
      <c r="SNS1" s="141" t="s">
        <v>13222</v>
      </c>
      <c r="SNT1" s="141" t="s">
        <v>13223</v>
      </c>
      <c r="SNU1" s="141" t="s">
        <v>13224</v>
      </c>
      <c r="SNV1" s="141" t="s">
        <v>13225</v>
      </c>
      <c r="SNW1" s="141" t="s">
        <v>13226</v>
      </c>
      <c r="SNX1" s="141" t="s">
        <v>13227</v>
      </c>
      <c r="SNY1" s="141" t="s">
        <v>13228</v>
      </c>
      <c r="SNZ1" s="141" t="s">
        <v>13229</v>
      </c>
      <c r="SOA1" s="141" t="s">
        <v>13230</v>
      </c>
      <c r="SOB1" s="141" t="s">
        <v>13231</v>
      </c>
      <c r="SOC1" s="141" t="s">
        <v>13232</v>
      </c>
      <c r="SOD1" s="141" t="s">
        <v>13233</v>
      </c>
      <c r="SOE1" s="141" t="s">
        <v>13234</v>
      </c>
      <c r="SOF1" s="141" t="s">
        <v>13235</v>
      </c>
      <c r="SOG1" s="141" t="s">
        <v>13236</v>
      </c>
      <c r="SOH1" s="141" t="s">
        <v>13237</v>
      </c>
      <c r="SOI1" s="141" t="s">
        <v>13238</v>
      </c>
      <c r="SOJ1" s="141" t="s">
        <v>13239</v>
      </c>
      <c r="SOK1" s="141" t="s">
        <v>13240</v>
      </c>
      <c r="SOL1" s="141" t="s">
        <v>13241</v>
      </c>
      <c r="SOM1" s="141" t="s">
        <v>13242</v>
      </c>
      <c r="SON1" s="141" t="s">
        <v>13243</v>
      </c>
      <c r="SOO1" s="141" t="s">
        <v>13244</v>
      </c>
      <c r="SOP1" s="141" t="s">
        <v>13245</v>
      </c>
      <c r="SOQ1" s="141" t="s">
        <v>13246</v>
      </c>
      <c r="SOR1" s="141" t="s">
        <v>13247</v>
      </c>
      <c r="SOS1" s="141" t="s">
        <v>13248</v>
      </c>
      <c r="SOT1" s="141" t="s">
        <v>13249</v>
      </c>
      <c r="SOU1" s="141" t="s">
        <v>13250</v>
      </c>
      <c r="SOV1" s="141" t="s">
        <v>13251</v>
      </c>
      <c r="SOW1" s="141" t="s">
        <v>13252</v>
      </c>
      <c r="SOX1" s="141" t="s">
        <v>13253</v>
      </c>
      <c r="SOY1" s="141" t="s">
        <v>13254</v>
      </c>
      <c r="SOZ1" s="141" t="s">
        <v>13255</v>
      </c>
      <c r="SPA1" s="141" t="s">
        <v>13256</v>
      </c>
      <c r="SPB1" s="141" t="s">
        <v>13257</v>
      </c>
      <c r="SPC1" s="141" t="s">
        <v>13258</v>
      </c>
      <c r="SPD1" s="141" t="s">
        <v>13259</v>
      </c>
      <c r="SPE1" s="141" t="s">
        <v>13260</v>
      </c>
      <c r="SPF1" s="141" t="s">
        <v>13261</v>
      </c>
      <c r="SPG1" s="141" t="s">
        <v>13262</v>
      </c>
      <c r="SPH1" s="141" t="s">
        <v>13263</v>
      </c>
      <c r="SPI1" s="141" t="s">
        <v>13264</v>
      </c>
      <c r="SPJ1" s="141" t="s">
        <v>13265</v>
      </c>
      <c r="SPK1" s="141" t="s">
        <v>13266</v>
      </c>
      <c r="SPL1" s="141" t="s">
        <v>13267</v>
      </c>
      <c r="SPM1" s="141" t="s">
        <v>13268</v>
      </c>
      <c r="SPN1" s="141" t="s">
        <v>13269</v>
      </c>
      <c r="SPO1" s="141" t="s">
        <v>13270</v>
      </c>
      <c r="SPP1" s="141" t="s">
        <v>13271</v>
      </c>
      <c r="SPQ1" s="141" t="s">
        <v>13272</v>
      </c>
      <c r="SPR1" s="141" t="s">
        <v>13273</v>
      </c>
      <c r="SPS1" s="141" t="s">
        <v>13274</v>
      </c>
      <c r="SPT1" s="141" t="s">
        <v>13275</v>
      </c>
      <c r="SPU1" s="141" t="s">
        <v>13276</v>
      </c>
      <c r="SPV1" s="141" t="s">
        <v>13277</v>
      </c>
      <c r="SPW1" s="141" t="s">
        <v>13278</v>
      </c>
      <c r="SPX1" s="141" t="s">
        <v>13279</v>
      </c>
      <c r="SPY1" s="141" t="s">
        <v>13280</v>
      </c>
      <c r="SPZ1" s="141" t="s">
        <v>13281</v>
      </c>
      <c r="SQA1" s="141" t="s">
        <v>13282</v>
      </c>
      <c r="SQB1" s="141" t="s">
        <v>13283</v>
      </c>
      <c r="SQC1" s="141" t="s">
        <v>13284</v>
      </c>
      <c r="SQD1" s="141" t="s">
        <v>13285</v>
      </c>
      <c r="SQE1" s="141" t="s">
        <v>13286</v>
      </c>
      <c r="SQF1" s="141" t="s">
        <v>13287</v>
      </c>
      <c r="SQG1" s="141" t="s">
        <v>13288</v>
      </c>
      <c r="SQH1" s="141" t="s">
        <v>13289</v>
      </c>
      <c r="SQI1" s="141" t="s">
        <v>13290</v>
      </c>
      <c r="SQJ1" s="141" t="s">
        <v>13291</v>
      </c>
      <c r="SQK1" s="141" t="s">
        <v>13292</v>
      </c>
      <c r="SQL1" s="141" t="s">
        <v>13293</v>
      </c>
      <c r="SQM1" s="141" t="s">
        <v>13294</v>
      </c>
      <c r="SQN1" s="141" t="s">
        <v>13295</v>
      </c>
      <c r="SQO1" s="141" t="s">
        <v>13296</v>
      </c>
      <c r="SQP1" s="141" t="s">
        <v>13297</v>
      </c>
      <c r="SQQ1" s="141" t="s">
        <v>13298</v>
      </c>
      <c r="SQR1" s="141" t="s">
        <v>13299</v>
      </c>
      <c r="SQS1" s="141" t="s">
        <v>13300</v>
      </c>
      <c r="SQT1" s="141" t="s">
        <v>13301</v>
      </c>
      <c r="SQU1" s="141" t="s">
        <v>13302</v>
      </c>
      <c r="SQV1" s="141" t="s">
        <v>13303</v>
      </c>
      <c r="SQW1" s="141" t="s">
        <v>13304</v>
      </c>
      <c r="SQX1" s="141" t="s">
        <v>13305</v>
      </c>
      <c r="SQY1" s="141" t="s">
        <v>13306</v>
      </c>
      <c r="SQZ1" s="141" t="s">
        <v>13307</v>
      </c>
      <c r="SRA1" s="141" t="s">
        <v>13308</v>
      </c>
      <c r="SRB1" s="141" t="s">
        <v>13309</v>
      </c>
      <c r="SRC1" s="141" t="s">
        <v>13310</v>
      </c>
      <c r="SRD1" s="141" t="s">
        <v>13311</v>
      </c>
      <c r="SRE1" s="141" t="s">
        <v>13312</v>
      </c>
      <c r="SRF1" s="141" t="s">
        <v>13313</v>
      </c>
      <c r="SRG1" s="141" t="s">
        <v>13314</v>
      </c>
      <c r="SRH1" s="141" t="s">
        <v>13315</v>
      </c>
      <c r="SRI1" s="141" t="s">
        <v>13316</v>
      </c>
      <c r="SRJ1" s="141" t="s">
        <v>13317</v>
      </c>
      <c r="SRK1" s="141" t="s">
        <v>13318</v>
      </c>
      <c r="SRL1" s="141" t="s">
        <v>13319</v>
      </c>
      <c r="SRM1" s="141" t="s">
        <v>13320</v>
      </c>
      <c r="SRN1" s="141" t="s">
        <v>13321</v>
      </c>
      <c r="SRO1" s="141" t="s">
        <v>13322</v>
      </c>
      <c r="SRP1" s="141" t="s">
        <v>13323</v>
      </c>
      <c r="SRQ1" s="141" t="s">
        <v>13324</v>
      </c>
      <c r="SRR1" s="141" t="s">
        <v>13325</v>
      </c>
      <c r="SRS1" s="141" t="s">
        <v>13326</v>
      </c>
      <c r="SRT1" s="141" t="s">
        <v>13327</v>
      </c>
      <c r="SRU1" s="141" t="s">
        <v>13328</v>
      </c>
      <c r="SRV1" s="141" t="s">
        <v>13329</v>
      </c>
      <c r="SRW1" s="141" t="s">
        <v>13330</v>
      </c>
      <c r="SRX1" s="141" t="s">
        <v>13331</v>
      </c>
      <c r="SRY1" s="141" t="s">
        <v>13332</v>
      </c>
      <c r="SRZ1" s="141" t="s">
        <v>13333</v>
      </c>
      <c r="SSA1" s="141" t="s">
        <v>13334</v>
      </c>
      <c r="SSB1" s="141" t="s">
        <v>13335</v>
      </c>
      <c r="SSC1" s="141" t="s">
        <v>13336</v>
      </c>
      <c r="SSD1" s="141" t="s">
        <v>13337</v>
      </c>
      <c r="SSE1" s="141" t="s">
        <v>13338</v>
      </c>
      <c r="SSF1" s="141" t="s">
        <v>13339</v>
      </c>
      <c r="SSG1" s="141" t="s">
        <v>13340</v>
      </c>
      <c r="SSH1" s="141" t="s">
        <v>13341</v>
      </c>
      <c r="SSI1" s="141" t="s">
        <v>13342</v>
      </c>
      <c r="SSJ1" s="141" t="s">
        <v>13343</v>
      </c>
      <c r="SSK1" s="141" t="s">
        <v>13344</v>
      </c>
      <c r="SSL1" s="141" t="s">
        <v>13345</v>
      </c>
      <c r="SSM1" s="141" t="s">
        <v>13346</v>
      </c>
      <c r="SSN1" s="141" t="s">
        <v>13347</v>
      </c>
      <c r="SSO1" s="141" t="s">
        <v>13348</v>
      </c>
      <c r="SSP1" s="141" t="s">
        <v>13349</v>
      </c>
      <c r="SSQ1" s="141" t="s">
        <v>13350</v>
      </c>
      <c r="SSR1" s="141" t="s">
        <v>13351</v>
      </c>
      <c r="SSS1" s="141" t="s">
        <v>13352</v>
      </c>
      <c r="SST1" s="141" t="s">
        <v>13353</v>
      </c>
      <c r="SSU1" s="141" t="s">
        <v>13354</v>
      </c>
      <c r="SSV1" s="141" t="s">
        <v>13355</v>
      </c>
      <c r="SSW1" s="141" t="s">
        <v>13356</v>
      </c>
      <c r="SSX1" s="141" t="s">
        <v>13357</v>
      </c>
      <c r="SSY1" s="141" t="s">
        <v>13358</v>
      </c>
      <c r="SSZ1" s="141" t="s">
        <v>13359</v>
      </c>
      <c r="STA1" s="141" t="s">
        <v>13360</v>
      </c>
      <c r="STB1" s="141" t="s">
        <v>13361</v>
      </c>
      <c r="STC1" s="141" t="s">
        <v>13362</v>
      </c>
      <c r="STD1" s="141" t="s">
        <v>13363</v>
      </c>
      <c r="STE1" s="141" t="s">
        <v>13364</v>
      </c>
      <c r="STF1" s="141" t="s">
        <v>13365</v>
      </c>
      <c r="STG1" s="141" t="s">
        <v>13366</v>
      </c>
      <c r="STH1" s="141" t="s">
        <v>13367</v>
      </c>
      <c r="STI1" s="141" t="s">
        <v>13368</v>
      </c>
      <c r="STJ1" s="141" t="s">
        <v>13369</v>
      </c>
      <c r="STK1" s="141" t="s">
        <v>13370</v>
      </c>
      <c r="STL1" s="141" t="s">
        <v>13371</v>
      </c>
      <c r="STM1" s="141" t="s">
        <v>13372</v>
      </c>
      <c r="STN1" s="141" t="s">
        <v>13373</v>
      </c>
      <c r="STO1" s="141" t="s">
        <v>13374</v>
      </c>
      <c r="STP1" s="141" t="s">
        <v>13375</v>
      </c>
      <c r="STQ1" s="141" t="s">
        <v>13376</v>
      </c>
      <c r="STR1" s="141" t="s">
        <v>13377</v>
      </c>
      <c r="STS1" s="141" t="s">
        <v>13378</v>
      </c>
      <c r="STT1" s="141" t="s">
        <v>13379</v>
      </c>
      <c r="STU1" s="141" t="s">
        <v>13380</v>
      </c>
      <c r="STV1" s="141" t="s">
        <v>13381</v>
      </c>
      <c r="STW1" s="141" t="s">
        <v>13382</v>
      </c>
      <c r="STX1" s="141" t="s">
        <v>13383</v>
      </c>
      <c r="STY1" s="141" t="s">
        <v>13384</v>
      </c>
      <c r="STZ1" s="141" t="s">
        <v>13385</v>
      </c>
      <c r="SUA1" s="141" t="s">
        <v>13386</v>
      </c>
      <c r="SUB1" s="141" t="s">
        <v>13387</v>
      </c>
      <c r="SUC1" s="141" t="s">
        <v>13388</v>
      </c>
      <c r="SUD1" s="141" t="s">
        <v>13389</v>
      </c>
      <c r="SUE1" s="141" t="s">
        <v>13390</v>
      </c>
      <c r="SUF1" s="141" t="s">
        <v>13391</v>
      </c>
      <c r="SUG1" s="141" t="s">
        <v>13392</v>
      </c>
      <c r="SUH1" s="141" t="s">
        <v>13393</v>
      </c>
      <c r="SUI1" s="141" t="s">
        <v>13394</v>
      </c>
      <c r="SUJ1" s="141" t="s">
        <v>13395</v>
      </c>
      <c r="SUK1" s="141" t="s">
        <v>13396</v>
      </c>
      <c r="SUL1" s="141" t="s">
        <v>13397</v>
      </c>
      <c r="SUM1" s="141" t="s">
        <v>13398</v>
      </c>
      <c r="SUN1" s="141" t="s">
        <v>13399</v>
      </c>
      <c r="SUO1" s="141" t="s">
        <v>13400</v>
      </c>
      <c r="SUP1" s="141" t="s">
        <v>13401</v>
      </c>
      <c r="SUQ1" s="141" t="s">
        <v>13402</v>
      </c>
      <c r="SUR1" s="141" t="s">
        <v>13403</v>
      </c>
      <c r="SUS1" s="141" t="s">
        <v>13404</v>
      </c>
      <c r="SUT1" s="141" t="s">
        <v>13405</v>
      </c>
      <c r="SUU1" s="141" t="s">
        <v>13406</v>
      </c>
      <c r="SUV1" s="141" t="s">
        <v>13407</v>
      </c>
      <c r="SUW1" s="141" t="s">
        <v>13408</v>
      </c>
      <c r="SUX1" s="141" t="s">
        <v>13409</v>
      </c>
      <c r="SUY1" s="141" t="s">
        <v>13410</v>
      </c>
      <c r="SUZ1" s="141" t="s">
        <v>13411</v>
      </c>
      <c r="SVA1" s="141" t="s">
        <v>13412</v>
      </c>
      <c r="SVB1" s="141" t="s">
        <v>13413</v>
      </c>
      <c r="SVC1" s="141" t="s">
        <v>13414</v>
      </c>
      <c r="SVD1" s="141" t="s">
        <v>13415</v>
      </c>
      <c r="SVE1" s="141" t="s">
        <v>13416</v>
      </c>
      <c r="SVF1" s="141" t="s">
        <v>13417</v>
      </c>
      <c r="SVG1" s="141" t="s">
        <v>13418</v>
      </c>
      <c r="SVH1" s="141" t="s">
        <v>13419</v>
      </c>
      <c r="SVI1" s="141" t="s">
        <v>13420</v>
      </c>
      <c r="SVJ1" s="141" t="s">
        <v>13421</v>
      </c>
      <c r="SVK1" s="141" t="s">
        <v>13422</v>
      </c>
      <c r="SVL1" s="141" t="s">
        <v>13423</v>
      </c>
      <c r="SVM1" s="141" t="s">
        <v>13424</v>
      </c>
      <c r="SVN1" s="141" t="s">
        <v>13425</v>
      </c>
      <c r="SVO1" s="141" t="s">
        <v>13426</v>
      </c>
      <c r="SVP1" s="141" t="s">
        <v>13427</v>
      </c>
      <c r="SVQ1" s="141" t="s">
        <v>13428</v>
      </c>
      <c r="SVR1" s="141" t="s">
        <v>13429</v>
      </c>
      <c r="SVS1" s="141" t="s">
        <v>13430</v>
      </c>
      <c r="SVT1" s="141" t="s">
        <v>13431</v>
      </c>
      <c r="SVU1" s="141" t="s">
        <v>13432</v>
      </c>
      <c r="SVV1" s="141" t="s">
        <v>13433</v>
      </c>
      <c r="SVW1" s="141" t="s">
        <v>13434</v>
      </c>
      <c r="SVX1" s="141" t="s">
        <v>13435</v>
      </c>
      <c r="SVY1" s="141" t="s">
        <v>13436</v>
      </c>
      <c r="SVZ1" s="141" t="s">
        <v>13437</v>
      </c>
      <c r="SWA1" s="141" t="s">
        <v>13438</v>
      </c>
      <c r="SWB1" s="141" t="s">
        <v>13439</v>
      </c>
      <c r="SWC1" s="141" t="s">
        <v>13440</v>
      </c>
      <c r="SWD1" s="141" t="s">
        <v>13441</v>
      </c>
      <c r="SWE1" s="141" t="s">
        <v>13442</v>
      </c>
      <c r="SWF1" s="141" t="s">
        <v>13443</v>
      </c>
      <c r="SWG1" s="141" t="s">
        <v>13444</v>
      </c>
      <c r="SWH1" s="141" t="s">
        <v>13445</v>
      </c>
      <c r="SWI1" s="141" t="s">
        <v>13446</v>
      </c>
      <c r="SWJ1" s="141" t="s">
        <v>13447</v>
      </c>
      <c r="SWK1" s="141" t="s">
        <v>13448</v>
      </c>
      <c r="SWL1" s="141" t="s">
        <v>13449</v>
      </c>
      <c r="SWM1" s="141" t="s">
        <v>13450</v>
      </c>
      <c r="SWN1" s="141" t="s">
        <v>13451</v>
      </c>
      <c r="SWO1" s="141" t="s">
        <v>13452</v>
      </c>
      <c r="SWP1" s="141" t="s">
        <v>13453</v>
      </c>
      <c r="SWQ1" s="141" t="s">
        <v>13454</v>
      </c>
      <c r="SWR1" s="141" t="s">
        <v>13455</v>
      </c>
      <c r="SWS1" s="141" t="s">
        <v>13456</v>
      </c>
      <c r="SWT1" s="141" t="s">
        <v>13457</v>
      </c>
      <c r="SWU1" s="141" t="s">
        <v>13458</v>
      </c>
      <c r="SWV1" s="141" t="s">
        <v>13459</v>
      </c>
      <c r="SWW1" s="141" t="s">
        <v>13460</v>
      </c>
      <c r="SWX1" s="141" t="s">
        <v>13461</v>
      </c>
      <c r="SWY1" s="141" t="s">
        <v>13462</v>
      </c>
      <c r="SWZ1" s="141" t="s">
        <v>13463</v>
      </c>
      <c r="SXA1" s="141" t="s">
        <v>13464</v>
      </c>
      <c r="SXB1" s="141" t="s">
        <v>13465</v>
      </c>
      <c r="SXC1" s="141" t="s">
        <v>13466</v>
      </c>
      <c r="SXD1" s="141" t="s">
        <v>13467</v>
      </c>
      <c r="SXE1" s="141" t="s">
        <v>13468</v>
      </c>
      <c r="SXF1" s="141" t="s">
        <v>13469</v>
      </c>
      <c r="SXG1" s="141" t="s">
        <v>13470</v>
      </c>
      <c r="SXH1" s="141" t="s">
        <v>13471</v>
      </c>
      <c r="SXI1" s="141" t="s">
        <v>13472</v>
      </c>
      <c r="SXJ1" s="141" t="s">
        <v>13473</v>
      </c>
      <c r="SXK1" s="141" t="s">
        <v>13474</v>
      </c>
      <c r="SXL1" s="141" t="s">
        <v>13475</v>
      </c>
      <c r="SXM1" s="141" t="s">
        <v>13476</v>
      </c>
      <c r="SXN1" s="141" t="s">
        <v>13477</v>
      </c>
      <c r="SXO1" s="141" t="s">
        <v>13478</v>
      </c>
      <c r="SXP1" s="141" t="s">
        <v>13479</v>
      </c>
      <c r="SXQ1" s="141" t="s">
        <v>13480</v>
      </c>
      <c r="SXR1" s="141" t="s">
        <v>13481</v>
      </c>
      <c r="SXS1" s="141" t="s">
        <v>13482</v>
      </c>
      <c r="SXT1" s="141" t="s">
        <v>13483</v>
      </c>
      <c r="SXU1" s="141" t="s">
        <v>13484</v>
      </c>
      <c r="SXV1" s="141" t="s">
        <v>13485</v>
      </c>
      <c r="SXW1" s="141" t="s">
        <v>13486</v>
      </c>
      <c r="SXX1" s="141" t="s">
        <v>13487</v>
      </c>
      <c r="SXY1" s="141" t="s">
        <v>13488</v>
      </c>
      <c r="SXZ1" s="141" t="s">
        <v>13489</v>
      </c>
      <c r="SYA1" s="141" t="s">
        <v>13490</v>
      </c>
      <c r="SYB1" s="141" t="s">
        <v>13491</v>
      </c>
      <c r="SYC1" s="141" t="s">
        <v>13492</v>
      </c>
      <c r="SYD1" s="141" t="s">
        <v>13493</v>
      </c>
      <c r="SYE1" s="141" t="s">
        <v>13494</v>
      </c>
      <c r="SYF1" s="141" t="s">
        <v>13495</v>
      </c>
      <c r="SYG1" s="141" t="s">
        <v>13496</v>
      </c>
      <c r="SYH1" s="141" t="s">
        <v>13497</v>
      </c>
      <c r="SYI1" s="141" t="s">
        <v>13498</v>
      </c>
      <c r="SYJ1" s="141" t="s">
        <v>13499</v>
      </c>
      <c r="SYK1" s="141" t="s">
        <v>13500</v>
      </c>
      <c r="SYL1" s="141" t="s">
        <v>13501</v>
      </c>
      <c r="SYM1" s="141" t="s">
        <v>13502</v>
      </c>
      <c r="SYN1" s="141" t="s">
        <v>13503</v>
      </c>
      <c r="SYO1" s="141" t="s">
        <v>13504</v>
      </c>
      <c r="SYP1" s="141" t="s">
        <v>13505</v>
      </c>
      <c r="SYQ1" s="141" t="s">
        <v>13506</v>
      </c>
      <c r="SYR1" s="141" t="s">
        <v>13507</v>
      </c>
      <c r="SYS1" s="141" t="s">
        <v>13508</v>
      </c>
      <c r="SYT1" s="141" t="s">
        <v>13509</v>
      </c>
      <c r="SYU1" s="141" t="s">
        <v>13510</v>
      </c>
      <c r="SYV1" s="141" t="s">
        <v>13511</v>
      </c>
      <c r="SYW1" s="141" t="s">
        <v>13512</v>
      </c>
      <c r="SYX1" s="141" t="s">
        <v>13513</v>
      </c>
      <c r="SYY1" s="141" t="s">
        <v>13514</v>
      </c>
      <c r="SYZ1" s="141" t="s">
        <v>13515</v>
      </c>
      <c r="SZA1" s="141" t="s">
        <v>13516</v>
      </c>
      <c r="SZB1" s="141" t="s">
        <v>13517</v>
      </c>
      <c r="SZC1" s="141" t="s">
        <v>13518</v>
      </c>
      <c r="SZD1" s="141" t="s">
        <v>13519</v>
      </c>
      <c r="SZE1" s="141" t="s">
        <v>13520</v>
      </c>
      <c r="SZF1" s="141" t="s">
        <v>13521</v>
      </c>
      <c r="SZG1" s="141" t="s">
        <v>13522</v>
      </c>
      <c r="SZH1" s="141" t="s">
        <v>13523</v>
      </c>
      <c r="SZI1" s="141" t="s">
        <v>13524</v>
      </c>
      <c r="SZJ1" s="141" t="s">
        <v>13525</v>
      </c>
      <c r="SZK1" s="141" t="s">
        <v>13526</v>
      </c>
      <c r="SZL1" s="141" t="s">
        <v>13527</v>
      </c>
      <c r="SZM1" s="141" t="s">
        <v>13528</v>
      </c>
      <c r="SZN1" s="141" t="s">
        <v>13529</v>
      </c>
      <c r="SZO1" s="141" t="s">
        <v>13530</v>
      </c>
      <c r="SZP1" s="141" t="s">
        <v>13531</v>
      </c>
      <c r="SZQ1" s="141" t="s">
        <v>13532</v>
      </c>
      <c r="SZR1" s="141" t="s">
        <v>13533</v>
      </c>
      <c r="SZS1" s="141" t="s">
        <v>13534</v>
      </c>
      <c r="SZT1" s="141" t="s">
        <v>13535</v>
      </c>
      <c r="SZU1" s="141" t="s">
        <v>13536</v>
      </c>
      <c r="SZV1" s="141" t="s">
        <v>13537</v>
      </c>
      <c r="SZW1" s="141" t="s">
        <v>13538</v>
      </c>
      <c r="SZX1" s="141" t="s">
        <v>13539</v>
      </c>
      <c r="SZY1" s="141" t="s">
        <v>13540</v>
      </c>
      <c r="SZZ1" s="141" t="s">
        <v>13541</v>
      </c>
      <c r="TAA1" s="141" t="s">
        <v>13542</v>
      </c>
      <c r="TAB1" s="141" t="s">
        <v>13543</v>
      </c>
      <c r="TAC1" s="141" t="s">
        <v>13544</v>
      </c>
      <c r="TAD1" s="141" t="s">
        <v>13545</v>
      </c>
      <c r="TAE1" s="141" t="s">
        <v>13546</v>
      </c>
      <c r="TAF1" s="141" t="s">
        <v>13547</v>
      </c>
      <c r="TAG1" s="141" t="s">
        <v>13548</v>
      </c>
      <c r="TAH1" s="141" t="s">
        <v>13549</v>
      </c>
      <c r="TAI1" s="141" t="s">
        <v>13550</v>
      </c>
      <c r="TAJ1" s="141" t="s">
        <v>13551</v>
      </c>
      <c r="TAK1" s="141" t="s">
        <v>13552</v>
      </c>
      <c r="TAL1" s="141" t="s">
        <v>13553</v>
      </c>
      <c r="TAM1" s="141" t="s">
        <v>13554</v>
      </c>
      <c r="TAN1" s="141" t="s">
        <v>13555</v>
      </c>
      <c r="TAO1" s="141" t="s">
        <v>13556</v>
      </c>
      <c r="TAP1" s="141" t="s">
        <v>13557</v>
      </c>
      <c r="TAQ1" s="141" t="s">
        <v>13558</v>
      </c>
      <c r="TAR1" s="141" t="s">
        <v>13559</v>
      </c>
      <c r="TAS1" s="141" t="s">
        <v>13560</v>
      </c>
      <c r="TAT1" s="141" t="s">
        <v>13561</v>
      </c>
      <c r="TAU1" s="141" t="s">
        <v>13562</v>
      </c>
      <c r="TAV1" s="141" t="s">
        <v>13563</v>
      </c>
      <c r="TAW1" s="141" t="s">
        <v>13564</v>
      </c>
      <c r="TAX1" s="141" t="s">
        <v>13565</v>
      </c>
      <c r="TAY1" s="141" t="s">
        <v>13566</v>
      </c>
      <c r="TAZ1" s="141" t="s">
        <v>13567</v>
      </c>
      <c r="TBA1" s="141" t="s">
        <v>13568</v>
      </c>
      <c r="TBB1" s="141" t="s">
        <v>13569</v>
      </c>
      <c r="TBC1" s="141" t="s">
        <v>13570</v>
      </c>
      <c r="TBD1" s="141" t="s">
        <v>13571</v>
      </c>
      <c r="TBE1" s="141" t="s">
        <v>13572</v>
      </c>
      <c r="TBF1" s="141" t="s">
        <v>13573</v>
      </c>
      <c r="TBG1" s="141" t="s">
        <v>13574</v>
      </c>
      <c r="TBH1" s="141" t="s">
        <v>13575</v>
      </c>
      <c r="TBI1" s="141" t="s">
        <v>13576</v>
      </c>
      <c r="TBJ1" s="141" t="s">
        <v>13577</v>
      </c>
      <c r="TBK1" s="141" t="s">
        <v>13578</v>
      </c>
      <c r="TBL1" s="141" t="s">
        <v>13579</v>
      </c>
      <c r="TBM1" s="141" t="s">
        <v>13580</v>
      </c>
      <c r="TBN1" s="141" t="s">
        <v>13581</v>
      </c>
      <c r="TBO1" s="141" t="s">
        <v>13582</v>
      </c>
      <c r="TBP1" s="141" t="s">
        <v>13583</v>
      </c>
      <c r="TBQ1" s="141" t="s">
        <v>13584</v>
      </c>
      <c r="TBR1" s="141" t="s">
        <v>13585</v>
      </c>
      <c r="TBS1" s="141" t="s">
        <v>13586</v>
      </c>
      <c r="TBT1" s="141" t="s">
        <v>13587</v>
      </c>
      <c r="TBU1" s="141" t="s">
        <v>13588</v>
      </c>
      <c r="TBV1" s="141" t="s">
        <v>13589</v>
      </c>
      <c r="TBW1" s="141" t="s">
        <v>13590</v>
      </c>
      <c r="TBX1" s="141" t="s">
        <v>13591</v>
      </c>
      <c r="TBY1" s="141" t="s">
        <v>13592</v>
      </c>
      <c r="TBZ1" s="141" t="s">
        <v>13593</v>
      </c>
      <c r="TCA1" s="141" t="s">
        <v>13594</v>
      </c>
      <c r="TCB1" s="141" t="s">
        <v>13595</v>
      </c>
      <c r="TCC1" s="141" t="s">
        <v>13596</v>
      </c>
      <c r="TCD1" s="141" t="s">
        <v>13597</v>
      </c>
      <c r="TCE1" s="141" t="s">
        <v>13598</v>
      </c>
      <c r="TCF1" s="141" t="s">
        <v>13599</v>
      </c>
      <c r="TCG1" s="141" t="s">
        <v>13600</v>
      </c>
      <c r="TCH1" s="141" t="s">
        <v>13601</v>
      </c>
      <c r="TCI1" s="141" t="s">
        <v>13602</v>
      </c>
      <c r="TCJ1" s="141" t="s">
        <v>13603</v>
      </c>
      <c r="TCK1" s="141" t="s">
        <v>13604</v>
      </c>
      <c r="TCL1" s="141" t="s">
        <v>13605</v>
      </c>
      <c r="TCM1" s="141" t="s">
        <v>13606</v>
      </c>
      <c r="TCN1" s="141" t="s">
        <v>13607</v>
      </c>
      <c r="TCO1" s="141" t="s">
        <v>13608</v>
      </c>
      <c r="TCP1" s="141" t="s">
        <v>13609</v>
      </c>
      <c r="TCQ1" s="141" t="s">
        <v>13610</v>
      </c>
      <c r="TCR1" s="141" t="s">
        <v>13611</v>
      </c>
      <c r="TCS1" s="141" t="s">
        <v>13612</v>
      </c>
      <c r="TCT1" s="141" t="s">
        <v>13613</v>
      </c>
      <c r="TCU1" s="141" t="s">
        <v>13614</v>
      </c>
      <c r="TCV1" s="141" t="s">
        <v>13615</v>
      </c>
      <c r="TCW1" s="141" t="s">
        <v>13616</v>
      </c>
      <c r="TCX1" s="141" t="s">
        <v>13617</v>
      </c>
      <c r="TCY1" s="141" t="s">
        <v>13618</v>
      </c>
      <c r="TCZ1" s="141" t="s">
        <v>13619</v>
      </c>
      <c r="TDA1" s="141" t="s">
        <v>13620</v>
      </c>
      <c r="TDB1" s="141" t="s">
        <v>13621</v>
      </c>
      <c r="TDC1" s="141" t="s">
        <v>13622</v>
      </c>
      <c r="TDD1" s="141" t="s">
        <v>13623</v>
      </c>
      <c r="TDE1" s="141" t="s">
        <v>13624</v>
      </c>
      <c r="TDF1" s="141" t="s">
        <v>13625</v>
      </c>
      <c r="TDG1" s="141" t="s">
        <v>13626</v>
      </c>
      <c r="TDH1" s="141" t="s">
        <v>13627</v>
      </c>
      <c r="TDI1" s="141" t="s">
        <v>13628</v>
      </c>
      <c r="TDJ1" s="141" t="s">
        <v>13629</v>
      </c>
      <c r="TDK1" s="141" t="s">
        <v>13630</v>
      </c>
      <c r="TDL1" s="141" t="s">
        <v>13631</v>
      </c>
      <c r="TDM1" s="141" t="s">
        <v>13632</v>
      </c>
      <c r="TDN1" s="141" t="s">
        <v>13633</v>
      </c>
      <c r="TDO1" s="141" t="s">
        <v>13634</v>
      </c>
      <c r="TDP1" s="141" t="s">
        <v>13635</v>
      </c>
      <c r="TDQ1" s="141" t="s">
        <v>13636</v>
      </c>
      <c r="TDR1" s="141" t="s">
        <v>13637</v>
      </c>
      <c r="TDS1" s="141" t="s">
        <v>13638</v>
      </c>
      <c r="TDT1" s="141" t="s">
        <v>13639</v>
      </c>
      <c r="TDU1" s="141" t="s">
        <v>13640</v>
      </c>
      <c r="TDV1" s="141" t="s">
        <v>13641</v>
      </c>
      <c r="TDW1" s="141" t="s">
        <v>13642</v>
      </c>
      <c r="TDX1" s="141" t="s">
        <v>13643</v>
      </c>
      <c r="TDY1" s="141" t="s">
        <v>13644</v>
      </c>
      <c r="TDZ1" s="141" t="s">
        <v>13645</v>
      </c>
      <c r="TEA1" s="141" t="s">
        <v>13646</v>
      </c>
      <c r="TEB1" s="141" t="s">
        <v>13647</v>
      </c>
      <c r="TEC1" s="141" t="s">
        <v>13648</v>
      </c>
      <c r="TED1" s="141" t="s">
        <v>13649</v>
      </c>
      <c r="TEE1" s="141" t="s">
        <v>13650</v>
      </c>
      <c r="TEF1" s="141" t="s">
        <v>13651</v>
      </c>
      <c r="TEG1" s="141" t="s">
        <v>13652</v>
      </c>
      <c r="TEH1" s="141" t="s">
        <v>13653</v>
      </c>
      <c r="TEI1" s="141" t="s">
        <v>13654</v>
      </c>
      <c r="TEJ1" s="141" t="s">
        <v>13655</v>
      </c>
      <c r="TEK1" s="141" t="s">
        <v>13656</v>
      </c>
      <c r="TEL1" s="141" t="s">
        <v>13657</v>
      </c>
      <c r="TEM1" s="141" t="s">
        <v>13658</v>
      </c>
      <c r="TEN1" s="141" t="s">
        <v>13659</v>
      </c>
      <c r="TEO1" s="141" t="s">
        <v>13660</v>
      </c>
      <c r="TEP1" s="141" t="s">
        <v>13661</v>
      </c>
      <c r="TEQ1" s="141" t="s">
        <v>13662</v>
      </c>
      <c r="TER1" s="141" t="s">
        <v>13663</v>
      </c>
      <c r="TES1" s="141" t="s">
        <v>13664</v>
      </c>
      <c r="TET1" s="141" t="s">
        <v>13665</v>
      </c>
      <c r="TEU1" s="141" t="s">
        <v>13666</v>
      </c>
      <c r="TEV1" s="141" t="s">
        <v>13667</v>
      </c>
      <c r="TEW1" s="141" t="s">
        <v>13668</v>
      </c>
      <c r="TEX1" s="141" t="s">
        <v>13669</v>
      </c>
      <c r="TEY1" s="141" t="s">
        <v>13670</v>
      </c>
      <c r="TEZ1" s="141" t="s">
        <v>13671</v>
      </c>
      <c r="TFA1" s="141" t="s">
        <v>13672</v>
      </c>
      <c r="TFB1" s="141" t="s">
        <v>13673</v>
      </c>
      <c r="TFC1" s="141" t="s">
        <v>13674</v>
      </c>
      <c r="TFD1" s="141" t="s">
        <v>13675</v>
      </c>
      <c r="TFE1" s="141" t="s">
        <v>13676</v>
      </c>
      <c r="TFF1" s="141" t="s">
        <v>13677</v>
      </c>
      <c r="TFG1" s="141" t="s">
        <v>13678</v>
      </c>
      <c r="TFH1" s="141" t="s">
        <v>13679</v>
      </c>
      <c r="TFI1" s="141" t="s">
        <v>13680</v>
      </c>
      <c r="TFJ1" s="141" t="s">
        <v>13681</v>
      </c>
      <c r="TFK1" s="141" t="s">
        <v>13682</v>
      </c>
      <c r="TFL1" s="141" t="s">
        <v>13683</v>
      </c>
      <c r="TFM1" s="141" t="s">
        <v>13684</v>
      </c>
      <c r="TFN1" s="141" t="s">
        <v>13685</v>
      </c>
      <c r="TFO1" s="141" t="s">
        <v>13686</v>
      </c>
      <c r="TFP1" s="141" t="s">
        <v>13687</v>
      </c>
      <c r="TFQ1" s="141" t="s">
        <v>13688</v>
      </c>
      <c r="TFR1" s="141" t="s">
        <v>13689</v>
      </c>
      <c r="TFS1" s="141" t="s">
        <v>13690</v>
      </c>
      <c r="TFT1" s="141" t="s">
        <v>13691</v>
      </c>
      <c r="TFU1" s="141" t="s">
        <v>13692</v>
      </c>
      <c r="TFV1" s="141" t="s">
        <v>13693</v>
      </c>
      <c r="TFW1" s="141" t="s">
        <v>13694</v>
      </c>
      <c r="TFX1" s="141" t="s">
        <v>13695</v>
      </c>
      <c r="TFY1" s="141" t="s">
        <v>13696</v>
      </c>
      <c r="TFZ1" s="141" t="s">
        <v>13697</v>
      </c>
      <c r="TGA1" s="141" t="s">
        <v>13698</v>
      </c>
      <c r="TGB1" s="141" t="s">
        <v>13699</v>
      </c>
      <c r="TGC1" s="141" t="s">
        <v>13700</v>
      </c>
      <c r="TGD1" s="141" t="s">
        <v>13701</v>
      </c>
      <c r="TGE1" s="141" t="s">
        <v>13702</v>
      </c>
      <c r="TGF1" s="141" t="s">
        <v>13703</v>
      </c>
      <c r="TGG1" s="141" t="s">
        <v>13704</v>
      </c>
      <c r="TGH1" s="141" t="s">
        <v>13705</v>
      </c>
      <c r="TGI1" s="141" t="s">
        <v>13706</v>
      </c>
      <c r="TGJ1" s="141" t="s">
        <v>13707</v>
      </c>
      <c r="TGK1" s="141" t="s">
        <v>13708</v>
      </c>
      <c r="TGL1" s="141" t="s">
        <v>13709</v>
      </c>
      <c r="TGM1" s="141" t="s">
        <v>13710</v>
      </c>
      <c r="TGN1" s="141" t="s">
        <v>13711</v>
      </c>
      <c r="TGO1" s="141" t="s">
        <v>13712</v>
      </c>
      <c r="TGP1" s="141" t="s">
        <v>13713</v>
      </c>
      <c r="TGQ1" s="141" t="s">
        <v>13714</v>
      </c>
      <c r="TGR1" s="141" t="s">
        <v>13715</v>
      </c>
      <c r="TGS1" s="141" t="s">
        <v>13716</v>
      </c>
      <c r="TGT1" s="141" t="s">
        <v>13717</v>
      </c>
      <c r="TGU1" s="141" t="s">
        <v>13718</v>
      </c>
      <c r="TGV1" s="141" t="s">
        <v>13719</v>
      </c>
      <c r="TGW1" s="141" t="s">
        <v>13720</v>
      </c>
      <c r="TGX1" s="141" t="s">
        <v>13721</v>
      </c>
      <c r="TGY1" s="141" t="s">
        <v>13722</v>
      </c>
      <c r="TGZ1" s="141" t="s">
        <v>13723</v>
      </c>
      <c r="THA1" s="141" t="s">
        <v>13724</v>
      </c>
      <c r="THB1" s="141" t="s">
        <v>13725</v>
      </c>
      <c r="THC1" s="141" t="s">
        <v>13726</v>
      </c>
      <c r="THD1" s="141" t="s">
        <v>13727</v>
      </c>
      <c r="THE1" s="141" t="s">
        <v>13728</v>
      </c>
      <c r="THF1" s="141" t="s">
        <v>13729</v>
      </c>
      <c r="THG1" s="141" t="s">
        <v>13730</v>
      </c>
      <c r="THH1" s="141" t="s">
        <v>13731</v>
      </c>
      <c r="THI1" s="141" t="s">
        <v>13732</v>
      </c>
      <c r="THJ1" s="141" t="s">
        <v>13733</v>
      </c>
      <c r="THK1" s="141" t="s">
        <v>13734</v>
      </c>
      <c r="THL1" s="141" t="s">
        <v>13735</v>
      </c>
      <c r="THM1" s="141" t="s">
        <v>13736</v>
      </c>
      <c r="THN1" s="141" t="s">
        <v>13737</v>
      </c>
      <c r="THO1" s="141" t="s">
        <v>13738</v>
      </c>
      <c r="THP1" s="141" t="s">
        <v>13739</v>
      </c>
      <c r="THQ1" s="141" t="s">
        <v>13740</v>
      </c>
      <c r="THR1" s="141" t="s">
        <v>13741</v>
      </c>
      <c r="THS1" s="141" t="s">
        <v>13742</v>
      </c>
      <c r="THT1" s="141" t="s">
        <v>13743</v>
      </c>
      <c r="THU1" s="141" t="s">
        <v>13744</v>
      </c>
      <c r="THV1" s="141" t="s">
        <v>13745</v>
      </c>
      <c r="THW1" s="141" t="s">
        <v>13746</v>
      </c>
      <c r="THX1" s="141" t="s">
        <v>13747</v>
      </c>
      <c r="THY1" s="141" t="s">
        <v>13748</v>
      </c>
      <c r="THZ1" s="141" t="s">
        <v>13749</v>
      </c>
      <c r="TIA1" s="141" t="s">
        <v>13750</v>
      </c>
      <c r="TIB1" s="141" t="s">
        <v>13751</v>
      </c>
      <c r="TIC1" s="141" t="s">
        <v>13752</v>
      </c>
      <c r="TID1" s="141" t="s">
        <v>13753</v>
      </c>
      <c r="TIE1" s="141" t="s">
        <v>13754</v>
      </c>
      <c r="TIF1" s="141" t="s">
        <v>13755</v>
      </c>
      <c r="TIG1" s="141" t="s">
        <v>13756</v>
      </c>
      <c r="TIH1" s="141" t="s">
        <v>13757</v>
      </c>
      <c r="TII1" s="141" t="s">
        <v>13758</v>
      </c>
      <c r="TIJ1" s="141" t="s">
        <v>13759</v>
      </c>
      <c r="TIK1" s="141" t="s">
        <v>13760</v>
      </c>
      <c r="TIL1" s="141" t="s">
        <v>13761</v>
      </c>
      <c r="TIM1" s="141" t="s">
        <v>13762</v>
      </c>
      <c r="TIN1" s="141" t="s">
        <v>13763</v>
      </c>
      <c r="TIO1" s="141" t="s">
        <v>13764</v>
      </c>
      <c r="TIP1" s="141" t="s">
        <v>13765</v>
      </c>
      <c r="TIQ1" s="141" t="s">
        <v>13766</v>
      </c>
      <c r="TIR1" s="141" t="s">
        <v>13767</v>
      </c>
      <c r="TIS1" s="141" t="s">
        <v>13768</v>
      </c>
      <c r="TIT1" s="141" t="s">
        <v>13769</v>
      </c>
      <c r="TIU1" s="141" t="s">
        <v>13770</v>
      </c>
      <c r="TIV1" s="141" t="s">
        <v>13771</v>
      </c>
      <c r="TIW1" s="141" t="s">
        <v>13772</v>
      </c>
      <c r="TIX1" s="141" t="s">
        <v>13773</v>
      </c>
      <c r="TIY1" s="141" t="s">
        <v>13774</v>
      </c>
      <c r="TIZ1" s="141" t="s">
        <v>13775</v>
      </c>
      <c r="TJA1" s="141" t="s">
        <v>13776</v>
      </c>
      <c r="TJB1" s="141" t="s">
        <v>13777</v>
      </c>
      <c r="TJC1" s="141" t="s">
        <v>13778</v>
      </c>
      <c r="TJD1" s="141" t="s">
        <v>13779</v>
      </c>
      <c r="TJE1" s="141" t="s">
        <v>13780</v>
      </c>
      <c r="TJF1" s="141" t="s">
        <v>13781</v>
      </c>
      <c r="TJG1" s="141" t="s">
        <v>13782</v>
      </c>
      <c r="TJH1" s="141" t="s">
        <v>13783</v>
      </c>
      <c r="TJI1" s="141" t="s">
        <v>13784</v>
      </c>
      <c r="TJJ1" s="141" t="s">
        <v>13785</v>
      </c>
      <c r="TJK1" s="141" t="s">
        <v>13786</v>
      </c>
      <c r="TJL1" s="141" t="s">
        <v>13787</v>
      </c>
      <c r="TJM1" s="141" t="s">
        <v>13788</v>
      </c>
      <c r="TJN1" s="141" t="s">
        <v>13789</v>
      </c>
      <c r="TJO1" s="141" t="s">
        <v>13790</v>
      </c>
      <c r="TJP1" s="141" t="s">
        <v>13791</v>
      </c>
      <c r="TJQ1" s="141" t="s">
        <v>13792</v>
      </c>
      <c r="TJR1" s="141" t="s">
        <v>13793</v>
      </c>
      <c r="TJS1" s="141" t="s">
        <v>13794</v>
      </c>
      <c r="TJT1" s="141" t="s">
        <v>13795</v>
      </c>
      <c r="TJU1" s="141" t="s">
        <v>13796</v>
      </c>
      <c r="TJV1" s="141" t="s">
        <v>13797</v>
      </c>
      <c r="TJW1" s="141" t="s">
        <v>13798</v>
      </c>
      <c r="TJX1" s="141" t="s">
        <v>13799</v>
      </c>
      <c r="TJY1" s="141" t="s">
        <v>13800</v>
      </c>
      <c r="TJZ1" s="141" t="s">
        <v>13801</v>
      </c>
      <c r="TKA1" s="141" t="s">
        <v>13802</v>
      </c>
      <c r="TKB1" s="141" t="s">
        <v>13803</v>
      </c>
      <c r="TKC1" s="141" t="s">
        <v>13804</v>
      </c>
      <c r="TKD1" s="141" t="s">
        <v>13805</v>
      </c>
      <c r="TKE1" s="141" t="s">
        <v>13806</v>
      </c>
      <c r="TKF1" s="141" t="s">
        <v>13807</v>
      </c>
      <c r="TKG1" s="141" t="s">
        <v>13808</v>
      </c>
      <c r="TKH1" s="141" t="s">
        <v>13809</v>
      </c>
      <c r="TKI1" s="141" t="s">
        <v>13810</v>
      </c>
      <c r="TKJ1" s="141" t="s">
        <v>13811</v>
      </c>
      <c r="TKK1" s="141" t="s">
        <v>13812</v>
      </c>
      <c r="TKL1" s="141" t="s">
        <v>13813</v>
      </c>
      <c r="TKM1" s="141" t="s">
        <v>13814</v>
      </c>
      <c r="TKN1" s="141" t="s">
        <v>13815</v>
      </c>
      <c r="TKO1" s="141" t="s">
        <v>13816</v>
      </c>
      <c r="TKP1" s="141" t="s">
        <v>13817</v>
      </c>
      <c r="TKQ1" s="141" t="s">
        <v>13818</v>
      </c>
      <c r="TKR1" s="141" t="s">
        <v>13819</v>
      </c>
      <c r="TKS1" s="141" t="s">
        <v>13820</v>
      </c>
      <c r="TKT1" s="141" t="s">
        <v>13821</v>
      </c>
      <c r="TKU1" s="141" t="s">
        <v>13822</v>
      </c>
      <c r="TKV1" s="141" t="s">
        <v>13823</v>
      </c>
      <c r="TKW1" s="141" t="s">
        <v>13824</v>
      </c>
      <c r="TKX1" s="141" t="s">
        <v>13825</v>
      </c>
      <c r="TKY1" s="141" t="s">
        <v>13826</v>
      </c>
      <c r="TKZ1" s="141" t="s">
        <v>13827</v>
      </c>
      <c r="TLA1" s="141" t="s">
        <v>13828</v>
      </c>
      <c r="TLB1" s="141" t="s">
        <v>13829</v>
      </c>
      <c r="TLC1" s="141" t="s">
        <v>13830</v>
      </c>
      <c r="TLD1" s="141" t="s">
        <v>13831</v>
      </c>
      <c r="TLE1" s="141" t="s">
        <v>13832</v>
      </c>
      <c r="TLF1" s="141" t="s">
        <v>13833</v>
      </c>
      <c r="TLG1" s="141" t="s">
        <v>13834</v>
      </c>
      <c r="TLH1" s="141" t="s">
        <v>13835</v>
      </c>
      <c r="TLI1" s="141" t="s">
        <v>13836</v>
      </c>
      <c r="TLJ1" s="141" t="s">
        <v>13837</v>
      </c>
      <c r="TLK1" s="141" t="s">
        <v>13838</v>
      </c>
      <c r="TLL1" s="141" t="s">
        <v>13839</v>
      </c>
      <c r="TLM1" s="141" t="s">
        <v>13840</v>
      </c>
      <c r="TLN1" s="141" t="s">
        <v>13841</v>
      </c>
      <c r="TLO1" s="141" t="s">
        <v>13842</v>
      </c>
      <c r="TLP1" s="141" t="s">
        <v>13843</v>
      </c>
      <c r="TLQ1" s="141" t="s">
        <v>13844</v>
      </c>
      <c r="TLR1" s="141" t="s">
        <v>13845</v>
      </c>
      <c r="TLS1" s="141" t="s">
        <v>13846</v>
      </c>
      <c r="TLT1" s="141" t="s">
        <v>13847</v>
      </c>
      <c r="TLU1" s="141" t="s">
        <v>13848</v>
      </c>
      <c r="TLV1" s="141" t="s">
        <v>13849</v>
      </c>
      <c r="TLW1" s="141" t="s">
        <v>13850</v>
      </c>
      <c r="TLX1" s="141" t="s">
        <v>13851</v>
      </c>
      <c r="TLY1" s="141" t="s">
        <v>13852</v>
      </c>
      <c r="TLZ1" s="141" t="s">
        <v>13853</v>
      </c>
      <c r="TMA1" s="141" t="s">
        <v>13854</v>
      </c>
      <c r="TMB1" s="141" t="s">
        <v>13855</v>
      </c>
      <c r="TMC1" s="141" t="s">
        <v>13856</v>
      </c>
      <c r="TMD1" s="141" t="s">
        <v>13857</v>
      </c>
      <c r="TME1" s="141" t="s">
        <v>13858</v>
      </c>
      <c r="TMF1" s="141" t="s">
        <v>13859</v>
      </c>
      <c r="TMG1" s="141" t="s">
        <v>13860</v>
      </c>
      <c r="TMH1" s="141" t="s">
        <v>13861</v>
      </c>
      <c r="TMI1" s="141" t="s">
        <v>13862</v>
      </c>
      <c r="TMJ1" s="141" t="s">
        <v>13863</v>
      </c>
      <c r="TMK1" s="141" t="s">
        <v>13864</v>
      </c>
      <c r="TML1" s="141" t="s">
        <v>13865</v>
      </c>
      <c r="TMM1" s="141" t="s">
        <v>13866</v>
      </c>
      <c r="TMN1" s="141" t="s">
        <v>13867</v>
      </c>
      <c r="TMO1" s="141" t="s">
        <v>13868</v>
      </c>
      <c r="TMP1" s="141" t="s">
        <v>13869</v>
      </c>
      <c r="TMQ1" s="141" t="s">
        <v>13870</v>
      </c>
      <c r="TMR1" s="141" t="s">
        <v>13871</v>
      </c>
      <c r="TMS1" s="141" t="s">
        <v>13872</v>
      </c>
      <c r="TMT1" s="141" t="s">
        <v>13873</v>
      </c>
      <c r="TMU1" s="141" t="s">
        <v>13874</v>
      </c>
      <c r="TMV1" s="141" t="s">
        <v>13875</v>
      </c>
      <c r="TMW1" s="141" t="s">
        <v>13876</v>
      </c>
      <c r="TMX1" s="141" t="s">
        <v>13877</v>
      </c>
      <c r="TMY1" s="141" t="s">
        <v>13878</v>
      </c>
      <c r="TMZ1" s="141" t="s">
        <v>13879</v>
      </c>
      <c r="TNA1" s="141" t="s">
        <v>13880</v>
      </c>
      <c r="TNB1" s="141" t="s">
        <v>13881</v>
      </c>
      <c r="TNC1" s="141" t="s">
        <v>13882</v>
      </c>
      <c r="TND1" s="141" t="s">
        <v>13883</v>
      </c>
      <c r="TNE1" s="141" t="s">
        <v>13884</v>
      </c>
      <c r="TNF1" s="141" t="s">
        <v>13885</v>
      </c>
      <c r="TNG1" s="141" t="s">
        <v>13886</v>
      </c>
      <c r="TNH1" s="141" t="s">
        <v>13887</v>
      </c>
      <c r="TNI1" s="141" t="s">
        <v>13888</v>
      </c>
      <c r="TNJ1" s="141" t="s">
        <v>13889</v>
      </c>
      <c r="TNK1" s="141" t="s">
        <v>13890</v>
      </c>
      <c r="TNL1" s="141" t="s">
        <v>13891</v>
      </c>
      <c r="TNM1" s="141" t="s">
        <v>13892</v>
      </c>
      <c r="TNN1" s="141" t="s">
        <v>13893</v>
      </c>
      <c r="TNO1" s="141" t="s">
        <v>13894</v>
      </c>
      <c r="TNP1" s="141" t="s">
        <v>13895</v>
      </c>
      <c r="TNQ1" s="141" t="s">
        <v>13896</v>
      </c>
      <c r="TNR1" s="141" t="s">
        <v>13897</v>
      </c>
      <c r="TNS1" s="141" t="s">
        <v>13898</v>
      </c>
      <c r="TNT1" s="141" t="s">
        <v>13899</v>
      </c>
      <c r="TNU1" s="141" t="s">
        <v>13900</v>
      </c>
      <c r="TNV1" s="141" t="s">
        <v>13901</v>
      </c>
      <c r="TNW1" s="141" t="s">
        <v>13902</v>
      </c>
      <c r="TNX1" s="141" t="s">
        <v>13903</v>
      </c>
      <c r="TNY1" s="141" t="s">
        <v>13904</v>
      </c>
      <c r="TNZ1" s="141" t="s">
        <v>13905</v>
      </c>
      <c r="TOA1" s="141" t="s">
        <v>13906</v>
      </c>
      <c r="TOB1" s="141" t="s">
        <v>13907</v>
      </c>
      <c r="TOC1" s="141" t="s">
        <v>13908</v>
      </c>
      <c r="TOD1" s="141" t="s">
        <v>13909</v>
      </c>
      <c r="TOE1" s="141" t="s">
        <v>13910</v>
      </c>
      <c r="TOF1" s="141" t="s">
        <v>13911</v>
      </c>
      <c r="TOG1" s="141" t="s">
        <v>13912</v>
      </c>
      <c r="TOH1" s="141" t="s">
        <v>13913</v>
      </c>
      <c r="TOI1" s="141" t="s">
        <v>13914</v>
      </c>
      <c r="TOJ1" s="141" t="s">
        <v>13915</v>
      </c>
      <c r="TOK1" s="141" t="s">
        <v>13916</v>
      </c>
      <c r="TOL1" s="141" t="s">
        <v>13917</v>
      </c>
      <c r="TOM1" s="141" t="s">
        <v>13918</v>
      </c>
      <c r="TON1" s="141" t="s">
        <v>13919</v>
      </c>
      <c r="TOO1" s="141" t="s">
        <v>13920</v>
      </c>
      <c r="TOP1" s="141" t="s">
        <v>13921</v>
      </c>
      <c r="TOQ1" s="141" t="s">
        <v>13922</v>
      </c>
      <c r="TOR1" s="141" t="s">
        <v>13923</v>
      </c>
      <c r="TOS1" s="141" t="s">
        <v>13924</v>
      </c>
      <c r="TOT1" s="141" t="s">
        <v>13925</v>
      </c>
      <c r="TOU1" s="141" t="s">
        <v>13926</v>
      </c>
      <c r="TOV1" s="141" t="s">
        <v>13927</v>
      </c>
      <c r="TOW1" s="141" t="s">
        <v>13928</v>
      </c>
      <c r="TOX1" s="141" t="s">
        <v>13929</v>
      </c>
      <c r="TOY1" s="141" t="s">
        <v>13930</v>
      </c>
      <c r="TOZ1" s="141" t="s">
        <v>13931</v>
      </c>
      <c r="TPA1" s="141" t="s">
        <v>13932</v>
      </c>
      <c r="TPB1" s="141" t="s">
        <v>13933</v>
      </c>
      <c r="TPC1" s="141" t="s">
        <v>13934</v>
      </c>
      <c r="TPD1" s="141" t="s">
        <v>13935</v>
      </c>
      <c r="TPE1" s="141" t="s">
        <v>13936</v>
      </c>
      <c r="TPF1" s="141" t="s">
        <v>13937</v>
      </c>
      <c r="TPG1" s="141" t="s">
        <v>13938</v>
      </c>
      <c r="TPH1" s="141" t="s">
        <v>13939</v>
      </c>
      <c r="TPI1" s="141" t="s">
        <v>13940</v>
      </c>
      <c r="TPJ1" s="141" t="s">
        <v>13941</v>
      </c>
      <c r="TPK1" s="141" t="s">
        <v>13942</v>
      </c>
      <c r="TPL1" s="141" t="s">
        <v>13943</v>
      </c>
      <c r="TPM1" s="141" t="s">
        <v>13944</v>
      </c>
      <c r="TPN1" s="141" t="s">
        <v>13945</v>
      </c>
      <c r="TPO1" s="141" t="s">
        <v>13946</v>
      </c>
      <c r="TPP1" s="141" t="s">
        <v>13947</v>
      </c>
      <c r="TPQ1" s="141" t="s">
        <v>13948</v>
      </c>
      <c r="TPR1" s="141" t="s">
        <v>13949</v>
      </c>
      <c r="TPS1" s="141" t="s">
        <v>13950</v>
      </c>
      <c r="TPT1" s="141" t="s">
        <v>13951</v>
      </c>
      <c r="TPU1" s="141" t="s">
        <v>13952</v>
      </c>
      <c r="TPV1" s="141" t="s">
        <v>13953</v>
      </c>
      <c r="TPW1" s="141" t="s">
        <v>13954</v>
      </c>
      <c r="TPX1" s="141" t="s">
        <v>13955</v>
      </c>
      <c r="TPY1" s="141" t="s">
        <v>13956</v>
      </c>
      <c r="TPZ1" s="141" t="s">
        <v>13957</v>
      </c>
      <c r="TQA1" s="141" t="s">
        <v>13958</v>
      </c>
      <c r="TQB1" s="141" t="s">
        <v>13959</v>
      </c>
      <c r="TQC1" s="141" t="s">
        <v>13960</v>
      </c>
      <c r="TQD1" s="141" t="s">
        <v>13961</v>
      </c>
      <c r="TQE1" s="141" t="s">
        <v>13962</v>
      </c>
      <c r="TQF1" s="141" t="s">
        <v>13963</v>
      </c>
      <c r="TQG1" s="141" t="s">
        <v>13964</v>
      </c>
      <c r="TQH1" s="141" t="s">
        <v>13965</v>
      </c>
      <c r="TQI1" s="141" t="s">
        <v>13966</v>
      </c>
      <c r="TQJ1" s="141" t="s">
        <v>13967</v>
      </c>
      <c r="TQK1" s="141" t="s">
        <v>13968</v>
      </c>
      <c r="TQL1" s="141" t="s">
        <v>13969</v>
      </c>
      <c r="TQM1" s="141" t="s">
        <v>13970</v>
      </c>
      <c r="TQN1" s="141" t="s">
        <v>13971</v>
      </c>
      <c r="TQO1" s="141" t="s">
        <v>13972</v>
      </c>
      <c r="TQP1" s="141" t="s">
        <v>13973</v>
      </c>
      <c r="TQQ1" s="141" t="s">
        <v>13974</v>
      </c>
      <c r="TQR1" s="141" t="s">
        <v>13975</v>
      </c>
      <c r="TQS1" s="141" t="s">
        <v>13976</v>
      </c>
      <c r="TQT1" s="141" t="s">
        <v>13977</v>
      </c>
      <c r="TQU1" s="141" t="s">
        <v>13978</v>
      </c>
      <c r="TQV1" s="141" t="s">
        <v>13979</v>
      </c>
      <c r="TQW1" s="141" t="s">
        <v>13980</v>
      </c>
      <c r="TQX1" s="141" t="s">
        <v>13981</v>
      </c>
      <c r="TQY1" s="141" t="s">
        <v>13982</v>
      </c>
      <c r="TQZ1" s="141" t="s">
        <v>13983</v>
      </c>
      <c r="TRA1" s="141" t="s">
        <v>13984</v>
      </c>
      <c r="TRB1" s="141" t="s">
        <v>13985</v>
      </c>
      <c r="TRC1" s="141" t="s">
        <v>13986</v>
      </c>
      <c r="TRD1" s="141" t="s">
        <v>13987</v>
      </c>
      <c r="TRE1" s="141" t="s">
        <v>13988</v>
      </c>
      <c r="TRF1" s="141" t="s">
        <v>13989</v>
      </c>
      <c r="TRG1" s="141" t="s">
        <v>13990</v>
      </c>
      <c r="TRH1" s="141" t="s">
        <v>13991</v>
      </c>
      <c r="TRI1" s="141" t="s">
        <v>13992</v>
      </c>
      <c r="TRJ1" s="141" t="s">
        <v>13993</v>
      </c>
      <c r="TRK1" s="141" t="s">
        <v>13994</v>
      </c>
      <c r="TRL1" s="141" t="s">
        <v>13995</v>
      </c>
      <c r="TRM1" s="141" t="s">
        <v>13996</v>
      </c>
      <c r="TRN1" s="141" t="s">
        <v>13997</v>
      </c>
      <c r="TRO1" s="141" t="s">
        <v>13998</v>
      </c>
      <c r="TRP1" s="141" t="s">
        <v>13999</v>
      </c>
      <c r="TRQ1" s="141" t="s">
        <v>14000</v>
      </c>
      <c r="TRR1" s="141" t="s">
        <v>14001</v>
      </c>
      <c r="TRS1" s="141" t="s">
        <v>14002</v>
      </c>
      <c r="TRT1" s="141" t="s">
        <v>14003</v>
      </c>
      <c r="TRU1" s="141" t="s">
        <v>14004</v>
      </c>
      <c r="TRV1" s="141" t="s">
        <v>14005</v>
      </c>
      <c r="TRW1" s="141" t="s">
        <v>14006</v>
      </c>
      <c r="TRX1" s="141" t="s">
        <v>14007</v>
      </c>
      <c r="TRY1" s="141" t="s">
        <v>14008</v>
      </c>
      <c r="TRZ1" s="141" t="s">
        <v>14009</v>
      </c>
      <c r="TSA1" s="141" t="s">
        <v>14010</v>
      </c>
      <c r="TSB1" s="141" t="s">
        <v>14011</v>
      </c>
      <c r="TSC1" s="141" t="s">
        <v>14012</v>
      </c>
      <c r="TSD1" s="141" t="s">
        <v>14013</v>
      </c>
      <c r="TSE1" s="141" t="s">
        <v>14014</v>
      </c>
      <c r="TSF1" s="141" t="s">
        <v>14015</v>
      </c>
      <c r="TSG1" s="141" t="s">
        <v>14016</v>
      </c>
      <c r="TSH1" s="141" t="s">
        <v>14017</v>
      </c>
      <c r="TSI1" s="141" t="s">
        <v>14018</v>
      </c>
      <c r="TSJ1" s="141" t="s">
        <v>14019</v>
      </c>
      <c r="TSK1" s="141" t="s">
        <v>14020</v>
      </c>
      <c r="TSL1" s="141" t="s">
        <v>14021</v>
      </c>
      <c r="TSM1" s="141" t="s">
        <v>14022</v>
      </c>
      <c r="TSN1" s="141" t="s">
        <v>14023</v>
      </c>
      <c r="TSO1" s="141" t="s">
        <v>14024</v>
      </c>
      <c r="TSP1" s="141" t="s">
        <v>14025</v>
      </c>
      <c r="TSQ1" s="141" t="s">
        <v>14026</v>
      </c>
      <c r="TSR1" s="141" t="s">
        <v>14027</v>
      </c>
      <c r="TSS1" s="141" t="s">
        <v>14028</v>
      </c>
      <c r="TST1" s="141" t="s">
        <v>14029</v>
      </c>
      <c r="TSU1" s="141" t="s">
        <v>14030</v>
      </c>
      <c r="TSV1" s="141" t="s">
        <v>14031</v>
      </c>
      <c r="TSW1" s="141" t="s">
        <v>14032</v>
      </c>
      <c r="TSX1" s="141" t="s">
        <v>14033</v>
      </c>
      <c r="TSY1" s="141" t="s">
        <v>14034</v>
      </c>
      <c r="TSZ1" s="141" t="s">
        <v>14035</v>
      </c>
      <c r="TTA1" s="141" t="s">
        <v>14036</v>
      </c>
      <c r="TTB1" s="141" t="s">
        <v>14037</v>
      </c>
      <c r="TTC1" s="141" t="s">
        <v>14038</v>
      </c>
      <c r="TTD1" s="141" t="s">
        <v>14039</v>
      </c>
      <c r="TTE1" s="141" t="s">
        <v>14040</v>
      </c>
      <c r="TTF1" s="141" t="s">
        <v>14041</v>
      </c>
      <c r="TTG1" s="141" t="s">
        <v>14042</v>
      </c>
      <c r="TTH1" s="141" t="s">
        <v>14043</v>
      </c>
      <c r="TTI1" s="141" t="s">
        <v>14044</v>
      </c>
      <c r="TTJ1" s="141" t="s">
        <v>14045</v>
      </c>
      <c r="TTK1" s="141" t="s">
        <v>14046</v>
      </c>
      <c r="TTL1" s="141" t="s">
        <v>14047</v>
      </c>
      <c r="TTM1" s="141" t="s">
        <v>14048</v>
      </c>
      <c r="TTN1" s="141" t="s">
        <v>14049</v>
      </c>
      <c r="TTO1" s="141" t="s">
        <v>14050</v>
      </c>
      <c r="TTP1" s="141" t="s">
        <v>14051</v>
      </c>
      <c r="TTQ1" s="141" t="s">
        <v>14052</v>
      </c>
      <c r="TTR1" s="141" t="s">
        <v>14053</v>
      </c>
      <c r="TTS1" s="141" t="s">
        <v>14054</v>
      </c>
      <c r="TTT1" s="141" t="s">
        <v>14055</v>
      </c>
      <c r="TTU1" s="141" t="s">
        <v>14056</v>
      </c>
      <c r="TTV1" s="141" t="s">
        <v>14057</v>
      </c>
      <c r="TTW1" s="141" t="s">
        <v>14058</v>
      </c>
      <c r="TTX1" s="141" t="s">
        <v>14059</v>
      </c>
      <c r="TTY1" s="141" t="s">
        <v>14060</v>
      </c>
      <c r="TTZ1" s="141" t="s">
        <v>14061</v>
      </c>
      <c r="TUA1" s="141" t="s">
        <v>14062</v>
      </c>
      <c r="TUB1" s="141" t="s">
        <v>14063</v>
      </c>
      <c r="TUC1" s="141" t="s">
        <v>14064</v>
      </c>
      <c r="TUD1" s="141" t="s">
        <v>14065</v>
      </c>
      <c r="TUE1" s="141" t="s">
        <v>14066</v>
      </c>
      <c r="TUF1" s="141" t="s">
        <v>14067</v>
      </c>
      <c r="TUG1" s="141" t="s">
        <v>14068</v>
      </c>
      <c r="TUH1" s="141" t="s">
        <v>14069</v>
      </c>
      <c r="TUI1" s="141" t="s">
        <v>14070</v>
      </c>
      <c r="TUJ1" s="141" t="s">
        <v>14071</v>
      </c>
      <c r="TUK1" s="141" t="s">
        <v>14072</v>
      </c>
      <c r="TUL1" s="141" t="s">
        <v>14073</v>
      </c>
      <c r="TUM1" s="141" t="s">
        <v>14074</v>
      </c>
      <c r="TUN1" s="141" t="s">
        <v>14075</v>
      </c>
      <c r="TUO1" s="141" t="s">
        <v>14076</v>
      </c>
      <c r="TUP1" s="141" t="s">
        <v>14077</v>
      </c>
      <c r="TUQ1" s="141" t="s">
        <v>14078</v>
      </c>
      <c r="TUR1" s="141" t="s">
        <v>14079</v>
      </c>
      <c r="TUS1" s="141" t="s">
        <v>14080</v>
      </c>
      <c r="TUT1" s="141" t="s">
        <v>14081</v>
      </c>
      <c r="TUU1" s="141" t="s">
        <v>14082</v>
      </c>
      <c r="TUV1" s="141" t="s">
        <v>14083</v>
      </c>
      <c r="TUW1" s="141" t="s">
        <v>14084</v>
      </c>
      <c r="TUX1" s="141" t="s">
        <v>14085</v>
      </c>
      <c r="TUY1" s="141" t="s">
        <v>14086</v>
      </c>
      <c r="TUZ1" s="141" t="s">
        <v>14087</v>
      </c>
      <c r="TVA1" s="141" t="s">
        <v>14088</v>
      </c>
      <c r="TVB1" s="141" t="s">
        <v>14089</v>
      </c>
      <c r="TVC1" s="141" t="s">
        <v>14090</v>
      </c>
      <c r="TVD1" s="141" t="s">
        <v>14091</v>
      </c>
      <c r="TVE1" s="141" t="s">
        <v>14092</v>
      </c>
      <c r="TVF1" s="141" t="s">
        <v>14093</v>
      </c>
      <c r="TVG1" s="141" t="s">
        <v>14094</v>
      </c>
      <c r="TVH1" s="141" t="s">
        <v>14095</v>
      </c>
      <c r="TVI1" s="141" t="s">
        <v>14096</v>
      </c>
      <c r="TVJ1" s="141" t="s">
        <v>14097</v>
      </c>
      <c r="TVK1" s="141" t="s">
        <v>14098</v>
      </c>
      <c r="TVL1" s="141" t="s">
        <v>14099</v>
      </c>
      <c r="TVM1" s="141" t="s">
        <v>14100</v>
      </c>
      <c r="TVN1" s="141" t="s">
        <v>14101</v>
      </c>
      <c r="TVO1" s="141" t="s">
        <v>14102</v>
      </c>
      <c r="TVP1" s="141" t="s">
        <v>14103</v>
      </c>
      <c r="TVQ1" s="141" t="s">
        <v>14104</v>
      </c>
      <c r="TVR1" s="141" t="s">
        <v>14105</v>
      </c>
      <c r="TVS1" s="141" t="s">
        <v>14106</v>
      </c>
      <c r="TVT1" s="141" t="s">
        <v>14107</v>
      </c>
      <c r="TVU1" s="141" t="s">
        <v>14108</v>
      </c>
      <c r="TVV1" s="141" t="s">
        <v>14109</v>
      </c>
      <c r="TVW1" s="141" t="s">
        <v>14110</v>
      </c>
      <c r="TVX1" s="141" t="s">
        <v>14111</v>
      </c>
      <c r="TVY1" s="141" t="s">
        <v>14112</v>
      </c>
      <c r="TVZ1" s="141" t="s">
        <v>14113</v>
      </c>
      <c r="TWA1" s="141" t="s">
        <v>14114</v>
      </c>
      <c r="TWB1" s="141" t="s">
        <v>14115</v>
      </c>
      <c r="TWC1" s="141" t="s">
        <v>14116</v>
      </c>
      <c r="TWD1" s="141" t="s">
        <v>14117</v>
      </c>
      <c r="TWE1" s="141" t="s">
        <v>14118</v>
      </c>
      <c r="TWF1" s="141" t="s">
        <v>14119</v>
      </c>
      <c r="TWG1" s="141" t="s">
        <v>14120</v>
      </c>
      <c r="TWH1" s="141" t="s">
        <v>14121</v>
      </c>
      <c r="TWI1" s="141" t="s">
        <v>14122</v>
      </c>
      <c r="TWJ1" s="141" t="s">
        <v>14123</v>
      </c>
      <c r="TWK1" s="141" t="s">
        <v>14124</v>
      </c>
      <c r="TWL1" s="141" t="s">
        <v>14125</v>
      </c>
      <c r="TWM1" s="141" t="s">
        <v>14126</v>
      </c>
      <c r="TWN1" s="141" t="s">
        <v>14127</v>
      </c>
      <c r="TWO1" s="141" t="s">
        <v>14128</v>
      </c>
      <c r="TWP1" s="141" t="s">
        <v>14129</v>
      </c>
      <c r="TWQ1" s="141" t="s">
        <v>14130</v>
      </c>
      <c r="TWR1" s="141" t="s">
        <v>14131</v>
      </c>
      <c r="TWS1" s="141" t="s">
        <v>14132</v>
      </c>
      <c r="TWT1" s="141" t="s">
        <v>14133</v>
      </c>
      <c r="TWU1" s="141" t="s">
        <v>14134</v>
      </c>
      <c r="TWV1" s="141" t="s">
        <v>14135</v>
      </c>
      <c r="TWW1" s="141" t="s">
        <v>14136</v>
      </c>
      <c r="TWX1" s="141" t="s">
        <v>14137</v>
      </c>
      <c r="TWY1" s="141" t="s">
        <v>14138</v>
      </c>
      <c r="TWZ1" s="141" t="s">
        <v>14139</v>
      </c>
      <c r="TXA1" s="141" t="s">
        <v>14140</v>
      </c>
      <c r="TXB1" s="141" t="s">
        <v>14141</v>
      </c>
      <c r="TXC1" s="141" t="s">
        <v>14142</v>
      </c>
      <c r="TXD1" s="141" t="s">
        <v>14143</v>
      </c>
      <c r="TXE1" s="141" t="s">
        <v>14144</v>
      </c>
      <c r="TXF1" s="141" t="s">
        <v>14145</v>
      </c>
      <c r="TXG1" s="141" t="s">
        <v>14146</v>
      </c>
      <c r="TXH1" s="141" t="s">
        <v>14147</v>
      </c>
      <c r="TXI1" s="141" t="s">
        <v>14148</v>
      </c>
      <c r="TXJ1" s="141" t="s">
        <v>14149</v>
      </c>
      <c r="TXK1" s="141" t="s">
        <v>14150</v>
      </c>
      <c r="TXL1" s="141" t="s">
        <v>14151</v>
      </c>
      <c r="TXM1" s="141" t="s">
        <v>14152</v>
      </c>
      <c r="TXN1" s="141" t="s">
        <v>14153</v>
      </c>
      <c r="TXO1" s="141" t="s">
        <v>14154</v>
      </c>
      <c r="TXP1" s="141" t="s">
        <v>14155</v>
      </c>
      <c r="TXQ1" s="141" t="s">
        <v>14156</v>
      </c>
      <c r="TXR1" s="141" t="s">
        <v>14157</v>
      </c>
      <c r="TXS1" s="141" t="s">
        <v>14158</v>
      </c>
      <c r="TXT1" s="141" t="s">
        <v>14159</v>
      </c>
      <c r="TXU1" s="141" t="s">
        <v>14160</v>
      </c>
      <c r="TXV1" s="141" t="s">
        <v>14161</v>
      </c>
      <c r="TXW1" s="141" t="s">
        <v>14162</v>
      </c>
      <c r="TXX1" s="141" t="s">
        <v>14163</v>
      </c>
      <c r="TXY1" s="141" t="s">
        <v>14164</v>
      </c>
      <c r="TXZ1" s="141" t="s">
        <v>14165</v>
      </c>
      <c r="TYA1" s="141" t="s">
        <v>14166</v>
      </c>
      <c r="TYB1" s="141" t="s">
        <v>14167</v>
      </c>
      <c r="TYC1" s="141" t="s">
        <v>14168</v>
      </c>
      <c r="TYD1" s="141" t="s">
        <v>14169</v>
      </c>
      <c r="TYE1" s="141" t="s">
        <v>14170</v>
      </c>
      <c r="TYF1" s="141" t="s">
        <v>14171</v>
      </c>
      <c r="TYG1" s="141" t="s">
        <v>14172</v>
      </c>
      <c r="TYH1" s="141" t="s">
        <v>14173</v>
      </c>
      <c r="TYI1" s="141" t="s">
        <v>14174</v>
      </c>
      <c r="TYJ1" s="141" t="s">
        <v>14175</v>
      </c>
      <c r="TYK1" s="141" t="s">
        <v>14176</v>
      </c>
      <c r="TYL1" s="141" t="s">
        <v>14177</v>
      </c>
      <c r="TYM1" s="141" t="s">
        <v>14178</v>
      </c>
      <c r="TYN1" s="141" t="s">
        <v>14179</v>
      </c>
      <c r="TYO1" s="141" t="s">
        <v>14180</v>
      </c>
      <c r="TYP1" s="141" t="s">
        <v>14181</v>
      </c>
      <c r="TYQ1" s="141" t="s">
        <v>14182</v>
      </c>
      <c r="TYR1" s="141" t="s">
        <v>14183</v>
      </c>
      <c r="TYS1" s="141" t="s">
        <v>14184</v>
      </c>
      <c r="TYT1" s="141" t="s">
        <v>14185</v>
      </c>
      <c r="TYU1" s="141" t="s">
        <v>14186</v>
      </c>
      <c r="TYV1" s="141" t="s">
        <v>14187</v>
      </c>
      <c r="TYW1" s="141" t="s">
        <v>14188</v>
      </c>
      <c r="TYX1" s="141" t="s">
        <v>14189</v>
      </c>
      <c r="TYY1" s="141" t="s">
        <v>14190</v>
      </c>
      <c r="TYZ1" s="141" t="s">
        <v>14191</v>
      </c>
      <c r="TZA1" s="141" t="s">
        <v>14192</v>
      </c>
      <c r="TZB1" s="141" t="s">
        <v>14193</v>
      </c>
      <c r="TZC1" s="141" t="s">
        <v>14194</v>
      </c>
      <c r="TZD1" s="141" t="s">
        <v>14195</v>
      </c>
      <c r="TZE1" s="141" t="s">
        <v>14196</v>
      </c>
      <c r="TZF1" s="141" t="s">
        <v>14197</v>
      </c>
      <c r="TZG1" s="141" t="s">
        <v>14198</v>
      </c>
      <c r="TZH1" s="141" t="s">
        <v>14199</v>
      </c>
      <c r="TZI1" s="141" t="s">
        <v>14200</v>
      </c>
      <c r="TZJ1" s="141" t="s">
        <v>14201</v>
      </c>
      <c r="TZK1" s="141" t="s">
        <v>14202</v>
      </c>
      <c r="TZL1" s="141" t="s">
        <v>14203</v>
      </c>
      <c r="TZM1" s="141" t="s">
        <v>14204</v>
      </c>
      <c r="TZN1" s="141" t="s">
        <v>14205</v>
      </c>
      <c r="TZO1" s="141" t="s">
        <v>14206</v>
      </c>
      <c r="TZP1" s="141" t="s">
        <v>14207</v>
      </c>
      <c r="TZQ1" s="141" t="s">
        <v>14208</v>
      </c>
      <c r="TZR1" s="141" t="s">
        <v>14209</v>
      </c>
      <c r="TZS1" s="141" t="s">
        <v>14210</v>
      </c>
      <c r="TZT1" s="141" t="s">
        <v>14211</v>
      </c>
      <c r="TZU1" s="141" t="s">
        <v>14212</v>
      </c>
      <c r="TZV1" s="141" t="s">
        <v>14213</v>
      </c>
      <c r="TZW1" s="141" t="s">
        <v>14214</v>
      </c>
      <c r="TZX1" s="141" t="s">
        <v>14215</v>
      </c>
      <c r="TZY1" s="141" t="s">
        <v>14216</v>
      </c>
      <c r="TZZ1" s="141" t="s">
        <v>14217</v>
      </c>
      <c r="UAA1" s="141" t="s">
        <v>14218</v>
      </c>
      <c r="UAB1" s="141" t="s">
        <v>14219</v>
      </c>
      <c r="UAC1" s="141" t="s">
        <v>14220</v>
      </c>
      <c r="UAD1" s="141" t="s">
        <v>14221</v>
      </c>
      <c r="UAE1" s="141" t="s">
        <v>14222</v>
      </c>
      <c r="UAF1" s="141" t="s">
        <v>14223</v>
      </c>
      <c r="UAG1" s="141" t="s">
        <v>14224</v>
      </c>
      <c r="UAH1" s="141" t="s">
        <v>14225</v>
      </c>
      <c r="UAI1" s="141" t="s">
        <v>14226</v>
      </c>
      <c r="UAJ1" s="141" t="s">
        <v>14227</v>
      </c>
      <c r="UAK1" s="141" t="s">
        <v>14228</v>
      </c>
      <c r="UAL1" s="141" t="s">
        <v>14229</v>
      </c>
      <c r="UAM1" s="141" t="s">
        <v>14230</v>
      </c>
      <c r="UAN1" s="141" t="s">
        <v>14231</v>
      </c>
      <c r="UAO1" s="141" t="s">
        <v>14232</v>
      </c>
      <c r="UAP1" s="141" t="s">
        <v>14233</v>
      </c>
      <c r="UAQ1" s="141" t="s">
        <v>14234</v>
      </c>
      <c r="UAR1" s="141" t="s">
        <v>14235</v>
      </c>
      <c r="UAS1" s="141" t="s">
        <v>14236</v>
      </c>
      <c r="UAT1" s="141" t="s">
        <v>14237</v>
      </c>
      <c r="UAU1" s="141" t="s">
        <v>14238</v>
      </c>
      <c r="UAV1" s="141" t="s">
        <v>14239</v>
      </c>
      <c r="UAW1" s="141" t="s">
        <v>14240</v>
      </c>
      <c r="UAX1" s="141" t="s">
        <v>14241</v>
      </c>
      <c r="UAY1" s="141" t="s">
        <v>14242</v>
      </c>
      <c r="UAZ1" s="141" t="s">
        <v>14243</v>
      </c>
      <c r="UBA1" s="141" t="s">
        <v>14244</v>
      </c>
      <c r="UBB1" s="141" t="s">
        <v>14245</v>
      </c>
      <c r="UBC1" s="141" t="s">
        <v>14246</v>
      </c>
      <c r="UBD1" s="141" t="s">
        <v>14247</v>
      </c>
      <c r="UBE1" s="141" t="s">
        <v>14248</v>
      </c>
      <c r="UBF1" s="141" t="s">
        <v>14249</v>
      </c>
      <c r="UBG1" s="141" t="s">
        <v>14250</v>
      </c>
      <c r="UBH1" s="141" t="s">
        <v>14251</v>
      </c>
      <c r="UBI1" s="141" t="s">
        <v>14252</v>
      </c>
      <c r="UBJ1" s="141" t="s">
        <v>14253</v>
      </c>
      <c r="UBK1" s="141" t="s">
        <v>14254</v>
      </c>
      <c r="UBL1" s="141" t="s">
        <v>14255</v>
      </c>
      <c r="UBM1" s="141" t="s">
        <v>14256</v>
      </c>
      <c r="UBN1" s="141" t="s">
        <v>14257</v>
      </c>
      <c r="UBO1" s="141" t="s">
        <v>14258</v>
      </c>
      <c r="UBP1" s="141" t="s">
        <v>14259</v>
      </c>
      <c r="UBQ1" s="141" t="s">
        <v>14260</v>
      </c>
      <c r="UBR1" s="141" t="s">
        <v>14261</v>
      </c>
      <c r="UBS1" s="141" t="s">
        <v>14262</v>
      </c>
      <c r="UBT1" s="141" t="s">
        <v>14263</v>
      </c>
      <c r="UBU1" s="141" t="s">
        <v>14264</v>
      </c>
      <c r="UBV1" s="141" t="s">
        <v>14265</v>
      </c>
      <c r="UBW1" s="141" t="s">
        <v>14266</v>
      </c>
      <c r="UBX1" s="141" t="s">
        <v>14267</v>
      </c>
      <c r="UBY1" s="141" t="s">
        <v>14268</v>
      </c>
      <c r="UBZ1" s="141" t="s">
        <v>14269</v>
      </c>
      <c r="UCA1" s="141" t="s">
        <v>14270</v>
      </c>
      <c r="UCB1" s="141" t="s">
        <v>14271</v>
      </c>
      <c r="UCC1" s="141" t="s">
        <v>14272</v>
      </c>
      <c r="UCD1" s="141" t="s">
        <v>14273</v>
      </c>
      <c r="UCE1" s="141" t="s">
        <v>14274</v>
      </c>
      <c r="UCF1" s="141" t="s">
        <v>14275</v>
      </c>
      <c r="UCG1" s="141" t="s">
        <v>14276</v>
      </c>
      <c r="UCH1" s="141" t="s">
        <v>14277</v>
      </c>
      <c r="UCI1" s="141" t="s">
        <v>14278</v>
      </c>
      <c r="UCJ1" s="141" t="s">
        <v>14279</v>
      </c>
      <c r="UCK1" s="141" t="s">
        <v>14280</v>
      </c>
      <c r="UCL1" s="141" t="s">
        <v>14281</v>
      </c>
      <c r="UCM1" s="141" t="s">
        <v>14282</v>
      </c>
      <c r="UCN1" s="141" t="s">
        <v>14283</v>
      </c>
      <c r="UCO1" s="141" t="s">
        <v>14284</v>
      </c>
      <c r="UCP1" s="141" t="s">
        <v>14285</v>
      </c>
      <c r="UCQ1" s="141" t="s">
        <v>14286</v>
      </c>
      <c r="UCR1" s="141" t="s">
        <v>14287</v>
      </c>
      <c r="UCS1" s="141" t="s">
        <v>14288</v>
      </c>
      <c r="UCT1" s="141" t="s">
        <v>14289</v>
      </c>
      <c r="UCU1" s="141" t="s">
        <v>14290</v>
      </c>
      <c r="UCV1" s="141" t="s">
        <v>14291</v>
      </c>
      <c r="UCW1" s="141" t="s">
        <v>14292</v>
      </c>
      <c r="UCX1" s="141" t="s">
        <v>14293</v>
      </c>
      <c r="UCY1" s="141" t="s">
        <v>14294</v>
      </c>
      <c r="UCZ1" s="141" t="s">
        <v>14295</v>
      </c>
      <c r="UDA1" s="141" t="s">
        <v>14296</v>
      </c>
      <c r="UDB1" s="141" t="s">
        <v>14297</v>
      </c>
      <c r="UDC1" s="141" t="s">
        <v>14298</v>
      </c>
      <c r="UDD1" s="141" t="s">
        <v>14299</v>
      </c>
      <c r="UDE1" s="141" t="s">
        <v>14300</v>
      </c>
      <c r="UDF1" s="141" t="s">
        <v>14301</v>
      </c>
      <c r="UDG1" s="141" t="s">
        <v>14302</v>
      </c>
      <c r="UDH1" s="141" t="s">
        <v>14303</v>
      </c>
      <c r="UDI1" s="141" t="s">
        <v>14304</v>
      </c>
      <c r="UDJ1" s="141" t="s">
        <v>14305</v>
      </c>
      <c r="UDK1" s="141" t="s">
        <v>14306</v>
      </c>
      <c r="UDL1" s="141" t="s">
        <v>14307</v>
      </c>
      <c r="UDM1" s="141" t="s">
        <v>14308</v>
      </c>
      <c r="UDN1" s="141" t="s">
        <v>14309</v>
      </c>
      <c r="UDO1" s="141" t="s">
        <v>14310</v>
      </c>
      <c r="UDP1" s="141" t="s">
        <v>14311</v>
      </c>
      <c r="UDQ1" s="141" t="s">
        <v>14312</v>
      </c>
      <c r="UDR1" s="141" t="s">
        <v>14313</v>
      </c>
      <c r="UDS1" s="141" t="s">
        <v>14314</v>
      </c>
      <c r="UDT1" s="141" t="s">
        <v>14315</v>
      </c>
      <c r="UDU1" s="141" t="s">
        <v>14316</v>
      </c>
      <c r="UDV1" s="141" t="s">
        <v>14317</v>
      </c>
      <c r="UDW1" s="141" t="s">
        <v>14318</v>
      </c>
      <c r="UDX1" s="141" t="s">
        <v>14319</v>
      </c>
      <c r="UDY1" s="141" t="s">
        <v>14320</v>
      </c>
      <c r="UDZ1" s="141" t="s">
        <v>14321</v>
      </c>
      <c r="UEA1" s="141" t="s">
        <v>14322</v>
      </c>
      <c r="UEB1" s="141" t="s">
        <v>14323</v>
      </c>
      <c r="UEC1" s="141" t="s">
        <v>14324</v>
      </c>
      <c r="UED1" s="141" t="s">
        <v>14325</v>
      </c>
      <c r="UEE1" s="141" t="s">
        <v>14326</v>
      </c>
      <c r="UEF1" s="141" t="s">
        <v>14327</v>
      </c>
      <c r="UEG1" s="141" t="s">
        <v>14328</v>
      </c>
      <c r="UEH1" s="141" t="s">
        <v>14329</v>
      </c>
      <c r="UEI1" s="141" t="s">
        <v>14330</v>
      </c>
      <c r="UEJ1" s="141" t="s">
        <v>14331</v>
      </c>
      <c r="UEK1" s="141" t="s">
        <v>14332</v>
      </c>
      <c r="UEL1" s="141" t="s">
        <v>14333</v>
      </c>
      <c r="UEM1" s="141" t="s">
        <v>14334</v>
      </c>
      <c r="UEN1" s="141" t="s">
        <v>14335</v>
      </c>
      <c r="UEO1" s="141" t="s">
        <v>14336</v>
      </c>
      <c r="UEP1" s="141" t="s">
        <v>14337</v>
      </c>
      <c r="UEQ1" s="141" t="s">
        <v>14338</v>
      </c>
      <c r="UER1" s="141" t="s">
        <v>14339</v>
      </c>
      <c r="UES1" s="141" t="s">
        <v>14340</v>
      </c>
      <c r="UET1" s="141" t="s">
        <v>14341</v>
      </c>
      <c r="UEU1" s="141" t="s">
        <v>14342</v>
      </c>
      <c r="UEV1" s="141" t="s">
        <v>14343</v>
      </c>
      <c r="UEW1" s="141" t="s">
        <v>14344</v>
      </c>
      <c r="UEX1" s="141" t="s">
        <v>14345</v>
      </c>
      <c r="UEY1" s="141" t="s">
        <v>14346</v>
      </c>
      <c r="UEZ1" s="141" t="s">
        <v>14347</v>
      </c>
      <c r="UFA1" s="141" t="s">
        <v>14348</v>
      </c>
      <c r="UFB1" s="141" t="s">
        <v>14349</v>
      </c>
      <c r="UFC1" s="141" t="s">
        <v>14350</v>
      </c>
      <c r="UFD1" s="141" t="s">
        <v>14351</v>
      </c>
      <c r="UFE1" s="141" t="s">
        <v>14352</v>
      </c>
      <c r="UFF1" s="141" t="s">
        <v>14353</v>
      </c>
      <c r="UFG1" s="141" t="s">
        <v>14354</v>
      </c>
      <c r="UFH1" s="141" t="s">
        <v>14355</v>
      </c>
      <c r="UFI1" s="141" t="s">
        <v>14356</v>
      </c>
      <c r="UFJ1" s="141" t="s">
        <v>14357</v>
      </c>
      <c r="UFK1" s="141" t="s">
        <v>14358</v>
      </c>
      <c r="UFL1" s="141" t="s">
        <v>14359</v>
      </c>
      <c r="UFM1" s="141" t="s">
        <v>14360</v>
      </c>
      <c r="UFN1" s="141" t="s">
        <v>14361</v>
      </c>
      <c r="UFO1" s="141" t="s">
        <v>14362</v>
      </c>
      <c r="UFP1" s="141" t="s">
        <v>14363</v>
      </c>
      <c r="UFQ1" s="141" t="s">
        <v>14364</v>
      </c>
      <c r="UFR1" s="141" t="s">
        <v>14365</v>
      </c>
      <c r="UFS1" s="141" t="s">
        <v>14366</v>
      </c>
      <c r="UFT1" s="141" t="s">
        <v>14367</v>
      </c>
      <c r="UFU1" s="141" t="s">
        <v>14368</v>
      </c>
      <c r="UFV1" s="141" t="s">
        <v>14369</v>
      </c>
      <c r="UFW1" s="141" t="s">
        <v>14370</v>
      </c>
      <c r="UFX1" s="141" t="s">
        <v>14371</v>
      </c>
      <c r="UFY1" s="141" t="s">
        <v>14372</v>
      </c>
      <c r="UFZ1" s="141" t="s">
        <v>14373</v>
      </c>
      <c r="UGA1" s="141" t="s">
        <v>14374</v>
      </c>
      <c r="UGB1" s="141" t="s">
        <v>14375</v>
      </c>
      <c r="UGC1" s="141" t="s">
        <v>14376</v>
      </c>
      <c r="UGD1" s="141" t="s">
        <v>14377</v>
      </c>
      <c r="UGE1" s="141" t="s">
        <v>14378</v>
      </c>
      <c r="UGF1" s="141" t="s">
        <v>14379</v>
      </c>
      <c r="UGG1" s="141" t="s">
        <v>14380</v>
      </c>
      <c r="UGH1" s="141" t="s">
        <v>14381</v>
      </c>
      <c r="UGI1" s="141" t="s">
        <v>14382</v>
      </c>
      <c r="UGJ1" s="141" t="s">
        <v>14383</v>
      </c>
      <c r="UGK1" s="141" t="s">
        <v>14384</v>
      </c>
      <c r="UGL1" s="141" t="s">
        <v>14385</v>
      </c>
      <c r="UGM1" s="141" t="s">
        <v>14386</v>
      </c>
      <c r="UGN1" s="141" t="s">
        <v>14387</v>
      </c>
      <c r="UGO1" s="141" t="s">
        <v>14388</v>
      </c>
      <c r="UGP1" s="141" t="s">
        <v>14389</v>
      </c>
      <c r="UGQ1" s="141" t="s">
        <v>14390</v>
      </c>
      <c r="UGR1" s="141" t="s">
        <v>14391</v>
      </c>
      <c r="UGS1" s="141" t="s">
        <v>14392</v>
      </c>
      <c r="UGT1" s="141" t="s">
        <v>14393</v>
      </c>
      <c r="UGU1" s="141" t="s">
        <v>14394</v>
      </c>
      <c r="UGV1" s="141" t="s">
        <v>14395</v>
      </c>
      <c r="UGW1" s="141" t="s">
        <v>14396</v>
      </c>
      <c r="UGX1" s="141" t="s">
        <v>14397</v>
      </c>
      <c r="UGY1" s="141" t="s">
        <v>14398</v>
      </c>
      <c r="UGZ1" s="141" t="s">
        <v>14399</v>
      </c>
      <c r="UHA1" s="141" t="s">
        <v>14400</v>
      </c>
      <c r="UHB1" s="141" t="s">
        <v>14401</v>
      </c>
      <c r="UHC1" s="141" t="s">
        <v>14402</v>
      </c>
      <c r="UHD1" s="141" t="s">
        <v>14403</v>
      </c>
      <c r="UHE1" s="141" t="s">
        <v>14404</v>
      </c>
      <c r="UHF1" s="141" t="s">
        <v>14405</v>
      </c>
      <c r="UHG1" s="141" t="s">
        <v>14406</v>
      </c>
      <c r="UHH1" s="141" t="s">
        <v>14407</v>
      </c>
      <c r="UHI1" s="141" t="s">
        <v>14408</v>
      </c>
      <c r="UHJ1" s="141" t="s">
        <v>14409</v>
      </c>
      <c r="UHK1" s="141" t="s">
        <v>14410</v>
      </c>
      <c r="UHL1" s="141" t="s">
        <v>14411</v>
      </c>
      <c r="UHM1" s="141" t="s">
        <v>14412</v>
      </c>
      <c r="UHN1" s="141" t="s">
        <v>14413</v>
      </c>
      <c r="UHO1" s="141" t="s">
        <v>14414</v>
      </c>
      <c r="UHP1" s="141" t="s">
        <v>14415</v>
      </c>
      <c r="UHQ1" s="141" t="s">
        <v>14416</v>
      </c>
      <c r="UHR1" s="141" t="s">
        <v>14417</v>
      </c>
      <c r="UHS1" s="141" t="s">
        <v>14418</v>
      </c>
      <c r="UHT1" s="141" t="s">
        <v>14419</v>
      </c>
      <c r="UHU1" s="141" t="s">
        <v>14420</v>
      </c>
      <c r="UHV1" s="141" t="s">
        <v>14421</v>
      </c>
      <c r="UHW1" s="141" t="s">
        <v>14422</v>
      </c>
      <c r="UHX1" s="141" t="s">
        <v>14423</v>
      </c>
      <c r="UHY1" s="141" t="s">
        <v>14424</v>
      </c>
      <c r="UHZ1" s="141" t="s">
        <v>14425</v>
      </c>
      <c r="UIA1" s="141" t="s">
        <v>14426</v>
      </c>
      <c r="UIB1" s="141" t="s">
        <v>14427</v>
      </c>
      <c r="UIC1" s="141" t="s">
        <v>14428</v>
      </c>
      <c r="UID1" s="141" t="s">
        <v>14429</v>
      </c>
      <c r="UIE1" s="141" t="s">
        <v>14430</v>
      </c>
      <c r="UIF1" s="141" t="s">
        <v>14431</v>
      </c>
      <c r="UIG1" s="141" t="s">
        <v>14432</v>
      </c>
      <c r="UIH1" s="141" t="s">
        <v>14433</v>
      </c>
      <c r="UII1" s="141" t="s">
        <v>14434</v>
      </c>
      <c r="UIJ1" s="141" t="s">
        <v>14435</v>
      </c>
      <c r="UIK1" s="141" t="s">
        <v>14436</v>
      </c>
      <c r="UIL1" s="141" t="s">
        <v>14437</v>
      </c>
      <c r="UIM1" s="141" t="s">
        <v>14438</v>
      </c>
      <c r="UIN1" s="141" t="s">
        <v>14439</v>
      </c>
      <c r="UIO1" s="141" t="s">
        <v>14440</v>
      </c>
      <c r="UIP1" s="141" t="s">
        <v>14441</v>
      </c>
      <c r="UIQ1" s="141" t="s">
        <v>14442</v>
      </c>
      <c r="UIR1" s="141" t="s">
        <v>14443</v>
      </c>
      <c r="UIS1" s="141" t="s">
        <v>14444</v>
      </c>
      <c r="UIT1" s="141" t="s">
        <v>14445</v>
      </c>
      <c r="UIU1" s="141" t="s">
        <v>14446</v>
      </c>
      <c r="UIV1" s="141" t="s">
        <v>14447</v>
      </c>
      <c r="UIW1" s="141" t="s">
        <v>14448</v>
      </c>
      <c r="UIX1" s="141" t="s">
        <v>14449</v>
      </c>
      <c r="UIY1" s="141" t="s">
        <v>14450</v>
      </c>
      <c r="UIZ1" s="141" t="s">
        <v>14451</v>
      </c>
      <c r="UJA1" s="141" t="s">
        <v>14452</v>
      </c>
      <c r="UJB1" s="141" t="s">
        <v>14453</v>
      </c>
      <c r="UJC1" s="141" t="s">
        <v>14454</v>
      </c>
      <c r="UJD1" s="141" t="s">
        <v>14455</v>
      </c>
      <c r="UJE1" s="141" t="s">
        <v>14456</v>
      </c>
      <c r="UJF1" s="141" t="s">
        <v>14457</v>
      </c>
      <c r="UJG1" s="141" t="s">
        <v>14458</v>
      </c>
      <c r="UJH1" s="141" t="s">
        <v>14459</v>
      </c>
      <c r="UJI1" s="141" t="s">
        <v>14460</v>
      </c>
      <c r="UJJ1" s="141" t="s">
        <v>14461</v>
      </c>
      <c r="UJK1" s="141" t="s">
        <v>14462</v>
      </c>
      <c r="UJL1" s="141" t="s">
        <v>14463</v>
      </c>
      <c r="UJM1" s="141" t="s">
        <v>14464</v>
      </c>
      <c r="UJN1" s="141" t="s">
        <v>14465</v>
      </c>
      <c r="UJO1" s="141" t="s">
        <v>14466</v>
      </c>
      <c r="UJP1" s="141" t="s">
        <v>14467</v>
      </c>
      <c r="UJQ1" s="141" t="s">
        <v>14468</v>
      </c>
      <c r="UJR1" s="141" t="s">
        <v>14469</v>
      </c>
      <c r="UJS1" s="141" t="s">
        <v>14470</v>
      </c>
      <c r="UJT1" s="141" t="s">
        <v>14471</v>
      </c>
      <c r="UJU1" s="141" t="s">
        <v>14472</v>
      </c>
      <c r="UJV1" s="141" t="s">
        <v>14473</v>
      </c>
      <c r="UJW1" s="141" t="s">
        <v>14474</v>
      </c>
      <c r="UJX1" s="141" t="s">
        <v>14475</v>
      </c>
      <c r="UJY1" s="141" t="s">
        <v>14476</v>
      </c>
      <c r="UJZ1" s="141" t="s">
        <v>14477</v>
      </c>
      <c r="UKA1" s="141" t="s">
        <v>14478</v>
      </c>
      <c r="UKB1" s="141" t="s">
        <v>14479</v>
      </c>
      <c r="UKC1" s="141" t="s">
        <v>14480</v>
      </c>
      <c r="UKD1" s="141" t="s">
        <v>14481</v>
      </c>
      <c r="UKE1" s="141" t="s">
        <v>14482</v>
      </c>
      <c r="UKF1" s="141" t="s">
        <v>14483</v>
      </c>
      <c r="UKG1" s="141" t="s">
        <v>14484</v>
      </c>
      <c r="UKH1" s="141" t="s">
        <v>14485</v>
      </c>
      <c r="UKI1" s="141" t="s">
        <v>14486</v>
      </c>
      <c r="UKJ1" s="141" t="s">
        <v>14487</v>
      </c>
      <c r="UKK1" s="141" t="s">
        <v>14488</v>
      </c>
      <c r="UKL1" s="141" t="s">
        <v>14489</v>
      </c>
      <c r="UKM1" s="141" t="s">
        <v>14490</v>
      </c>
      <c r="UKN1" s="141" t="s">
        <v>14491</v>
      </c>
      <c r="UKO1" s="141" t="s">
        <v>14492</v>
      </c>
      <c r="UKP1" s="141" t="s">
        <v>14493</v>
      </c>
      <c r="UKQ1" s="141" t="s">
        <v>14494</v>
      </c>
      <c r="UKR1" s="141" t="s">
        <v>14495</v>
      </c>
      <c r="UKS1" s="141" t="s">
        <v>14496</v>
      </c>
      <c r="UKT1" s="141" t="s">
        <v>14497</v>
      </c>
      <c r="UKU1" s="141" t="s">
        <v>14498</v>
      </c>
      <c r="UKV1" s="141" t="s">
        <v>14499</v>
      </c>
      <c r="UKW1" s="141" t="s">
        <v>14500</v>
      </c>
      <c r="UKX1" s="141" t="s">
        <v>14501</v>
      </c>
      <c r="UKY1" s="141" t="s">
        <v>14502</v>
      </c>
      <c r="UKZ1" s="141" t="s">
        <v>14503</v>
      </c>
      <c r="ULA1" s="141" t="s">
        <v>14504</v>
      </c>
      <c r="ULB1" s="141" t="s">
        <v>14505</v>
      </c>
      <c r="ULC1" s="141" t="s">
        <v>14506</v>
      </c>
      <c r="ULD1" s="141" t="s">
        <v>14507</v>
      </c>
      <c r="ULE1" s="141" t="s">
        <v>14508</v>
      </c>
      <c r="ULF1" s="141" t="s">
        <v>14509</v>
      </c>
      <c r="ULG1" s="141" t="s">
        <v>14510</v>
      </c>
      <c r="ULH1" s="141" t="s">
        <v>14511</v>
      </c>
      <c r="ULI1" s="141" t="s">
        <v>14512</v>
      </c>
      <c r="ULJ1" s="141" t="s">
        <v>14513</v>
      </c>
      <c r="ULK1" s="141" t="s">
        <v>14514</v>
      </c>
      <c r="ULL1" s="141" t="s">
        <v>14515</v>
      </c>
      <c r="ULM1" s="141" t="s">
        <v>14516</v>
      </c>
      <c r="ULN1" s="141" t="s">
        <v>14517</v>
      </c>
      <c r="ULO1" s="141" t="s">
        <v>14518</v>
      </c>
      <c r="ULP1" s="141" t="s">
        <v>14519</v>
      </c>
      <c r="ULQ1" s="141" t="s">
        <v>14520</v>
      </c>
      <c r="ULR1" s="141" t="s">
        <v>14521</v>
      </c>
      <c r="ULS1" s="141" t="s">
        <v>14522</v>
      </c>
      <c r="ULT1" s="141" t="s">
        <v>14523</v>
      </c>
      <c r="ULU1" s="141" t="s">
        <v>14524</v>
      </c>
      <c r="ULV1" s="141" t="s">
        <v>14525</v>
      </c>
      <c r="ULW1" s="141" t="s">
        <v>14526</v>
      </c>
      <c r="ULX1" s="141" t="s">
        <v>14527</v>
      </c>
      <c r="ULY1" s="141" t="s">
        <v>14528</v>
      </c>
      <c r="ULZ1" s="141" t="s">
        <v>14529</v>
      </c>
      <c r="UMA1" s="141" t="s">
        <v>14530</v>
      </c>
      <c r="UMB1" s="141" t="s">
        <v>14531</v>
      </c>
      <c r="UMC1" s="141" t="s">
        <v>14532</v>
      </c>
      <c r="UMD1" s="141" t="s">
        <v>14533</v>
      </c>
      <c r="UME1" s="141" t="s">
        <v>14534</v>
      </c>
      <c r="UMF1" s="141" t="s">
        <v>14535</v>
      </c>
      <c r="UMG1" s="141" t="s">
        <v>14536</v>
      </c>
      <c r="UMH1" s="141" t="s">
        <v>14537</v>
      </c>
      <c r="UMI1" s="141" t="s">
        <v>14538</v>
      </c>
      <c r="UMJ1" s="141" t="s">
        <v>14539</v>
      </c>
      <c r="UMK1" s="141" t="s">
        <v>14540</v>
      </c>
      <c r="UML1" s="141" t="s">
        <v>14541</v>
      </c>
      <c r="UMM1" s="141" t="s">
        <v>14542</v>
      </c>
      <c r="UMN1" s="141" t="s">
        <v>14543</v>
      </c>
      <c r="UMO1" s="141" t="s">
        <v>14544</v>
      </c>
      <c r="UMP1" s="141" t="s">
        <v>14545</v>
      </c>
      <c r="UMQ1" s="141" t="s">
        <v>14546</v>
      </c>
      <c r="UMR1" s="141" t="s">
        <v>14547</v>
      </c>
      <c r="UMS1" s="141" t="s">
        <v>14548</v>
      </c>
      <c r="UMT1" s="141" t="s">
        <v>14549</v>
      </c>
      <c r="UMU1" s="141" t="s">
        <v>14550</v>
      </c>
      <c r="UMV1" s="141" t="s">
        <v>14551</v>
      </c>
      <c r="UMW1" s="141" t="s">
        <v>14552</v>
      </c>
      <c r="UMX1" s="141" t="s">
        <v>14553</v>
      </c>
      <c r="UMY1" s="141" t="s">
        <v>14554</v>
      </c>
      <c r="UMZ1" s="141" t="s">
        <v>14555</v>
      </c>
      <c r="UNA1" s="141" t="s">
        <v>14556</v>
      </c>
      <c r="UNB1" s="141" t="s">
        <v>14557</v>
      </c>
      <c r="UNC1" s="141" t="s">
        <v>14558</v>
      </c>
      <c r="UND1" s="141" t="s">
        <v>14559</v>
      </c>
      <c r="UNE1" s="141" t="s">
        <v>14560</v>
      </c>
      <c r="UNF1" s="141" t="s">
        <v>14561</v>
      </c>
      <c r="UNG1" s="141" t="s">
        <v>14562</v>
      </c>
      <c r="UNH1" s="141" t="s">
        <v>14563</v>
      </c>
      <c r="UNI1" s="141" t="s">
        <v>14564</v>
      </c>
      <c r="UNJ1" s="141" t="s">
        <v>14565</v>
      </c>
      <c r="UNK1" s="141" t="s">
        <v>14566</v>
      </c>
      <c r="UNL1" s="141" t="s">
        <v>14567</v>
      </c>
      <c r="UNM1" s="141" t="s">
        <v>14568</v>
      </c>
      <c r="UNN1" s="141" t="s">
        <v>14569</v>
      </c>
      <c r="UNO1" s="141" t="s">
        <v>14570</v>
      </c>
      <c r="UNP1" s="141" t="s">
        <v>14571</v>
      </c>
      <c r="UNQ1" s="141" t="s">
        <v>14572</v>
      </c>
      <c r="UNR1" s="141" t="s">
        <v>14573</v>
      </c>
      <c r="UNS1" s="141" t="s">
        <v>14574</v>
      </c>
      <c r="UNT1" s="141" t="s">
        <v>14575</v>
      </c>
      <c r="UNU1" s="141" t="s">
        <v>14576</v>
      </c>
      <c r="UNV1" s="141" t="s">
        <v>14577</v>
      </c>
      <c r="UNW1" s="141" t="s">
        <v>14578</v>
      </c>
      <c r="UNX1" s="141" t="s">
        <v>14579</v>
      </c>
      <c r="UNY1" s="141" t="s">
        <v>14580</v>
      </c>
      <c r="UNZ1" s="141" t="s">
        <v>14581</v>
      </c>
      <c r="UOA1" s="141" t="s">
        <v>14582</v>
      </c>
      <c r="UOB1" s="141" t="s">
        <v>14583</v>
      </c>
      <c r="UOC1" s="141" t="s">
        <v>14584</v>
      </c>
      <c r="UOD1" s="141" t="s">
        <v>14585</v>
      </c>
      <c r="UOE1" s="141" t="s">
        <v>14586</v>
      </c>
      <c r="UOF1" s="141" t="s">
        <v>14587</v>
      </c>
      <c r="UOG1" s="141" t="s">
        <v>14588</v>
      </c>
      <c r="UOH1" s="141" t="s">
        <v>14589</v>
      </c>
      <c r="UOI1" s="141" t="s">
        <v>14590</v>
      </c>
      <c r="UOJ1" s="141" t="s">
        <v>14591</v>
      </c>
      <c r="UOK1" s="141" t="s">
        <v>14592</v>
      </c>
      <c r="UOL1" s="141" t="s">
        <v>14593</v>
      </c>
      <c r="UOM1" s="141" t="s">
        <v>14594</v>
      </c>
      <c r="UON1" s="141" t="s">
        <v>14595</v>
      </c>
      <c r="UOO1" s="141" t="s">
        <v>14596</v>
      </c>
      <c r="UOP1" s="141" t="s">
        <v>14597</v>
      </c>
      <c r="UOQ1" s="141" t="s">
        <v>14598</v>
      </c>
      <c r="UOR1" s="141" t="s">
        <v>14599</v>
      </c>
      <c r="UOS1" s="141" t="s">
        <v>14600</v>
      </c>
      <c r="UOT1" s="141" t="s">
        <v>14601</v>
      </c>
      <c r="UOU1" s="141" t="s">
        <v>14602</v>
      </c>
      <c r="UOV1" s="141" t="s">
        <v>14603</v>
      </c>
      <c r="UOW1" s="141" t="s">
        <v>14604</v>
      </c>
      <c r="UOX1" s="141" t="s">
        <v>14605</v>
      </c>
      <c r="UOY1" s="141" t="s">
        <v>14606</v>
      </c>
      <c r="UOZ1" s="141" t="s">
        <v>14607</v>
      </c>
      <c r="UPA1" s="141" t="s">
        <v>14608</v>
      </c>
      <c r="UPB1" s="141" t="s">
        <v>14609</v>
      </c>
      <c r="UPC1" s="141" t="s">
        <v>14610</v>
      </c>
      <c r="UPD1" s="141" t="s">
        <v>14611</v>
      </c>
      <c r="UPE1" s="141" t="s">
        <v>14612</v>
      </c>
      <c r="UPF1" s="141" t="s">
        <v>14613</v>
      </c>
      <c r="UPG1" s="141" t="s">
        <v>14614</v>
      </c>
      <c r="UPH1" s="141" t="s">
        <v>14615</v>
      </c>
      <c r="UPI1" s="141" t="s">
        <v>14616</v>
      </c>
      <c r="UPJ1" s="141" t="s">
        <v>14617</v>
      </c>
      <c r="UPK1" s="141" t="s">
        <v>14618</v>
      </c>
      <c r="UPL1" s="141" t="s">
        <v>14619</v>
      </c>
      <c r="UPM1" s="141" t="s">
        <v>14620</v>
      </c>
      <c r="UPN1" s="141" t="s">
        <v>14621</v>
      </c>
      <c r="UPO1" s="141" t="s">
        <v>14622</v>
      </c>
      <c r="UPP1" s="141" t="s">
        <v>14623</v>
      </c>
      <c r="UPQ1" s="141" t="s">
        <v>14624</v>
      </c>
      <c r="UPR1" s="141" t="s">
        <v>14625</v>
      </c>
      <c r="UPS1" s="141" t="s">
        <v>14626</v>
      </c>
      <c r="UPT1" s="141" t="s">
        <v>14627</v>
      </c>
      <c r="UPU1" s="141" t="s">
        <v>14628</v>
      </c>
      <c r="UPV1" s="141" t="s">
        <v>14629</v>
      </c>
      <c r="UPW1" s="141" t="s">
        <v>14630</v>
      </c>
      <c r="UPX1" s="141" t="s">
        <v>14631</v>
      </c>
      <c r="UPY1" s="141" t="s">
        <v>14632</v>
      </c>
      <c r="UPZ1" s="141" t="s">
        <v>14633</v>
      </c>
      <c r="UQA1" s="141" t="s">
        <v>14634</v>
      </c>
      <c r="UQB1" s="141" t="s">
        <v>14635</v>
      </c>
      <c r="UQC1" s="141" t="s">
        <v>14636</v>
      </c>
      <c r="UQD1" s="141" t="s">
        <v>14637</v>
      </c>
      <c r="UQE1" s="141" t="s">
        <v>14638</v>
      </c>
      <c r="UQF1" s="141" t="s">
        <v>14639</v>
      </c>
      <c r="UQG1" s="141" t="s">
        <v>14640</v>
      </c>
      <c r="UQH1" s="141" t="s">
        <v>14641</v>
      </c>
      <c r="UQI1" s="141" t="s">
        <v>14642</v>
      </c>
      <c r="UQJ1" s="141" t="s">
        <v>14643</v>
      </c>
      <c r="UQK1" s="141" t="s">
        <v>14644</v>
      </c>
      <c r="UQL1" s="141" t="s">
        <v>14645</v>
      </c>
      <c r="UQM1" s="141" t="s">
        <v>14646</v>
      </c>
      <c r="UQN1" s="141" t="s">
        <v>14647</v>
      </c>
      <c r="UQO1" s="141" t="s">
        <v>14648</v>
      </c>
      <c r="UQP1" s="141" t="s">
        <v>14649</v>
      </c>
      <c r="UQQ1" s="141" t="s">
        <v>14650</v>
      </c>
      <c r="UQR1" s="141" t="s">
        <v>14651</v>
      </c>
      <c r="UQS1" s="141" t="s">
        <v>14652</v>
      </c>
      <c r="UQT1" s="141" t="s">
        <v>14653</v>
      </c>
      <c r="UQU1" s="141" t="s">
        <v>14654</v>
      </c>
      <c r="UQV1" s="141" t="s">
        <v>14655</v>
      </c>
      <c r="UQW1" s="141" t="s">
        <v>14656</v>
      </c>
      <c r="UQX1" s="141" t="s">
        <v>14657</v>
      </c>
      <c r="UQY1" s="141" t="s">
        <v>14658</v>
      </c>
      <c r="UQZ1" s="141" t="s">
        <v>14659</v>
      </c>
      <c r="URA1" s="141" t="s">
        <v>14660</v>
      </c>
      <c r="URB1" s="141" t="s">
        <v>14661</v>
      </c>
      <c r="URC1" s="141" t="s">
        <v>14662</v>
      </c>
      <c r="URD1" s="141" t="s">
        <v>14663</v>
      </c>
      <c r="URE1" s="141" t="s">
        <v>14664</v>
      </c>
      <c r="URF1" s="141" t="s">
        <v>14665</v>
      </c>
      <c r="URG1" s="141" t="s">
        <v>14666</v>
      </c>
      <c r="URH1" s="141" t="s">
        <v>14667</v>
      </c>
      <c r="URI1" s="141" t="s">
        <v>14668</v>
      </c>
      <c r="URJ1" s="141" t="s">
        <v>14669</v>
      </c>
      <c r="URK1" s="141" t="s">
        <v>14670</v>
      </c>
      <c r="URL1" s="141" t="s">
        <v>14671</v>
      </c>
      <c r="URM1" s="141" t="s">
        <v>14672</v>
      </c>
      <c r="URN1" s="141" t="s">
        <v>14673</v>
      </c>
      <c r="URO1" s="141" t="s">
        <v>14674</v>
      </c>
      <c r="URP1" s="141" t="s">
        <v>14675</v>
      </c>
      <c r="URQ1" s="141" t="s">
        <v>14676</v>
      </c>
      <c r="URR1" s="141" t="s">
        <v>14677</v>
      </c>
      <c r="URS1" s="141" t="s">
        <v>14678</v>
      </c>
      <c r="URT1" s="141" t="s">
        <v>14679</v>
      </c>
      <c r="URU1" s="141" t="s">
        <v>14680</v>
      </c>
      <c r="URV1" s="141" t="s">
        <v>14681</v>
      </c>
      <c r="URW1" s="141" t="s">
        <v>14682</v>
      </c>
      <c r="URX1" s="141" t="s">
        <v>14683</v>
      </c>
      <c r="URY1" s="141" t="s">
        <v>14684</v>
      </c>
      <c r="URZ1" s="141" t="s">
        <v>14685</v>
      </c>
      <c r="USA1" s="141" t="s">
        <v>14686</v>
      </c>
      <c r="USB1" s="141" t="s">
        <v>14687</v>
      </c>
      <c r="USC1" s="141" t="s">
        <v>14688</v>
      </c>
      <c r="USD1" s="141" t="s">
        <v>14689</v>
      </c>
      <c r="USE1" s="141" t="s">
        <v>14690</v>
      </c>
      <c r="USF1" s="141" t="s">
        <v>14691</v>
      </c>
      <c r="USG1" s="141" t="s">
        <v>14692</v>
      </c>
      <c r="USH1" s="141" t="s">
        <v>14693</v>
      </c>
      <c r="USI1" s="141" t="s">
        <v>14694</v>
      </c>
      <c r="USJ1" s="141" t="s">
        <v>14695</v>
      </c>
      <c r="USK1" s="141" t="s">
        <v>14696</v>
      </c>
      <c r="USL1" s="141" t="s">
        <v>14697</v>
      </c>
      <c r="USM1" s="141" t="s">
        <v>14698</v>
      </c>
      <c r="USN1" s="141" t="s">
        <v>14699</v>
      </c>
      <c r="USO1" s="141" t="s">
        <v>14700</v>
      </c>
      <c r="USP1" s="141" t="s">
        <v>14701</v>
      </c>
      <c r="USQ1" s="141" t="s">
        <v>14702</v>
      </c>
      <c r="USR1" s="141" t="s">
        <v>14703</v>
      </c>
      <c r="USS1" s="141" t="s">
        <v>14704</v>
      </c>
      <c r="UST1" s="141" t="s">
        <v>14705</v>
      </c>
      <c r="USU1" s="141" t="s">
        <v>14706</v>
      </c>
      <c r="USV1" s="141" t="s">
        <v>14707</v>
      </c>
      <c r="USW1" s="141" t="s">
        <v>14708</v>
      </c>
      <c r="USX1" s="141" t="s">
        <v>14709</v>
      </c>
      <c r="USY1" s="141" t="s">
        <v>14710</v>
      </c>
      <c r="USZ1" s="141" t="s">
        <v>14711</v>
      </c>
      <c r="UTA1" s="141" t="s">
        <v>14712</v>
      </c>
      <c r="UTB1" s="141" t="s">
        <v>14713</v>
      </c>
      <c r="UTC1" s="141" t="s">
        <v>14714</v>
      </c>
      <c r="UTD1" s="141" t="s">
        <v>14715</v>
      </c>
      <c r="UTE1" s="141" t="s">
        <v>14716</v>
      </c>
      <c r="UTF1" s="141" t="s">
        <v>14717</v>
      </c>
      <c r="UTG1" s="141" t="s">
        <v>14718</v>
      </c>
      <c r="UTH1" s="141" t="s">
        <v>14719</v>
      </c>
      <c r="UTI1" s="141" t="s">
        <v>14720</v>
      </c>
      <c r="UTJ1" s="141" t="s">
        <v>14721</v>
      </c>
      <c r="UTK1" s="141" t="s">
        <v>14722</v>
      </c>
      <c r="UTL1" s="141" t="s">
        <v>14723</v>
      </c>
      <c r="UTM1" s="141" t="s">
        <v>14724</v>
      </c>
      <c r="UTN1" s="141" t="s">
        <v>14725</v>
      </c>
      <c r="UTO1" s="141" t="s">
        <v>14726</v>
      </c>
      <c r="UTP1" s="141" t="s">
        <v>14727</v>
      </c>
      <c r="UTQ1" s="141" t="s">
        <v>14728</v>
      </c>
      <c r="UTR1" s="141" t="s">
        <v>14729</v>
      </c>
      <c r="UTS1" s="141" t="s">
        <v>14730</v>
      </c>
      <c r="UTT1" s="141" t="s">
        <v>14731</v>
      </c>
      <c r="UTU1" s="141" t="s">
        <v>14732</v>
      </c>
      <c r="UTV1" s="141" t="s">
        <v>14733</v>
      </c>
      <c r="UTW1" s="141" t="s">
        <v>14734</v>
      </c>
      <c r="UTX1" s="141" t="s">
        <v>14735</v>
      </c>
      <c r="UTY1" s="141" t="s">
        <v>14736</v>
      </c>
      <c r="UTZ1" s="141" t="s">
        <v>14737</v>
      </c>
      <c r="UUA1" s="141" t="s">
        <v>14738</v>
      </c>
      <c r="UUB1" s="141" t="s">
        <v>14739</v>
      </c>
      <c r="UUC1" s="141" t="s">
        <v>14740</v>
      </c>
      <c r="UUD1" s="141" t="s">
        <v>14741</v>
      </c>
      <c r="UUE1" s="141" t="s">
        <v>14742</v>
      </c>
      <c r="UUF1" s="141" t="s">
        <v>14743</v>
      </c>
      <c r="UUG1" s="141" t="s">
        <v>14744</v>
      </c>
      <c r="UUH1" s="141" t="s">
        <v>14745</v>
      </c>
      <c r="UUI1" s="141" t="s">
        <v>14746</v>
      </c>
      <c r="UUJ1" s="141" t="s">
        <v>14747</v>
      </c>
      <c r="UUK1" s="141" t="s">
        <v>14748</v>
      </c>
      <c r="UUL1" s="141" t="s">
        <v>14749</v>
      </c>
      <c r="UUM1" s="141" t="s">
        <v>14750</v>
      </c>
      <c r="UUN1" s="141" t="s">
        <v>14751</v>
      </c>
      <c r="UUO1" s="141" t="s">
        <v>14752</v>
      </c>
      <c r="UUP1" s="141" t="s">
        <v>14753</v>
      </c>
      <c r="UUQ1" s="141" t="s">
        <v>14754</v>
      </c>
      <c r="UUR1" s="141" t="s">
        <v>14755</v>
      </c>
      <c r="UUS1" s="141" t="s">
        <v>14756</v>
      </c>
      <c r="UUT1" s="141" t="s">
        <v>14757</v>
      </c>
      <c r="UUU1" s="141" t="s">
        <v>14758</v>
      </c>
      <c r="UUV1" s="141" t="s">
        <v>14759</v>
      </c>
      <c r="UUW1" s="141" t="s">
        <v>14760</v>
      </c>
      <c r="UUX1" s="141" t="s">
        <v>14761</v>
      </c>
      <c r="UUY1" s="141" t="s">
        <v>14762</v>
      </c>
      <c r="UUZ1" s="141" t="s">
        <v>14763</v>
      </c>
      <c r="UVA1" s="141" t="s">
        <v>14764</v>
      </c>
      <c r="UVB1" s="141" t="s">
        <v>14765</v>
      </c>
      <c r="UVC1" s="141" t="s">
        <v>14766</v>
      </c>
      <c r="UVD1" s="141" t="s">
        <v>14767</v>
      </c>
      <c r="UVE1" s="141" t="s">
        <v>14768</v>
      </c>
      <c r="UVF1" s="141" t="s">
        <v>14769</v>
      </c>
      <c r="UVG1" s="141" t="s">
        <v>14770</v>
      </c>
      <c r="UVH1" s="141" t="s">
        <v>14771</v>
      </c>
      <c r="UVI1" s="141" t="s">
        <v>14772</v>
      </c>
      <c r="UVJ1" s="141" t="s">
        <v>14773</v>
      </c>
      <c r="UVK1" s="141" t="s">
        <v>14774</v>
      </c>
      <c r="UVL1" s="141" t="s">
        <v>14775</v>
      </c>
      <c r="UVM1" s="141" t="s">
        <v>14776</v>
      </c>
      <c r="UVN1" s="141" t="s">
        <v>14777</v>
      </c>
      <c r="UVO1" s="141" t="s">
        <v>14778</v>
      </c>
      <c r="UVP1" s="141" t="s">
        <v>14779</v>
      </c>
      <c r="UVQ1" s="141" t="s">
        <v>14780</v>
      </c>
      <c r="UVR1" s="141" t="s">
        <v>14781</v>
      </c>
      <c r="UVS1" s="141" t="s">
        <v>14782</v>
      </c>
      <c r="UVT1" s="141" t="s">
        <v>14783</v>
      </c>
      <c r="UVU1" s="141" t="s">
        <v>14784</v>
      </c>
      <c r="UVV1" s="141" t="s">
        <v>14785</v>
      </c>
      <c r="UVW1" s="141" t="s">
        <v>14786</v>
      </c>
      <c r="UVX1" s="141" t="s">
        <v>14787</v>
      </c>
      <c r="UVY1" s="141" t="s">
        <v>14788</v>
      </c>
      <c r="UVZ1" s="141" t="s">
        <v>14789</v>
      </c>
      <c r="UWA1" s="141" t="s">
        <v>14790</v>
      </c>
      <c r="UWB1" s="141" t="s">
        <v>14791</v>
      </c>
      <c r="UWC1" s="141" t="s">
        <v>14792</v>
      </c>
      <c r="UWD1" s="141" t="s">
        <v>14793</v>
      </c>
      <c r="UWE1" s="141" t="s">
        <v>14794</v>
      </c>
      <c r="UWF1" s="141" t="s">
        <v>14795</v>
      </c>
      <c r="UWG1" s="141" t="s">
        <v>14796</v>
      </c>
      <c r="UWH1" s="141" t="s">
        <v>14797</v>
      </c>
      <c r="UWI1" s="141" t="s">
        <v>14798</v>
      </c>
      <c r="UWJ1" s="141" t="s">
        <v>14799</v>
      </c>
      <c r="UWK1" s="141" t="s">
        <v>14800</v>
      </c>
      <c r="UWL1" s="141" t="s">
        <v>14801</v>
      </c>
      <c r="UWM1" s="141" t="s">
        <v>14802</v>
      </c>
      <c r="UWN1" s="141" t="s">
        <v>14803</v>
      </c>
      <c r="UWO1" s="141" t="s">
        <v>14804</v>
      </c>
      <c r="UWP1" s="141" t="s">
        <v>14805</v>
      </c>
      <c r="UWQ1" s="141" t="s">
        <v>14806</v>
      </c>
      <c r="UWR1" s="141" t="s">
        <v>14807</v>
      </c>
      <c r="UWS1" s="141" t="s">
        <v>14808</v>
      </c>
      <c r="UWT1" s="141" t="s">
        <v>14809</v>
      </c>
      <c r="UWU1" s="141" t="s">
        <v>14810</v>
      </c>
      <c r="UWV1" s="141" t="s">
        <v>14811</v>
      </c>
      <c r="UWW1" s="141" t="s">
        <v>14812</v>
      </c>
      <c r="UWX1" s="141" t="s">
        <v>14813</v>
      </c>
      <c r="UWY1" s="141" t="s">
        <v>14814</v>
      </c>
      <c r="UWZ1" s="141" t="s">
        <v>14815</v>
      </c>
      <c r="UXA1" s="141" t="s">
        <v>14816</v>
      </c>
      <c r="UXB1" s="141" t="s">
        <v>14817</v>
      </c>
      <c r="UXC1" s="141" t="s">
        <v>14818</v>
      </c>
      <c r="UXD1" s="141" t="s">
        <v>14819</v>
      </c>
      <c r="UXE1" s="141" t="s">
        <v>14820</v>
      </c>
      <c r="UXF1" s="141" t="s">
        <v>14821</v>
      </c>
      <c r="UXG1" s="141" t="s">
        <v>14822</v>
      </c>
      <c r="UXH1" s="141" t="s">
        <v>14823</v>
      </c>
      <c r="UXI1" s="141" t="s">
        <v>14824</v>
      </c>
      <c r="UXJ1" s="141" t="s">
        <v>14825</v>
      </c>
      <c r="UXK1" s="141" t="s">
        <v>14826</v>
      </c>
      <c r="UXL1" s="141" t="s">
        <v>14827</v>
      </c>
      <c r="UXM1" s="141" t="s">
        <v>14828</v>
      </c>
      <c r="UXN1" s="141" t="s">
        <v>14829</v>
      </c>
      <c r="UXO1" s="141" t="s">
        <v>14830</v>
      </c>
      <c r="UXP1" s="141" t="s">
        <v>14831</v>
      </c>
      <c r="UXQ1" s="141" t="s">
        <v>14832</v>
      </c>
      <c r="UXR1" s="141" t="s">
        <v>14833</v>
      </c>
      <c r="UXS1" s="141" t="s">
        <v>14834</v>
      </c>
      <c r="UXT1" s="141" t="s">
        <v>14835</v>
      </c>
      <c r="UXU1" s="141" t="s">
        <v>14836</v>
      </c>
      <c r="UXV1" s="141" t="s">
        <v>14837</v>
      </c>
      <c r="UXW1" s="141" t="s">
        <v>14838</v>
      </c>
      <c r="UXX1" s="141" t="s">
        <v>14839</v>
      </c>
      <c r="UXY1" s="141" t="s">
        <v>14840</v>
      </c>
      <c r="UXZ1" s="141" t="s">
        <v>14841</v>
      </c>
      <c r="UYA1" s="141" t="s">
        <v>14842</v>
      </c>
      <c r="UYB1" s="141" t="s">
        <v>14843</v>
      </c>
      <c r="UYC1" s="141" t="s">
        <v>14844</v>
      </c>
      <c r="UYD1" s="141" t="s">
        <v>14845</v>
      </c>
      <c r="UYE1" s="141" t="s">
        <v>14846</v>
      </c>
      <c r="UYF1" s="141" t="s">
        <v>14847</v>
      </c>
      <c r="UYG1" s="141" t="s">
        <v>14848</v>
      </c>
      <c r="UYH1" s="141" t="s">
        <v>14849</v>
      </c>
      <c r="UYI1" s="141" t="s">
        <v>14850</v>
      </c>
      <c r="UYJ1" s="141" t="s">
        <v>14851</v>
      </c>
      <c r="UYK1" s="141" t="s">
        <v>14852</v>
      </c>
      <c r="UYL1" s="141" t="s">
        <v>14853</v>
      </c>
      <c r="UYM1" s="141" t="s">
        <v>14854</v>
      </c>
      <c r="UYN1" s="141" t="s">
        <v>14855</v>
      </c>
      <c r="UYO1" s="141" t="s">
        <v>14856</v>
      </c>
      <c r="UYP1" s="141" t="s">
        <v>14857</v>
      </c>
      <c r="UYQ1" s="141" t="s">
        <v>14858</v>
      </c>
      <c r="UYR1" s="141" t="s">
        <v>14859</v>
      </c>
      <c r="UYS1" s="141" t="s">
        <v>14860</v>
      </c>
      <c r="UYT1" s="141" t="s">
        <v>14861</v>
      </c>
      <c r="UYU1" s="141" t="s">
        <v>14862</v>
      </c>
      <c r="UYV1" s="141" t="s">
        <v>14863</v>
      </c>
      <c r="UYW1" s="141" t="s">
        <v>14864</v>
      </c>
      <c r="UYX1" s="141" t="s">
        <v>14865</v>
      </c>
      <c r="UYY1" s="141" t="s">
        <v>14866</v>
      </c>
      <c r="UYZ1" s="141" t="s">
        <v>14867</v>
      </c>
      <c r="UZA1" s="141" t="s">
        <v>14868</v>
      </c>
      <c r="UZB1" s="141" t="s">
        <v>14869</v>
      </c>
      <c r="UZC1" s="141" t="s">
        <v>14870</v>
      </c>
      <c r="UZD1" s="141" t="s">
        <v>14871</v>
      </c>
      <c r="UZE1" s="141" t="s">
        <v>14872</v>
      </c>
      <c r="UZF1" s="141" t="s">
        <v>14873</v>
      </c>
      <c r="UZG1" s="141" t="s">
        <v>14874</v>
      </c>
      <c r="UZH1" s="141" t="s">
        <v>14875</v>
      </c>
      <c r="UZI1" s="141" t="s">
        <v>14876</v>
      </c>
      <c r="UZJ1" s="141" t="s">
        <v>14877</v>
      </c>
      <c r="UZK1" s="141" t="s">
        <v>14878</v>
      </c>
      <c r="UZL1" s="141" t="s">
        <v>14879</v>
      </c>
      <c r="UZM1" s="141" t="s">
        <v>14880</v>
      </c>
      <c r="UZN1" s="141" t="s">
        <v>14881</v>
      </c>
      <c r="UZO1" s="141" t="s">
        <v>14882</v>
      </c>
      <c r="UZP1" s="141" t="s">
        <v>14883</v>
      </c>
      <c r="UZQ1" s="141" t="s">
        <v>14884</v>
      </c>
      <c r="UZR1" s="141" t="s">
        <v>14885</v>
      </c>
      <c r="UZS1" s="141" t="s">
        <v>14886</v>
      </c>
      <c r="UZT1" s="141" t="s">
        <v>14887</v>
      </c>
      <c r="UZU1" s="141" t="s">
        <v>14888</v>
      </c>
      <c r="UZV1" s="141" t="s">
        <v>14889</v>
      </c>
      <c r="UZW1" s="141" t="s">
        <v>14890</v>
      </c>
      <c r="UZX1" s="141" t="s">
        <v>14891</v>
      </c>
      <c r="UZY1" s="141" t="s">
        <v>14892</v>
      </c>
      <c r="UZZ1" s="141" t="s">
        <v>14893</v>
      </c>
      <c r="VAA1" s="141" t="s">
        <v>14894</v>
      </c>
      <c r="VAB1" s="141" t="s">
        <v>14895</v>
      </c>
      <c r="VAC1" s="141" t="s">
        <v>14896</v>
      </c>
      <c r="VAD1" s="141" t="s">
        <v>14897</v>
      </c>
      <c r="VAE1" s="141" t="s">
        <v>14898</v>
      </c>
      <c r="VAF1" s="141" t="s">
        <v>14899</v>
      </c>
      <c r="VAG1" s="141" t="s">
        <v>14900</v>
      </c>
      <c r="VAH1" s="141" t="s">
        <v>14901</v>
      </c>
      <c r="VAI1" s="141" t="s">
        <v>14902</v>
      </c>
      <c r="VAJ1" s="141" t="s">
        <v>14903</v>
      </c>
      <c r="VAK1" s="141" t="s">
        <v>14904</v>
      </c>
      <c r="VAL1" s="141" t="s">
        <v>14905</v>
      </c>
      <c r="VAM1" s="141" t="s">
        <v>14906</v>
      </c>
      <c r="VAN1" s="141" t="s">
        <v>14907</v>
      </c>
      <c r="VAO1" s="141" t="s">
        <v>14908</v>
      </c>
      <c r="VAP1" s="141" t="s">
        <v>14909</v>
      </c>
      <c r="VAQ1" s="141" t="s">
        <v>14910</v>
      </c>
      <c r="VAR1" s="141" t="s">
        <v>14911</v>
      </c>
      <c r="VAS1" s="141" t="s">
        <v>14912</v>
      </c>
      <c r="VAT1" s="141" t="s">
        <v>14913</v>
      </c>
      <c r="VAU1" s="141" t="s">
        <v>14914</v>
      </c>
      <c r="VAV1" s="141" t="s">
        <v>14915</v>
      </c>
      <c r="VAW1" s="141" t="s">
        <v>14916</v>
      </c>
      <c r="VAX1" s="141" t="s">
        <v>14917</v>
      </c>
      <c r="VAY1" s="141" t="s">
        <v>14918</v>
      </c>
      <c r="VAZ1" s="141" t="s">
        <v>14919</v>
      </c>
      <c r="VBA1" s="141" t="s">
        <v>14920</v>
      </c>
      <c r="VBB1" s="141" t="s">
        <v>14921</v>
      </c>
      <c r="VBC1" s="141" t="s">
        <v>14922</v>
      </c>
      <c r="VBD1" s="141" t="s">
        <v>14923</v>
      </c>
      <c r="VBE1" s="141" t="s">
        <v>14924</v>
      </c>
      <c r="VBF1" s="141" t="s">
        <v>14925</v>
      </c>
      <c r="VBG1" s="141" t="s">
        <v>14926</v>
      </c>
      <c r="VBH1" s="141" t="s">
        <v>14927</v>
      </c>
      <c r="VBI1" s="141" t="s">
        <v>14928</v>
      </c>
      <c r="VBJ1" s="141" t="s">
        <v>14929</v>
      </c>
      <c r="VBK1" s="141" t="s">
        <v>14930</v>
      </c>
      <c r="VBL1" s="141" t="s">
        <v>14931</v>
      </c>
      <c r="VBM1" s="141" t="s">
        <v>14932</v>
      </c>
      <c r="VBN1" s="141" t="s">
        <v>14933</v>
      </c>
      <c r="VBO1" s="141" t="s">
        <v>14934</v>
      </c>
      <c r="VBP1" s="141" t="s">
        <v>14935</v>
      </c>
      <c r="VBQ1" s="141" t="s">
        <v>14936</v>
      </c>
      <c r="VBR1" s="141" t="s">
        <v>14937</v>
      </c>
      <c r="VBS1" s="141" t="s">
        <v>14938</v>
      </c>
      <c r="VBT1" s="141" t="s">
        <v>14939</v>
      </c>
      <c r="VBU1" s="141" t="s">
        <v>14940</v>
      </c>
      <c r="VBV1" s="141" t="s">
        <v>14941</v>
      </c>
      <c r="VBW1" s="141" t="s">
        <v>14942</v>
      </c>
      <c r="VBX1" s="141" t="s">
        <v>14943</v>
      </c>
      <c r="VBY1" s="141" t="s">
        <v>14944</v>
      </c>
      <c r="VBZ1" s="141" t="s">
        <v>14945</v>
      </c>
      <c r="VCA1" s="141" t="s">
        <v>14946</v>
      </c>
      <c r="VCB1" s="141" t="s">
        <v>14947</v>
      </c>
      <c r="VCC1" s="141" t="s">
        <v>14948</v>
      </c>
      <c r="VCD1" s="141" t="s">
        <v>14949</v>
      </c>
      <c r="VCE1" s="141" t="s">
        <v>14950</v>
      </c>
      <c r="VCF1" s="141" t="s">
        <v>14951</v>
      </c>
      <c r="VCG1" s="141" t="s">
        <v>14952</v>
      </c>
      <c r="VCH1" s="141" t="s">
        <v>14953</v>
      </c>
      <c r="VCI1" s="141" t="s">
        <v>14954</v>
      </c>
      <c r="VCJ1" s="141" t="s">
        <v>14955</v>
      </c>
      <c r="VCK1" s="141" t="s">
        <v>14956</v>
      </c>
      <c r="VCL1" s="141" t="s">
        <v>14957</v>
      </c>
      <c r="VCM1" s="141" t="s">
        <v>14958</v>
      </c>
      <c r="VCN1" s="141" t="s">
        <v>14959</v>
      </c>
      <c r="VCO1" s="141" t="s">
        <v>14960</v>
      </c>
      <c r="VCP1" s="141" t="s">
        <v>14961</v>
      </c>
      <c r="VCQ1" s="141" t="s">
        <v>14962</v>
      </c>
      <c r="VCR1" s="141" t="s">
        <v>14963</v>
      </c>
      <c r="VCS1" s="141" t="s">
        <v>14964</v>
      </c>
      <c r="VCT1" s="141" t="s">
        <v>14965</v>
      </c>
      <c r="VCU1" s="141" t="s">
        <v>14966</v>
      </c>
      <c r="VCV1" s="141" t="s">
        <v>14967</v>
      </c>
      <c r="VCW1" s="141" t="s">
        <v>14968</v>
      </c>
      <c r="VCX1" s="141" t="s">
        <v>14969</v>
      </c>
      <c r="VCY1" s="141" t="s">
        <v>14970</v>
      </c>
      <c r="VCZ1" s="141" t="s">
        <v>14971</v>
      </c>
      <c r="VDA1" s="141" t="s">
        <v>14972</v>
      </c>
      <c r="VDB1" s="141" t="s">
        <v>14973</v>
      </c>
      <c r="VDC1" s="141" t="s">
        <v>14974</v>
      </c>
      <c r="VDD1" s="141" t="s">
        <v>14975</v>
      </c>
      <c r="VDE1" s="141" t="s">
        <v>14976</v>
      </c>
      <c r="VDF1" s="141" t="s">
        <v>14977</v>
      </c>
      <c r="VDG1" s="141" t="s">
        <v>14978</v>
      </c>
      <c r="VDH1" s="141" t="s">
        <v>14979</v>
      </c>
      <c r="VDI1" s="141" t="s">
        <v>14980</v>
      </c>
      <c r="VDJ1" s="141" t="s">
        <v>14981</v>
      </c>
      <c r="VDK1" s="141" t="s">
        <v>14982</v>
      </c>
      <c r="VDL1" s="141" t="s">
        <v>14983</v>
      </c>
      <c r="VDM1" s="141" t="s">
        <v>14984</v>
      </c>
      <c r="VDN1" s="141" t="s">
        <v>14985</v>
      </c>
      <c r="VDO1" s="141" t="s">
        <v>14986</v>
      </c>
      <c r="VDP1" s="141" t="s">
        <v>14987</v>
      </c>
      <c r="VDQ1" s="141" t="s">
        <v>14988</v>
      </c>
      <c r="VDR1" s="141" t="s">
        <v>14989</v>
      </c>
      <c r="VDS1" s="141" t="s">
        <v>14990</v>
      </c>
      <c r="VDT1" s="141" t="s">
        <v>14991</v>
      </c>
      <c r="VDU1" s="141" t="s">
        <v>14992</v>
      </c>
      <c r="VDV1" s="141" t="s">
        <v>14993</v>
      </c>
      <c r="VDW1" s="141" t="s">
        <v>14994</v>
      </c>
      <c r="VDX1" s="141" t="s">
        <v>14995</v>
      </c>
      <c r="VDY1" s="141" t="s">
        <v>14996</v>
      </c>
      <c r="VDZ1" s="141" t="s">
        <v>14997</v>
      </c>
      <c r="VEA1" s="141" t="s">
        <v>14998</v>
      </c>
      <c r="VEB1" s="141" t="s">
        <v>14999</v>
      </c>
      <c r="VEC1" s="141" t="s">
        <v>15000</v>
      </c>
      <c r="VED1" s="141" t="s">
        <v>15001</v>
      </c>
      <c r="VEE1" s="141" t="s">
        <v>15002</v>
      </c>
      <c r="VEF1" s="141" t="s">
        <v>15003</v>
      </c>
      <c r="VEG1" s="141" t="s">
        <v>15004</v>
      </c>
      <c r="VEH1" s="141" t="s">
        <v>15005</v>
      </c>
      <c r="VEI1" s="141" t="s">
        <v>15006</v>
      </c>
      <c r="VEJ1" s="141" t="s">
        <v>15007</v>
      </c>
      <c r="VEK1" s="141" t="s">
        <v>15008</v>
      </c>
      <c r="VEL1" s="141" t="s">
        <v>15009</v>
      </c>
      <c r="VEM1" s="141" t="s">
        <v>15010</v>
      </c>
      <c r="VEN1" s="141" t="s">
        <v>15011</v>
      </c>
      <c r="VEO1" s="141" t="s">
        <v>15012</v>
      </c>
      <c r="VEP1" s="141" t="s">
        <v>15013</v>
      </c>
      <c r="VEQ1" s="141" t="s">
        <v>15014</v>
      </c>
      <c r="VER1" s="141" t="s">
        <v>15015</v>
      </c>
      <c r="VES1" s="141" t="s">
        <v>15016</v>
      </c>
      <c r="VET1" s="141" t="s">
        <v>15017</v>
      </c>
      <c r="VEU1" s="141" t="s">
        <v>15018</v>
      </c>
      <c r="VEV1" s="141" t="s">
        <v>15019</v>
      </c>
      <c r="VEW1" s="141" t="s">
        <v>15020</v>
      </c>
      <c r="VEX1" s="141" t="s">
        <v>15021</v>
      </c>
      <c r="VEY1" s="141" t="s">
        <v>15022</v>
      </c>
      <c r="VEZ1" s="141" t="s">
        <v>15023</v>
      </c>
      <c r="VFA1" s="141" t="s">
        <v>15024</v>
      </c>
      <c r="VFB1" s="141" t="s">
        <v>15025</v>
      </c>
      <c r="VFC1" s="141" t="s">
        <v>15026</v>
      </c>
      <c r="VFD1" s="141" t="s">
        <v>15027</v>
      </c>
      <c r="VFE1" s="141" t="s">
        <v>15028</v>
      </c>
      <c r="VFF1" s="141" t="s">
        <v>15029</v>
      </c>
      <c r="VFG1" s="141" t="s">
        <v>15030</v>
      </c>
      <c r="VFH1" s="141" t="s">
        <v>15031</v>
      </c>
      <c r="VFI1" s="141" t="s">
        <v>15032</v>
      </c>
      <c r="VFJ1" s="141" t="s">
        <v>15033</v>
      </c>
      <c r="VFK1" s="141" t="s">
        <v>15034</v>
      </c>
      <c r="VFL1" s="141" t="s">
        <v>15035</v>
      </c>
      <c r="VFM1" s="141" t="s">
        <v>15036</v>
      </c>
      <c r="VFN1" s="141" t="s">
        <v>15037</v>
      </c>
      <c r="VFO1" s="141" t="s">
        <v>15038</v>
      </c>
      <c r="VFP1" s="141" t="s">
        <v>15039</v>
      </c>
      <c r="VFQ1" s="141" t="s">
        <v>15040</v>
      </c>
      <c r="VFR1" s="141" t="s">
        <v>15041</v>
      </c>
      <c r="VFS1" s="141" t="s">
        <v>15042</v>
      </c>
      <c r="VFT1" s="141" t="s">
        <v>15043</v>
      </c>
      <c r="VFU1" s="141" t="s">
        <v>15044</v>
      </c>
      <c r="VFV1" s="141" t="s">
        <v>15045</v>
      </c>
      <c r="VFW1" s="141" t="s">
        <v>15046</v>
      </c>
      <c r="VFX1" s="141" t="s">
        <v>15047</v>
      </c>
      <c r="VFY1" s="141" t="s">
        <v>15048</v>
      </c>
      <c r="VFZ1" s="141" t="s">
        <v>15049</v>
      </c>
      <c r="VGA1" s="141" t="s">
        <v>15050</v>
      </c>
      <c r="VGB1" s="141" t="s">
        <v>15051</v>
      </c>
      <c r="VGC1" s="141" t="s">
        <v>15052</v>
      </c>
      <c r="VGD1" s="141" t="s">
        <v>15053</v>
      </c>
      <c r="VGE1" s="141" t="s">
        <v>15054</v>
      </c>
      <c r="VGF1" s="141" t="s">
        <v>15055</v>
      </c>
      <c r="VGG1" s="141" t="s">
        <v>15056</v>
      </c>
      <c r="VGH1" s="141" t="s">
        <v>15057</v>
      </c>
      <c r="VGI1" s="141" t="s">
        <v>15058</v>
      </c>
      <c r="VGJ1" s="141" t="s">
        <v>15059</v>
      </c>
      <c r="VGK1" s="141" t="s">
        <v>15060</v>
      </c>
      <c r="VGL1" s="141" t="s">
        <v>15061</v>
      </c>
      <c r="VGM1" s="141" t="s">
        <v>15062</v>
      </c>
      <c r="VGN1" s="141" t="s">
        <v>15063</v>
      </c>
      <c r="VGO1" s="141" t="s">
        <v>15064</v>
      </c>
      <c r="VGP1" s="141" t="s">
        <v>15065</v>
      </c>
      <c r="VGQ1" s="141" t="s">
        <v>15066</v>
      </c>
      <c r="VGR1" s="141" t="s">
        <v>15067</v>
      </c>
      <c r="VGS1" s="141" t="s">
        <v>15068</v>
      </c>
      <c r="VGT1" s="141" t="s">
        <v>15069</v>
      </c>
      <c r="VGU1" s="141" t="s">
        <v>15070</v>
      </c>
      <c r="VGV1" s="141" t="s">
        <v>15071</v>
      </c>
      <c r="VGW1" s="141" t="s">
        <v>15072</v>
      </c>
      <c r="VGX1" s="141" t="s">
        <v>15073</v>
      </c>
      <c r="VGY1" s="141" t="s">
        <v>15074</v>
      </c>
      <c r="VGZ1" s="141" t="s">
        <v>15075</v>
      </c>
      <c r="VHA1" s="141" t="s">
        <v>15076</v>
      </c>
      <c r="VHB1" s="141" t="s">
        <v>15077</v>
      </c>
      <c r="VHC1" s="141" t="s">
        <v>15078</v>
      </c>
      <c r="VHD1" s="141" t="s">
        <v>15079</v>
      </c>
      <c r="VHE1" s="141" t="s">
        <v>15080</v>
      </c>
      <c r="VHF1" s="141" t="s">
        <v>15081</v>
      </c>
      <c r="VHG1" s="141" t="s">
        <v>15082</v>
      </c>
      <c r="VHH1" s="141" t="s">
        <v>15083</v>
      </c>
      <c r="VHI1" s="141" t="s">
        <v>15084</v>
      </c>
      <c r="VHJ1" s="141" t="s">
        <v>15085</v>
      </c>
      <c r="VHK1" s="141" t="s">
        <v>15086</v>
      </c>
      <c r="VHL1" s="141" t="s">
        <v>15087</v>
      </c>
      <c r="VHM1" s="141" t="s">
        <v>15088</v>
      </c>
      <c r="VHN1" s="141" t="s">
        <v>15089</v>
      </c>
      <c r="VHO1" s="141" t="s">
        <v>15090</v>
      </c>
      <c r="VHP1" s="141" t="s">
        <v>15091</v>
      </c>
      <c r="VHQ1" s="141" t="s">
        <v>15092</v>
      </c>
      <c r="VHR1" s="141" t="s">
        <v>15093</v>
      </c>
      <c r="VHS1" s="141" t="s">
        <v>15094</v>
      </c>
      <c r="VHT1" s="141" t="s">
        <v>15095</v>
      </c>
      <c r="VHU1" s="141" t="s">
        <v>15096</v>
      </c>
      <c r="VHV1" s="141" t="s">
        <v>15097</v>
      </c>
      <c r="VHW1" s="141" t="s">
        <v>15098</v>
      </c>
      <c r="VHX1" s="141" t="s">
        <v>15099</v>
      </c>
      <c r="VHY1" s="141" t="s">
        <v>15100</v>
      </c>
      <c r="VHZ1" s="141" t="s">
        <v>15101</v>
      </c>
      <c r="VIA1" s="141" t="s">
        <v>15102</v>
      </c>
      <c r="VIB1" s="141" t="s">
        <v>15103</v>
      </c>
      <c r="VIC1" s="141" t="s">
        <v>15104</v>
      </c>
      <c r="VID1" s="141" t="s">
        <v>15105</v>
      </c>
      <c r="VIE1" s="141" t="s">
        <v>15106</v>
      </c>
      <c r="VIF1" s="141" t="s">
        <v>15107</v>
      </c>
      <c r="VIG1" s="141" t="s">
        <v>15108</v>
      </c>
      <c r="VIH1" s="141" t="s">
        <v>15109</v>
      </c>
      <c r="VII1" s="141" t="s">
        <v>15110</v>
      </c>
      <c r="VIJ1" s="141" t="s">
        <v>15111</v>
      </c>
      <c r="VIK1" s="141" t="s">
        <v>15112</v>
      </c>
      <c r="VIL1" s="141" t="s">
        <v>15113</v>
      </c>
      <c r="VIM1" s="141" t="s">
        <v>15114</v>
      </c>
      <c r="VIN1" s="141" t="s">
        <v>15115</v>
      </c>
      <c r="VIO1" s="141" t="s">
        <v>15116</v>
      </c>
      <c r="VIP1" s="141" t="s">
        <v>15117</v>
      </c>
      <c r="VIQ1" s="141" t="s">
        <v>15118</v>
      </c>
      <c r="VIR1" s="141" t="s">
        <v>15119</v>
      </c>
      <c r="VIS1" s="141" t="s">
        <v>15120</v>
      </c>
      <c r="VIT1" s="141" t="s">
        <v>15121</v>
      </c>
      <c r="VIU1" s="141" t="s">
        <v>15122</v>
      </c>
      <c r="VIV1" s="141" t="s">
        <v>15123</v>
      </c>
      <c r="VIW1" s="141" t="s">
        <v>15124</v>
      </c>
      <c r="VIX1" s="141" t="s">
        <v>15125</v>
      </c>
      <c r="VIY1" s="141" t="s">
        <v>15126</v>
      </c>
      <c r="VIZ1" s="141" t="s">
        <v>15127</v>
      </c>
      <c r="VJA1" s="141" t="s">
        <v>15128</v>
      </c>
      <c r="VJB1" s="141" t="s">
        <v>15129</v>
      </c>
      <c r="VJC1" s="141" t="s">
        <v>15130</v>
      </c>
      <c r="VJD1" s="141" t="s">
        <v>15131</v>
      </c>
      <c r="VJE1" s="141" t="s">
        <v>15132</v>
      </c>
      <c r="VJF1" s="141" t="s">
        <v>15133</v>
      </c>
      <c r="VJG1" s="141" t="s">
        <v>15134</v>
      </c>
      <c r="VJH1" s="141" t="s">
        <v>15135</v>
      </c>
      <c r="VJI1" s="141" t="s">
        <v>15136</v>
      </c>
      <c r="VJJ1" s="141" t="s">
        <v>15137</v>
      </c>
      <c r="VJK1" s="141" t="s">
        <v>15138</v>
      </c>
      <c r="VJL1" s="141" t="s">
        <v>15139</v>
      </c>
      <c r="VJM1" s="141" t="s">
        <v>15140</v>
      </c>
      <c r="VJN1" s="141" t="s">
        <v>15141</v>
      </c>
      <c r="VJO1" s="141" t="s">
        <v>15142</v>
      </c>
      <c r="VJP1" s="141" t="s">
        <v>15143</v>
      </c>
      <c r="VJQ1" s="141" t="s">
        <v>15144</v>
      </c>
      <c r="VJR1" s="141" t="s">
        <v>15145</v>
      </c>
      <c r="VJS1" s="141" t="s">
        <v>15146</v>
      </c>
      <c r="VJT1" s="141" t="s">
        <v>15147</v>
      </c>
      <c r="VJU1" s="141" t="s">
        <v>15148</v>
      </c>
      <c r="VJV1" s="141" t="s">
        <v>15149</v>
      </c>
      <c r="VJW1" s="141" t="s">
        <v>15150</v>
      </c>
      <c r="VJX1" s="141" t="s">
        <v>15151</v>
      </c>
      <c r="VJY1" s="141" t="s">
        <v>15152</v>
      </c>
      <c r="VJZ1" s="141" t="s">
        <v>15153</v>
      </c>
      <c r="VKA1" s="141" t="s">
        <v>15154</v>
      </c>
      <c r="VKB1" s="141" t="s">
        <v>15155</v>
      </c>
      <c r="VKC1" s="141" t="s">
        <v>15156</v>
      </c>
      <c r="VKD1" s="141" t="s">
        <v>15157</v>
      </c>
      <c r="VKE1" s="141" t="s">
        <v>15158</v>
      </c>
      <c r="VKF1" s="141" t="s">
        <v>15159</v>
      </c>
      <c r="VKG1" s="141" t="s">
        <v>15160</v>
      </c>
      <c r="VKH1" s="141" t="s">
        <v>15161</v>
      </c>
      <c r="VKI1" s="141" t="s">
        <v>15162</v>
      </c>
      <c r="VKJ1" s="141" t="s">
        <v>15163</v>
      </c>
      <c r="VKK1" s="141" t="s">
        <v>15164</v>
      </c>
      <c r="VKL1" s="141" t="s">
        <v>15165</v>
      </c>
      <c r="VKM1" s="141" t="s">
        <v>15166</v>
      </c>
      <c r="VKN1" s="141" t="s">
        <v>15167</v>
      </c>
      <c r="VKO1" s="141" t="s">
        <v>15168</v>
      </c>
      <c r="VKP1" s="141" t="s">
        <v>15169</v>
      </c>
      <c r="VKQ1" s="141" t="s">
        <v>15170</v>
      </c>
      <c r="VKR1" s="141" t="s">
        <v>15171</v>
      </c>
      <c r="VKS1" s="141" t="s">
        <v>15172</v>
      </c>
      <c r="VKT1" s="141" t="s">
        <v>15173</v>
      </c>
      <c r="VKU1" s="141" t="s">
        <v>15174</v>
      </c>
      <c r="VKV1" s="141" t="s">
        <v>15175</v>
      </c>
      <c r="VKW1" s="141" t="s">
        <v>15176</v>
      </c>
      <c r="VKX1" s="141" t="s">
        <v>15177</v>
      </c>
      <c r="VKY1" s="141" t="s">
        <v>15178</v>
      </c>
      <c r="VKZ1" s="141" t="s">
        <v>15179</v>
      </c>
      <c r="VLA1" s="141" t="s">
        <v>15180</v>
      </c>
      <c r="VLB1" s="141" t="s">
        <v>15181</v>
      </c>
      <c r="VLC1" s="141" t="s">
        <v>15182</v>
      </c>
      <c r="VLD1" s="141" t="s">
        <v>15183</v>
      </c>
      <c r="VLE1" s="141" t="s">
        <v>15184</v>
      </c>
      <c r="VLF1" s="141" t="s">
        <v>15185</v>
      </c>
      <c r="VLG1" s="141" t="s">
        <v>15186</v>
      </c>
      <c r="VLH1" s="141" t="s">
        <v>15187</v>
      </c>
      <c r="VLI1" s="141" t="s">
        <v>15188</v>
      </c>
      <c r="VLJ1" s="141" t="s">
        <v>15189</v>
      </c>
      <c r="VLK1" s="141" t="s">
        <v>15190</v>
      </c>
      <c r="VLL1" s="141" t="s">
        <v>15191</v>
      </c>
      <c r="VLM1" s="141" t="s">
        <v>15192</v>
      </c>
      <c r="VLN1" s="141" t="s">
        <v>15193</v>
      </c>
      <c r="VLO1" s="141" t="s">
        <v>15194</v>
      </c>
      <c r="VLP1" s="141" t="s">
        <v>15195</v>
      </c>
      <c r="VLQ1" s="141" t="s">
        <v>15196</v>
      </c>
      <c r="VLR1" s="141" t="s">
        <v>15197</v>
      </c>
      <c r="VLS1" s="141" t="s">
        <v>15198</v>
      </c>
      <c r="VLT1" s="141" t="s">
        <v>15199</v>
      </c>
      <c r="VLU1" s="141" t="s">
        <v>15200</v>
      </c>
      <c r="VLV1" s="141" t="s">
        <v>15201</v>
      </c>
      <c r="VLW1" s="141" t="s">
        <v>15202</v>
      </c>
      <c r="VLX1" s="141" t="s">
        <v>15203</v>
      </c>
      <c r="VLY1" s="141" t="s">
        <v>15204</v>
      </c>
      <c r="VLZ1" s="141" t="s">
        <v>15205</v>
      </c>
      <c r="VMA1" s="141" t="s">
        <v>15206</v>
      </c>
      <c r="VMB1" s="141" t="s">
        <v>15207</v>
      </c>
      <c r="VMC1" s="141" t="s">
        <v>15208</v>
      </c>
      <c r="VMD1" s="141" t="s">
        <v>15209</v>
      </c>
      <c r="VME1" s="141" t="s">
        <v>15210</v>
      </c>
      <c r="VMF1" s="141" t="s">
        <v>15211</v>
      </c>
      <c r="VMG1" s="141" t="s">
        <v>15212</v>
      </c>
      <c r="VMH1" s="141" t="s">
        <v>15213</v>
      </c>
      <c r="VMI1" s="141" t="s">
        <v>15214</v>
      </c>
      <c r="VMJ1" s="141" t="s">
        <v>15215</v>
      </c>
      <c r="VMK1" s="141" t="s">
        <v>15216</v>
      </c>
      <c r="VML1" s="141" t="s">
        <v>15217</v>
      </c>
      <c r="VMM1" s="141" t="s">
        <v>15218</v>
      </c>
      <c r="VMN1" s="141" t="s">
        <v>15219</v>
      </c>
      <c r="VMO1" s="141" t="s">
        <v>15220</v>
      </c>
      <c r="VMP1" s="141" t="s">
        <v>15221</v>
      </c>
      <c r="VMQ1" s="141" t="s">
        <v>15222</v>
      </c>
      <c r="VMR1" s="141" t="s">
        <v>15223</v>
      </c>
      <c r="VMS1" s="141" t="s">
        <v>15224</v>
      </c>
      <c r="VMT1" s="141" t="s">
        <v>15225</v>
      </c>
      <c r="VMU1" s="141" t="s">
        <v>15226</v>
      </c>
      <c r="VMV1" s="141" t="s">
        <v>15227</v>
      </c>
      <c r="VMW1" s="141" t="s">
        <v>15228</v>
      </c>
      <c r="VMX1" s="141" t="s">
        <v>15229</v>
      </c>
      <c r="VMY1" s="141" t="s">
        <v>15230</v>
      </c>
      <c r="VMZ1" s="141" t="s">
        <v>15231</v>
      </c>
      <c r="VNA1" s="141" t="s">
        <v>15232</v>
      </c>
      <c r="VNB1" s="141" t="s">
        <v>15233</v>
      </c>
      <c r="VNC1" s="141" t="s">
        <v>15234</v>
      </c>
      <c r="VND1" s="141" t="s">
        <v>15235</v>
      </c>
      <c r="VNE1" s="141" t="s">
        <v>15236</v>
      </c>
      <c r="VNF1" s="141" t="s">
        <v>15237</v>
      </c>
      <c r="VNG1" s="141" t="s">
        <v>15238</v>
      </c>
      <c r="VNH1" s="141" t="s">
        <v>15239</v>
      </c>
      <c r="VNI1" s="141" t="s">
        <v>15240</v>
      </c>
      <c r="VNJ1" s="141" t="s">
        <v>15241</v>
      </c>
      <c r="VNK1" s="141" t="s">
        <v>15242</v>
      </c>
      <c r="VNL1" s="141" t="s">
        <v>15243</v>
      </c>
      <c r="VNM1" s="141" t="s">
        <v>15244</v>
      </c>
      <c r="VNN1" s="141" t="s">
        <v>15245</v>
      </c>
      <c r="VNO1" s="141" t="s">
        <v>15246</v>
      </c>
      <c r="VNP1" s="141" t="s">
        <v>15247</v>
      </c>
      <c r="VNQ1" s="141" t="s">
        <v>15248</v>
      </c>
      <c r="VNR1" s="141" t="s">
        <v>15249</v>
      </c>
      <c r="VNS1" s="141" t="s">
        <v>15250</v>
      </c>
      <c r="VNT1" s="141" t="s">
        <v>15251</v>
      </c>
      <c r="VNU1" s="141" t="s">
        <v>15252</v>
      </c>
      <c r="VNV1" s="141" t="s">
        <v>15253</v>
      </c>
      <c r="VNW1" s="141" t="s">
        <v>15254</v>
      </c>
      <c r="VNX1" s="141" t="s">
        <v>15255</v>
      </c>
      <c r="VNY1" s="141" t="s">
        <v>15256</v>
      </c>
      <c r="VNZ1" s="141" t="s">
        <v>15257</v>
      </c>
      <c r="VOA1" s="141" t="s">
        <v>15258</v>
      </c>
      <c r="VOB1" s="141" t="s">
        <v>15259</v>
      </c>
      <c r="VOC1" s="141" t="s">
        <v>15260</v>
      </c>
      <c r="VOD1" s="141" t="s">
        <v>15261</v>
      </c>
      <c r="VOE1" s="141" t="s">
        <v>15262</v>
      </c>
      <c r="VOF1" s="141" t="s">
        <v>15263</v>
      </c>
      <c r="VOG1" s="141" t="s">
        <v>15264</v>
      </c>
      <c r="VOH1" s="141" t="s">
        <v>15265</v>
      </c>
      <c r="VOI1" s="141" t="s">
        <v>15266</v>
      </c>
      <c r="VOJ1" s="141" t="s">
        <v>15267</v>
      </c>
      <c r="VOK1" s="141" t="s">
        <v>15268</v>
      </c>
      <c r="VOL1" s="141" t="s">
        <v>15269</v>
      </c>
      <c r="VOM1" s="141" t="s">
        <v>15270</v>
      </c>
      <c r="VON1" s="141" t="s">
        <v>15271</v>
      </c>
      <c r="VOO1" s="141" t="s">
        <v>15272</v>
      </c>
      <c r="VOP1" s="141" t="s">
        <v>15273</v>
      </c>
      <c r="VOQ1" s="141" t="s">
        <v>15274</v>
      </c>
      <c r="VOR1" s="141" t="s">
        <v>15275</v>
      </c>
      <c r="VOS1" s="141" t="s">
        <v>15276</v>
      </c>
      <c r="VOT1" s="141" t="s">
        <v>15277</v>
      </c>
      <c r="VOU1" s="141" t="s">
        <v>15278</v>
      </c>
      <c r="VOV1" s="141" t="s">
        <v>15279</v>
      </c>
      <c r="VOW1" s="141" t="s">
        <v>15280</v>
      </c>
      <c r="VOX1" s="141" t="s">
        <v>15281</v>
      </c>
      <c r="VOY1" s="141" t="s">
        <v>15282</v>
      </c>
      <c r="VOZ1" s="141" t="s">
        <v>15283</v>
      </c>
      <c r="VPA1" s="141" t="s">
        <v>15284</v>
      </c>
      <c r="VPB1" s="141" t="s">
        <v>15285</v>
      </c>
      <c r="VPC1" s="141" t="s">
        <v>15286</v>
      </c>
      <c r="VPD1" s="141" t="s">
        <v>15287</v>
      </c>
      <c r="VPE1" s="141" t="s">
        <v>15288</v>
      </c>
      <c r="VPF1" s="141" t="s">
        <v>15289</v>
      </c>
      <c r="VPG1" s="141" t="s">
        <v>15290</v>
      </c>
      <c r="VPH1" s="141" t="s">
        <v>15291</v>
      </c>
      <c r="VPI1" s="141" t="s">
        <v>15292</v>
      </c>
      <c r="VPJ1" s="141" t="s">
        <v>15293</v>
      </c>
      <c r="VPK1" s="141" t="s">
        <v>15294</v>
      </c>
      <c r="VPL1" s="141" t="s">
        <v>15295</v>
      </c>
      <c r="VPM1" s="141" t="s">
        <v>15296</v>
      </c>
      <c r="VPN1" s="141" t="s">
        <v>15297</v>
      </c>
      <c r="VPO1" s="141" t="s">
        <v>15298</v>
      </c>
      <c r="VPP1" s="141" t="s">
        <v>15299</v>
      </c>
      <c r="VPQ1" s="141" t="s">
        <v>15300</v>
      </c>
      <c r="VPR1" s="141" t="s">
        <v>15301</v>
      </c>
      <c r="VPS1" s="141" t="s">
        <v>15302</v>
      </c>
      <c r="VPT1" s="141" t="s">
        <v>15303</v>
      </c>
      <c r="VPU1" s="141" t="s">
        <v>15304</v>
      </c>
      <c r="VPV1" s="141" t="s">
        <v>15305</v>
      </c>
      <c r="VPW1" s="141" t="s">
        <v>15306</v>
      </c>
      <c r="VPX1" s="141" t="s">
        <v>15307</v>
      </c>
      <c r="VPY1" s="141" t="s">
        <v>15308</v>
      </c>
      <c r="VPZ1" s="141" t="s">
        <v>15309</v>
      </c>
      <c r="VQA1" s="141" t="s">
        <v>15310</v>
      </c>
      <c r="VQB1" s="141" t="s">
        <v>15311</v>
      </c>
      <c r="VQC1" s="141" t="s">
        <v>15312</v>
      </c>
      <c r="VQD1" s="141" t="s">
        <v>15313</v>
      </c>
      <c r="VQE1" s="141" t="s">
        <v>15314</v>
      </c>
      <c r="VQF1" s="141" t="s">
        <v>15315</v>
      </c>
      <c r="VQG1" s="141" t="s">
        <v>15316</v>
      </c>
      <c r="VQH1" s="141" t="s">
        <v>15317</v>
      </c>
      <c r="VQI1" s="141" t="s">
        <v>15318</v>
      </c>
      <c r="VQJ1" s="141" t="s">
        <v>15319</v>
      </c>
      <c r="VQK1" s="141" t="s">
        <v>15320</v>
      </c>
      <c r="VQL1" s="141" t="s">
        <v>15321</v>
      </c>
      <c r="VQM1" s="141" t="s">
        <v>15322</v>
      </c>
      <c r="VQN1" s="141" t="s">
        <v>15323</v>
      </c>
      <c r="VQO1" s="141" t="s">
        <v>15324</v>
      </c>
      <c r="VQP1" s="141" t="s">
        <v>15325</v>
      </c>
      <c r="VQQ1" s="141" t="s">
        <v>15326</v>
      </c>
      <c r="VQR1" s="141" t="s">
        <v>15327</v>
      </c>
      <c r="VQS1" s="141" t="s">
        <v>15328</v>
      </c>
      <c r="VQT1" s="141" t="s">
        <v>15329</v>
      </c>
      <c r="VQU1" s="141" t="s">
        <v>15330</v>
      </c>
      <c r="VQV1" s="141" t="s">
        <v>15331</v>
      </c>
      <c r="VQW1" s="141" t="s">
        <v>15332</v>
      </c>
      <c r="VQX1" s="141" t="s">
        <v>15333</v>
      </c>
      <c r="VQY1" s="141" t="s">
        <v>15334</v>
      </c>
      <c r="VQZ1" s="141" t="s">
        <v>15335</v>
      </c>
      <c r="VRA1" s="141" t="s">
        <v>15336</v>
      </c>
      <c r="VRB1" s="141" t="s">
        <v>15337</v>
      </c>
      <c r="VRC1" s="141" t="s">
        <v>15338</v>
      </c>
      <c r="VRD1" s="141" t="s">
        <v>15339</v>
      </c>
      <c r="VRE1" s="141" t="s">
        <v>15340</v>
      </c>
      <c r="VRF1" s="141" t="s">
        <v>15341</v>
      </c>
      <c r="VRG1" s="141" t="s">
        <v>15342</v>
      </c>
      <c r="VRH1" s="141" t="s">
        <v>15343</v>
      </c>
      <c r="VRI1" s="141" t="s">
        <v>15344</v>
      </c>
      <c r="VRJ1" s="141" t="s">
        <v>15345</v>
      </c>
      <c r="VRK1" s="141" t="s">
        <v>15346</v>
      </c>
      <c r="VRL1" s="141" t="s">
        <v>15347</v>
      </c>
      <c r="VRM1" s="141" t="s">
        <v>15348</v>
      </c>
      <c r="VRN1" s="141" t="s">
        <v>15349</v>
      </c>
      <c r="VRO1" s="141" t="s">
        <v>15350</v>
      </c>
      <c r="VRP1" s="141" t="s">
        <v>15351</v>
      </c>
      <c r="VRQ1" s="141" t="s">
        <v>15352</v>
      </c>
      <c r="VRR1" s="141" t="s">
        <v>15353</v>
      </c>
      <c r="VRS1" s="141" t="s">
        <v>15354</v>
      </c>
      <c r="VRT1" s="141" t="s">
        <v>15355</v>
      </c>
      <c r="VRU1" s="141" t="s">
        <v>15356</v>
      </c>
      <c r="VRV1" s="141" t="s">
        <v>15357</v>
      </c>
      <c r="VRW1" s="141" t="s">
        <v>15358</v>
      </c>
      <c r="VRX1" s="141" t="s">
        <v>15359</v>
      </c>
      <c r="VRY1" s="141" t="s">
        <v>15360</v>
      </c>
      <c r="VRZ1" s="141" t="s">
        <v>15361</v>
      </c>
      <c r="VSA1" s="141" t="s">
        <v>15362</v>
      </c>
      <c r="VSB1" s="141" t="s">
        <v>15363</v>
      </c>
      <c r="VSC1" s="141" t="s">
        <v>15364</v>
      </c>
      <c r="VSD1" s="141" t="s">
        <v>15365</v>
      </c>
      <c r="VSE1" s="141" t="s">
        <v>15366</v>
      </c>
      <c r="VSF1" s="141" t="s">
        <v>15367</v>
      </c>
      <c r="VSG1" s="141" t="s">
        <v>15368</v>
      </c>
      <c r="VSH1" s="141" t="s">
        <v>15369</v>
      </c>
      <c r="VSI1" s="141" t="s">
        <v>15370</v>
      </c>
      <c r="VSJ1" s="141" t="s">
        <v>15371</v>
      </c>
      <c r="VSK1" s="141" t="s">
        <v>15372</v>
      </c>
      <c r="VSL1" s="141" t="s">
        <v>15373</v>
      </c>
      <c r="VSM1" s="141" t="s">
        <v>15374</v>
      </c>
      <c r="VSN1" s="141" t="s">
        <v>15375</v>
      </c>
      <c r="VSO1" s="141" t="s">
        <v>15376</v>
      </c>
      <c r="VSP1" s="141" t="s">
        <v>15377</v>
      </c>
      <c r="VSQ1" s="141" t="s">
        <v>15378</v>
      </c>
      <c r="VSR1" s="141" t="s">
        <v>15379</v>
      </c>
      <c r="VSS1" s="141" t="s">
        <v>15380</v>
      </c>
      <c r="VST1" s="141" t="s">
        <v>15381</v>
      </c>
      <c r="VSU1" s="141" t="s">
        <v>15382</v>
      </c>
      <c r="VSV1" s="141" t="s">
        <v>15383</v>
      </c>
      <c r="VSW1" s="141" t="s">
        <v>15384</v>
      </c>
      <c r="VSX1" s="141" t="s">
        <v>15385</v>
      </c>
      <c r="VSY1" s="141" t="s">
        <v>15386</v>
      </c>
      <c r="VSZ1" s="141" t="s">
        <v>15387</v>
      </c>
      <c r="VTA1" s="141" t="s">
        <v>15388</v>
      </c>
      <c r="VTB1" s="141" t="s">
        <v>15389</v>
      </c>
      <c r="VTC1" s="141" t="s">
        <v>15390</v>
      </c>
      <c r="VTD1" s="141" t="s">
        <v>15391</v>
      </c>
      <c r="VTE1" s="141" t="s">
        <v>15392</v>
      </c>
      <c r="VTF1" s="141" t="s">
        <v>15393</v>
      </c>
      <c r="VTG1" s="141" t="s">
        <v>15394</v>
      </c>
      <c r="VTH1" s="141" t="s">
        <v>15395</v>
      </c>
      <c r="VTI1" s="141" t="s">
        <v>15396</v>
      </c>
      <c r="VTJ1" s="141" t="s">
        <v>15397</v>
      </c>
      <c r="VTK1" s="141" t="s">
        <v>15398</v>
      </c>
      <c r="VTL1" s="141" t="s">
        <v>15399</v>
      </c>
      <c r="VTM1" s="141" t="s">
        <v>15400</v>
      </c>
      <c r="VTN1" s="141" t="s">
        <v>15401</v>
      </c>
      <c r="VTO1" s="141" t="s">
        <v>15402</v>
      </c>
      <c r="VTP1" s="141" t="s">
        <v>15403</v>
      </c>
      <c r="VTQ1" s="141" t="s">
        <v>15404</v>
      </c>
      <c r="VTR1" s="141" t="s">
        <v>15405</v>
      </c>
      <c r="VTS1" s="141" t="s">
        <v>15406</v>
      </c>
      <c r="VTT1" s="141" t="s">
        <v>15407</v>
      </c>
      <c r="VTU1" s="141" t="s">
        <v>15408</v>
      </c>
      <c r="VTV1" s="141" t="s">
        <v>15409</v>
      </c>
      <c r="VTW1" s="141" t="s">
        <v>15410</v>
      </c>
      <c r="VTX1" s="141" t="s">
        <v>15411</v>
      </c>
      <c r="VTY1" s="141" t="s">
        <v>15412</v>
      </c>
      <c r="VTZ1" s="141" t="s">
        <v>15413</v>
      </c>
      <c r="VUA1" s="141" t="s">
        <v>15414</v>
      </c>
      <c r="VUB1" s="141" t="s">
        <v>15415</v>
      </c>
      <c r="VUC1" s="141" t="s">
        <v>15416</v>
      </c>
      <c r="VUD1" s="141" t="s">
        <v>15417</v>
      </c>
      <c r="VUE1" s="141" t="s">
        <v>15418</v>
      </c>
      <c r="VUF1" s="141" t="s">
        <v>15419</v>
      </c>
      <c r="VUG1" s="141" t="s">
        <v>15420</v>
      </c>
      <c r="VUH1" s="141" t="s">
        <v>15421</v>
      </c>
      <c r="VUI1" s="141" t="s">
        <v>15422</v>
      </c>
      <c r="VUJ1" s="141" t="s">
        <v>15423</v>
      </c>
      <c r="VUK1" s="141" t="s">
        <v>15424</v>
      </c>
      <c r="VUL1" s="141" t="s">
        <v>15425</v>
      </c>
      <c r="VUM1" s="141" t="s">
        <v>15426</v>
      </c>
      <c r="VUN1" s="141" t="s">
        <v>15427</v>
      </c>
      <c r="VUO1" s="141" t="s">
        <v>15428</v>
      </c>
      <c r="VUP1" s="141" t="s">
        <v>15429</v>
      </c>
      <c r="VUQ1" s="141" t="s">
        <v>15430</v>
      </c>
      <c r="VUR1" s="141" t="s">
        <v>15431</v>
      </c>
      <c r="VUS1" s="141" t="s">
        <v>15432</v>
      </c>
      <c r="VUT1" s="141" t="s">
        <v>15433</v>
      </c>
      <c r="VUU1" s="141" t="s">
        <v>15434</v>
      </c>
      <c r="VUV1" s="141" t="s">
        <v>15435</v>
      </c>
      <c r="VUW1" s="141" t="s">
        <v>15436</v>
      </c>
      <c r="VUX1" s="141" t="s">
        <v>15437</v>
      </c>
      <c r="VUY1" s="141" t="s">
        <v>15438</v>
      </c>
      <c r="VUZ1" s="141" t="s">
        <v>15439</v>
      </c>
      <c r="VVA1" s="141" t="s">
        <v>15440</v>
      </c>
      <c r="VVB1" s="141" t="s">
        <v>15441</v>
      </c>
      <c r="VVC1" s="141" t="s">
        <v>15442</v>
      </c>
      <c r="VVD1" s="141" t="s">
        <v>15443</v>
      </c>
      <c r="VVE1" s="141" t="s">
        <v>15444</v>
      </c>
      <c r="VVF1" s="141" t="s">
        <v>15445</v>
      </c>
      <c r="VVG1" s="141" t="s">
        <v>15446</v>
      </c>
      <c r="VVH1" s="141" t="s">
        <v>15447</v>
      </c>
      <c r="VVI1" s="141" t="s">
        <v>15448</v>
      </c>
      <c r="VVJ1" s="141" t="s">
        <v>15449</v>
      </c>
      <c r="VVK1" s="141" t="s">
        <v>15450</v>
      </c>
      <c r="VVL1" s="141" t="s">
        <v>15451</v>
      </c>
      <c r="VVM1" s="141" t="s">
        <v>15452</v>
      </c>
      <c r="VVN1" s="141" t="s">
        <v>15453</v>
      </c>
      <c r="VVO1" s="141" t="s">
        <v>15454</v>
      </c>
      <c r="VVP1" s="141" t="s">
        <v>15455</v>
      </c>
      <c r="VVQ1" s="141" t="s">
        <v>15456</v>
      </c>
      <c r="VVR1" s="141" t="s">
        <v>15457</v>
      </c>
      <c r="VVS1" s="141" t="s">
        <v>15458</v>
      </c>
      <c r="VVT1" s="141" t="s">
        <v>15459</v>
      </c>
      <c r="VVU1" s="141" t="s">
        <v>15460</v>
      </c>
      <c r="VVV1" s="141" t="s">
        <v>15461</v>
      </c>
      <c r="VVW1" s="141" t="s">
        <v>15462</v>
      </c>
      <c r="VVX1" s="141" t="s">
        <v>15463</v>
      </c>
      <c r="VVY1" s="141" t="s">
        <v>15464</v>
      </c>
      <c r="VVZ1" s="141" t="s">
        <v>15465</v>
      </c>
      <c r="VWA1" s="141" t="s">
        <v>15466</v>
      </c>
      <c r="VWB1" s="141" t="s">
        <v>15467</v>
      </c>
      <c r="VWC1" s="141" t="s">
        <v>15468</v>
      </c>
      <c r="VWD1" s="141" t="s">
        <v>15469</v>
      </c>
      <c r="VWE1" s="141" t="s">
        <v>15470</v>
      </c>
      <c r="VWF1" s="141" t="s">
        <v>15471</v>
      </c>
      <c r="VWG1" s="141" t="s">
        <v>15472</v>
      </c>
      <c r="VWH1" s="141" t="s">
        <v>15473</v>
      </c>
      <c r="VWI1" s="141" t="s">
        <v>15474</v>
      </c>
      <c r="VWJ1" s="141" t="s">
        <v>15475</v>
      </c>
      <c r="VWK1" s="141" t="s">
        <v>15476</v>
      </c>
      <c r="VWL1" s="141" t="s">
        <v>15477</v>
      </c>
      <c r="VWM1" s="141" t="s">
        <v>15478</v>
      </c>
      <c r="VWN1" s="141" t="s">
        <v>15479</v>
      </c>
      <c r="VWO1" s="141" t="s">
        <v>15480</v>
      </c>
      <c r="VWP1" s="141" t="s">
        <v>15481</v>
      </c>
      <c r="VWQ1" s="141" t="s">
        <v>15482</v>
      </c>
      <c r="VWR1" s="141" t="s">
        <v>15483</v>
      </c>
      <c r="VWS1" s="141" t="s">
        <v>15484</v>
      </c>
      <c r="VWT1" s="141" t="s">
        <v>15485</v>
      </c>
      <c r="VWU1" s="141" t="s">
        <v>15486</v>
      </c>
      <c r="VWV1" s="141" t="s">
        <v>15487</v>
      </c>
      <c r="VWW1" s="141" t="s">
        <v>15488</v>
      </c>
      <c r="VWX1" s="141" t="s">
        <v>15489</v>
      </c>
      <c r="VWY1" s="141" t="s">
        <v>15490</v>
      </c>
      <c r="VWZ1" s="141" t="s">
        <v>15491</v>
      </c>
      <c r="VXA1" s="141" t="s">
        <v>15492</v>
      </c>
      <c r="VXB1" s="141" t="s">
        <v>15493</v>
      </c>
      <c r="VXC1" s="141" t="s">
        <v>15494</v>
      </c>
      <c r="VXD1" s="141" t="s">
        <v>15495</v>
      </c>
      <c r="VXE1" s="141" t="s">
        <v>15496</v>
      </c>
      <c r="VXF1" s="141" t="s">
        <v>15497</v>
      </c>
      <c r="VXG1" s="141" t="s">
        <v>15498</v>
      </c>
      <c r="VXH1" s="141" t="s">
        <v>15499</v>
      </c>
      <c r="VXI1" s="141" t="s">
        <v>15500</v>
      </c>
      <c r="VXJ1" s="141" t="s">
        <v>15501</v>
      </c>
      <c r="VXK1" s="141" t="s">
        <v>15502</v>
      </c>
      <c r="VXL1" s="141" t="s">
        <v>15503</v>
      </c>
      <c r="VXM1" s="141" t="s">
        <v>15504</v>
      </c>
      <c r="VXN1" s="141" t="s">
        <v>15505</v>
      </c>
      <c r="VXO1" s="141" t="s">
        <v>15506</v>
      </c>
      <c r="VXP1" s="141" t="s">
        <v>15507</v>
      </c>
      <c r="VXQ1" s="141" t="s">
        <v>15508</v>
      </c>
      <c r="VXR1" s="141" t="s">
        <v>15509</v>
      </c>
      <c r="VXS1" s="141" t="s">
        <v>15510</v>
      </c>
      <c r="VXT1" s="141" t="s">
        <v>15511</v>
      </c>
      <c r="VXU1" s="141" t="s">
        <v>15512</v>
      </c>
      <c r="VXV1" s="141" t="s">
        <v>15513</v>
      </c>
      <c r="VXW1" s="141" t="s">
        <v>15514</v>
      </c>
      <c r="VXX1" s="141" t="s">
        <v>15515</v>
      </c>
      <c r="VXY1" s="141" t="s">
        <v>15516</v>
      </c>
      <c r="VXZ1" s="141" t="s">
        <v>15517</v>
      </c>
      <c r="VYA1" s="141" t="s">
        <v>15518</v>
      </c>
      <c r="VYB1" s="141" t="s">
        <v>15519</v>
      </c>
      <c r="VYC1" s="141" t="s">
        <v>15520</v>
      </c>
      <c r="VYD1" s="141" t="s">
        <v>15521</v>
      </c>
      <c r="VYE1" s="141" t="s">
        <v>15522</v>
      </c>
      <c r="VYF1" s="141" t="s">
        <v>15523</v>
      </c>
      <c r="VYG1" s="141" t="s">
        <v>15524</v>
      </c>
      <c r="VYH1" s="141" t="s">
        <v>15525</v>
      </c>
      <c r="VYI1" s="141" t="s">
        <v>15526</v>
      </c>
      <c r="VYJ1" s="141" t="s">
        <v>15527</v>
      </c>
      <c r="VYK1" s="141" t="s">
        <v>15528</v>
      </c>
      <c r="VYL1" s="141" t="s">
        <v>15529</v>
      </c>
      <c r="VYM1" s="141" t="s">
        <v>15530</v>
      </c>
      <c r="VYN1" s="141" t="s">
        <v>15531</v>
      </c>
      <c r="VYO1" s="141" t="s">
        <v>15532</v>
      </c>
      <c r="VYP1" s="141" t="s">
        <v>15533</v>
      </c>
      <c r="VYQ1" s="141" t="s">
        <v>15534</v>
      </c>
      <c r="VYR1" s="141" t="s">
        <v>15535</v>
      </c>
      <c r="VYS1" s="141" t="s">
        <v>15536</v>
      </c>
      <c r="VYT1" s="141" t="s">
        <v>15537</v>
      </c>
      <c r="VYU1" s="141" t="s">
        <v>15538</v>
      </c>
      <c r="VYV1" s="141" t="s">
        <v>15539</v>
      </c>
      <c r="VYW1" s="141" t="s">
        <v>15540</v>
      </c>
      <c r="VYX1" s="141" t="s">
        <v>15541</v>
      </c>
      <c r="VYY1" s="141" t="s">
        <v>15542</v>
      </c>
      <c r="VYZ1" s="141" t="s">
        <v>15543</v>
      </c>
      <c r="VZA1" s="141" t="s">
        <v>15544</v>
      </c>
      <c r="VZB1" s="141" t="s">
        <v>15545</v>
      </c>
      <c r="VZC1" s="141" t="s">
        <v>15546</v>
      </c>
      <c r="VZD1" s="141" t="s">
        <v>15547</v>
      </c>
      <c r="VZE1" s="141" t="s">
        <v>15548</v>
      </c>
      <c r="VZF1" s="141" t="s">
        <v>15549</v>
      </c>
      <c r="VZG1" s="141" t="s">
        <v>15550</v>
      </c>
      <c r="VZH1" s="141" t="s">
        <v>15551</v>
      </c>
      <c r="VZI1" s="141" t="s">
        <v>15552</v>
      </c>
      <c r="VZJ1" s="141" t="s">
        <v>15553</v>
      </c>
      <c r="VZK1" s="141" t="s">
        <v>15554</v>
      </c>
      <c r="VZL1" s="141" t="s">
        <v>15555</v>
      </c>
      <c r="VZM1" s="141" t="s">
        <v>15556</v>
      </c>
      <c r="VZN1" s="141" t="s">
        <v>15557</v>
      </c>
      <c r="VZO1" s="141" t="s">
        <v>15558</v>
      </c>
      <c r="VZP1" s="141" t="s">
        <v>15559</v>
      </c>
      <c r="VZQ1" s="141" t="s">
        <v>15560</v>
      </c>
      <c r="VZR1" s="141" t="s">
        <v>15561</v>
      </c>
      <c r="VZS1" s="141" t="s">
        <v>15562</v>
      </c>
      <c r="VZT1" s="141" t="s">
        <v>15563</v>
      </c>
      <c r="VZU1" s="141" t="s">
        <v>15564</v>
      </c>
      <c r="VZV1" s="141" t="s">
        <v>15565</v>
      </c>
      <c r="VZW1" s="141" t="s">
        <v>15566</v>
      </c>
      <c r="VZX1" s="141" t="s">
        <v>15567</v>
      </c>
      <c r="VZY1" s="141" t="s">
        <v>15568</v>
      </c>
      <c r="VZZ1" s="141" t="s">
        <v>15569</v>
      </c>
      <c r="WAA1" s="141" t="s">
        <v>15570</v>
      </c>
      <c r="WAB1" s="141" t="s">
        <v>15571</v>
      </c>
      <c r="WAC1" s="141" t="s">
        <v>15572</v>
      </c>
      <c r="WAD1" s="141" t="s">
        <v>15573</v>
      </c>
      <c r="WAE1" s="141" t="s">
        <v>15574</v>
      </c>
      <c r="WAF1" s="141" t="s">
        <v>15575</v>
      </c>
      <c r="WAG1" s="141" t="s">
        <v>15576</v>
      </c>
      <c r="WAH1" s="141" t="s">
        <v>15577</v>
      </c>
      <c r="WAI1" s="141" t="s">
        <v>15578</v>
      </c>
      <c r="WAJ1" s="141" t="s">
        <v>15579</v>
      </c>
      <c r="WAK1" s="141" t="s">
        <v>15580</v>
      </c>
      <c r="WAL1" s="141" t="s">
        <v>15581</v>
      </c>
      <c r="WAM1" s="141" t="s">
        <v>15582</v>
      </c>
      <c r="WAN1" s="141" t="s">
        <v>15583</v>
      </c>
      <c r="WAO1" s="141" t="s">
        <v>15584</v>
      </c>
      <c r="WAP1" s="141" t="s">
        <v>15585</v>
      </c>
      <c r="WAQ1" s="141" t="s">
        <v>15586</v>
      </c>
      <c r="WAR1" s="141" t="s">
        <v>15587</v>
      </c>
      <c r="WAS1" s="141" t="s">
        <v>15588</v>
      </c>
      <c r="WAT1" s="141" t="s">
        <v>15589</v>
      </c>
      <c r="WAU1" s="141" t="s">
        <v>15590</v>
      </c>
      <c r="WAV1" s="141" t="s">
        <v>15591</v>
      </c>
      <c r="WAW1" s="141" t="s">
        <v>15592</v>
      </c>
      <c r="WAX1" s="141" t="s">
        <v>15593</v>
      </c>
      <c r="WAY1" s="141" t="s">
        <v>15594</v>
      </c>
      <c r="WAZ1" s="141" t="s">
        <v>15595</v>
      </c>
      <c r="WBA1" s="141" t="s">
        <v>15596</v>
      </c>
      <c r="WBB1" s="141" t="s">
        <v>15597</v>
      </c>
      <c r="WBC1" s="141" t="s">
        <v>15598</v>
      </c>
      <c r="WBD1" s="141" t="s">
        <v>15599</v>
      </c>
      <c r="WBE1" s="141" t="s">
        <v>15600</v>
      </c>
      <c r="WBF1" s="141" t="s">
        <v>15601</v>
      </c>
      <c r="WBG1" s="141" t="s">
        <v>15602</v>
      </c>
      <c r="WBH1" s="141" t="s">
        <v>15603</v>
      </c>
      <c r="WBI1" s="141" t="s">
        <v>15604</v>
      </c>
      <c r="WBJ1" s="141" t="s">
        <v>15605</v>
      </c>
      <c r="WBK1" s="141" t="s">
        <v>15606</v>
      </c>
      <c r="WBL1" s="141" t="s">
        <v>15607</v>
      </c>
      <c r="WBM1" s="141" t="s">
        <v>15608</v>
      </c>
      <c r="WBN1" s="141" t="s">
        <v>15609</v>
      </c>
      <c r="WBO1" s="141" t="s">
        <v>15610</v>
      </c>
      <c r="WBP1" s="141" t="s">
        <v>15611</v>
      </c>
      <c r="WBQ1" s="141" t="s">
        <v>15612</v>
      </c>
      <c r="WBR1" s="141" t="s">
        <v>15613</v>
      </c>
      <c r="WBS1" s="141" t="s">
        <v>15614</v>
      </c>
      <c r="WBT1" s="141" t="s">
        <v>15615</v>
      </c>
      <c r="WBU1" s="141" t="s">
        <v>15616</v>
      </c>
      <c r="WBV1" s="141" t="s">
        <v>15617</v>
      </c>
      <c r="WBW1" s="141" t="s">
        <v>15618</v>
      </c>
      <c r="WBX1" s="141" t="s">
        <v>15619</v>
      </c>
      <c r="WBY1" s="141" t="s">
        <v>15620</v>
      </c>
      <c r="WBZ1" s="141" t="s">
        <v>15621</v>
      </c>
      <c r="WCA1" s="141" t="s">
        <v>15622</v>
      </c>
      <c r="WCB1" s="141" t="s">
        <v>15623</v>
      </c>
      <c r="WCC1" s="141" t="s">
        <v>15624</v>
      </c>
      <c r="WCD1" s="141" t="s">
        <v>15625</v>
      </c>
      <c r="WCE1" s="141" t="s">
        <v>15626</v>
      </c>
      <c r="WCF1" s="141" t="s">
        <v>15627</v>
      </c>
      <c r="WCG1" s="141" t="s">
        <v>15628</v>
      </c>
      <c r="WCH1" s="141" t="s">
        <v>15629</v>
      </c>
      <c r="WCI1" s="141" t="s">
        <v>15630</v>
      </c>
      <c r="WCJ1" s="141" t="s">
        <v>15631</v>
      </c>
      <c r="WCK1" s="141" t="s">
        <v>15632</v>
      </c>
      <c r="WCL1" s="141" t="s">
        <v>15633</v>
      </c>
      <c r="WCM1" s="141" t="s">
        <v>15634</v>
      </c>
      <c r="WCN1" s="141" t="s">
        <v>15635</v>
      </c>
      <c r="WCO1" s="141" t="s">
        <v>15636</v>
      </c>
      <c r="WCP1" s="141" t="s">
        <v>15637</v>
      </c>
      <c r="WCQ1" s="141" t="s">
        <v>15638</v>
      </c>
      <c r="WCR1" s="141" t="s">
        <v>15639</v>
      </c>
      <c r="WCS1" s="141" t="s">
        <v>15640</v>
      </c>
      <c r="WCT1" s="141" t="s">
        <v>15641</v>
      </c>
      <c r="WCU1" s="141" t="s">
        <v>15642</v>
      </c>
      <c r="WCV1" s="141" t="s">
        <v>15643</v>
      </c>
      <c r="WCW1" s="141" t="s">
        <v>15644</v>
      </c>
      <c r="WCX1" s="141" t="s">
        <v>15645</v>
      </c>
      <c r="WCY1" s="141" t="s">
        <v>15646</v>
      </c>
      <c r="WCZ1" s="141" t="s">
        <v>15647</v>
      </c>
      <c r="WDA1" s="141" t="s">
        <v>15648</v>
      </c>
      <c r="WDB1" s="141" t="s">
        <v>15649</v>
      </c>
      <c r="WDC1" s="141" t="s">
        <v>15650</v>
      </c>
      <c r="WDD1" s="141" t="s">
        <v>15651</v>
      </c>
      <c r="WDE1" s="141" t="s">
        <v>15652</v>
      </c>
      <c r="WDF1" s="141" t="s">
        <v>15653</v>
      </c>
      <c r="WDG1" s="141" t="s">
        <v>15654</v>
      </c>
      <c r="WDH1" s="141" t="s">
        <v>15655</v>
      </c>
      <c r="WDI1" s="141" t="s">
        <v>15656</v>
      </c>
      <c r="WDJ1" s="141" t="s">
        <v>15657</v>
      </c>
      <c r="WDK1" s="141" t="s">
        <v>15658</v>
      </c>
      <c r="WDL1" s="141" t="s">
        <v>15659</v>
      </c>
      <c r="WDM1" s="141" t="s">
        <v>15660</v>
      </c>
      <c r="WDN1" s="141" t="s">
        <v>15661</v>
      </c>
      <c r="WDO1" s="141" t="s">
        <v>15662</v>
      </c>
      <c r="WDP1" s="141" t="s">
        <v>15663</v>
      </c>
      <c r="WDQ1" s="141" t="s">
        <v>15664</v>
      </c>
      <c r="WDR1" s="141" t="s">
        <v>15665</v>
      </c>
      <c r="WDS1" s="141" t="s">
        <v>15666</v>
      </c>
      <c r="WDT1" s="141" t="s">
        <v>15667</v>
      </c>
      <c r="WDU1" s="141" t="s">
        <v>15668</v>
      </c>
      <c r="WDV1" s="141" t="s">
        <v>15669</v>
      </c>
      <c r="WDW1" s="141" t="s">
        <v>15670</v>
      </c>
      <c r="WDX1" s="141" t="s">
        <v>15671</v>
      </c>
      <c r="WDY1" s="141" t="s">
        <v>15672</v>
      </c>
      <c r="WDZ1" s="141" t="s">
        <v>15673</v>
      </c>
      <c r="WEA1" s="141" t="s">
        <v>15674</v>
      </c>
      <c r="WEB1" s="141" t="s">
        <v>15675</v>
      </c>
      <c r="WEC1" s="141" t="s">
        <v>15676</v>
      </c>
      <c r="WED1" s="141" t="s">
        <v>15677</v>
      </c>
      <c r="WEE1" s="141" t="s">
        <v>15678</v>
      </c>
      <c r="WEF1" s="141" t="s">
        <v>15679</v>
      </c>
      <c r="WEG1" s="141" t="s">
        <v>15680</v>
      </c>
      <c r="WEH1" s="141" t="s">
        <v>15681</v>
      </c>
      <c r="WEI1" s="141" t="s">
        <v>15682</v>
      </c>
      <c r="WEJ1" s="141" t="s">
        <v>15683</v>
      </c>
      <c r="WEK1" s="141" t="s">
        <v>15684</v>
      </c>
      <c r="WEL1" s="141" t="s">
        <v>15685</v>
      </c>
      <c r="WEM1" s="141" t="s">
        <v>15686</v>
      </c>
      <c r="WEN1" s="141" t="s">
        <v>15687</v>
      </c>
      <c r="WEO1" s="141" t="s">
        <v>15688</v>
      </c>
      <c r="WEP1" s="141" t="s">
        <v>15689</v>
      </c>
      <c r="WEQ1" s="141" t="s">
        <v>15690</v>
      </c>
      <c r="WER1" s="141" t="s">
        <v>15691</v>
      </c>
      <c r="WES1" s="141" t="s">
        <v>15692</v>
      </c>
      <c r="WET1" s="141" t="s">
        <v>15693</v>
      </c>
      <c r="WEU1" s="141" t="s">
        <v>15694</v>
      </c>
      <c r="WEV1" s="141" t="s">
        <v>15695</v>
      </c>
      <c r="WEW1" s="141" t="s">
        <v>15696</v>
      </c>
      <c r="WEX1" s="141" t="s">
        <v>15697</v>
      </c>
      <c r="WEY1" s="141" t="s">
        <v>15698</v>
      </c>
      <c r="WEZ1" s="141" t="s">
        <v>15699</v>
      </c>
      <c r="WFA1" s="141" t="s">
        <v>15700</v>
      </c>
      <c r="WFB1" s="141" t="s">
        <v>15701</v>
      </c>
      <c r="WFC1" s="141" t="s">
        <v>15702</v>
      </c>
      <c r="WFD1" s="141" t="s">
        <v>15703</v>
      </c>
      <c r="WFE1" s="141" t="s">
        <v>15704</v>
      </c>
      <c r="WFF1" s="141" t="s">
        <v>15705</v>
      </c>
      <c r="WFG1" s="141" t="s">
        <v>15706</v>
      </c>
      <c r="WFH1" s="141" t="s">
        <v>15707</v>
      </c>
      <c r="WFI1" s="141" t="s">
        <v>15708</v>
      </c>
      <c r="WFJ1" s="141" t="s">
        <v>15709</v>
      </c>
      <c r="WFK1" s="141" t="s">
        <v>15710</v>
      </c>
      <c r="WFL1" s="141" t="s">
        <v>15711</v>
      </c>
      <c r="WFM1" s="141" t="s">
        <v>15712</v>
      </c>
      <c r="WFN1" s="141" t="s">
        <v>15713</v>
      </c>
      <c r="WFO1" s="141" t="s">
        <v>15714</v>
      </c>
      <c r="WFP1" s="141" t="s">
        <v>15715</v>
      </c>
      <c r="WFQ1" s="141" t="s">
        <v>15716</v>
      </c>
      <c r="WFR1" s="141" t="s">
        <v>15717</v>
      </c>
      <c r="WFS1" s="141" t="s">
        <v>15718</v>
      </c>
      <c r="WFT1" s="141" t="s">
        <v>15719</v>
      </c>
      <c r="WFU1" s="141" t="s">
        <v>15720</v>
      </c>
      <c r="WFV1" s="141" t="s">
        <v>15721</v>
      </c>
      <c r="WFW1" s="141" t="s">
        <v>15722</v>
      </c>
      <c r="WFX1" s="141" t="s">
        <v>15723</v>
      </c>
      <c r="WFY1" s="141" t="s">
        <v>15724</v>
      </c>
      <c r="WFZ1" s="141" t="s">
        <v>15725</v>
      </c>
      <c r="WGA1" s="141" t="s">
        <v>15726</v>
      </c>
      <c r="WGB1" s="141" t="s">
        <v>15727</v>
      </c>
      <c r="WGC1" s="141" t="s">
        <v>15728</v>
      </c>
      <c r="WGD1" s="141" t="s">
        <v>15729</v>
      </c>
      <c r="WGE1" s="141" t="s">
        <v>15730</v>
      </c>
      <c r="WGF1" s="141" t="s">
        <v>15731</v>
      </c>
      <c r="WGG1" s="141" t="s">
        <v>15732</v>
      </c>
      <c r="WGH1" s="141" t="s">
        <v>15733</v>
      </c>
      <c r="WGI1" s="141" t="s">
        <v>15734</v>
      </c>
      <c r="WGJ1" s="141" t="s">
        <v>15735</v>
      </c>
      <c r="WGK1" s="141" t="s">
        <v>15736</v>
      </c>
      <c r="WGL1" s="141" t="s">
        <v>15737</v>
      </c>
      <c r="WGM1" s="141" t="s">
        <v>15738</v>
      </c>
      <c r="WGN1" s="141" t="s">
        <v>15739</v>
      </c>
      <c r="WGO1" s="141" t="s">
        <v>15740</v>
      </c>
      <c r="WGP1" s="141" t="s">
        <v>15741</v>
      </c>
      <c r="WGQ1" s="141" t="s">
        <v>15742</v>
      </c>
      <c r="WGR1" s="141" t="s">
        <v>15743</v>
      </c>
      <c r="WGS1" s="141" t="s">
        <v>15744</v>
      </c>
      <c r="WGT1" s="141" t="s">
        <v>15745</v>
      </c>
      <c r="WGU1" s="141" t="s">
        <v>15746</v>
      </c>
      <c r="WGV1" s="141" t="s">
        <v>15747</v>
      </c>
      <c r="WGW1" s="141" t="s">
        <v>15748</v>
      </c>
      <c r="WGX1" s="141" t="s">
        <v>15749</v>
      </c>
      <c r="WGY1" s="141" t="s">
        <v>15750</v>
      </c>
      <c r="WGZ1" s="141" t="s">
        <v>15751</v>
      </c>
      <c r="WHA1" s="141" t="s">
        <v>15752</v>
      </c>
      <c r="WHB1" s="141" t="s">
        <v>15753</v>
      </c>
      <c r="WHC1" s="141" t="s">
        <v>15754</v>
      </c>
      <c r="WHD1" s="141" t="s">
        <v>15755</v>
      </c>
      <c r="WHE1" s="141" t="s">
        <v>15756</v>
      </c>
      <c r="WHF1" s="141" t="s">
        <v>15757</v>
      </c>
      <c r="WHG1" s="141" t="s">
        <v>15758</v>
      </c>
      <c r="WHH1" s="141" t="s">
        <v>15759</v>
      </c>
      <c r="WHI1" s="141" t="s">
        <v>15760</v>
      </c>
      <c r="WHJ1" s="141" t="s">
        <v>15761</v>
      </c>
      <c r="WHK1" s="141" t="s">
        <v>15762</v>
      </c>
      <c r="WHL1" s="141" t="s">
        <v>15763</v>
      </c>
      <c r="WHM1" s="141" t="s">
        <v>15764</v>
      </c>
      <c r="WHN1" s="141" t="s">
        <v>15765</v>
      </c>
      <c r="WHO1" s="141" t="s">
        <v>15766</v>
      </c>
      <c r="WHP1" s="141" t="s">
        <v>15767</v>
      </c>
      <c r="WHQ1" s="141" t="s">
        <v>15768</v>
      </c>
      <c r="WHR1" s="141" t="s">
        <v>15769</v>
      </c>
      <c r="WHS1" s="141" t="s">
        <v>15770</v>
      </c>
      <c r="WHT1" s="141" t="s">
        <v>15771</v>
      </c>
      <c r="WHU1" s="141" t="s">
        <v>15772</v>
      </c>
      <c r="WHV1" s="141" t="s">
        <v>15773</v>
      </c>
      <c r="WHW1" s="141" t="s">
        <v>15774</v>
      </c>
      <c r="WHX1" s="141" t="s">
        <v>15775</v>
      </c>
      <c r="WHY1" s="141" t="s">
        <v>15776</v>
      </c>
      <c r="WHZ1" s="141" t="s">
        <v>15777</v>
      </c>
      <c r="WIA1" s="141" t="s">
        <v>15778</v>
      </c>
      <c r="WIB1" s="141" t="s">
        <v>15779</v>
      </c>
      <c r="WIC1" s="141" t="s">
        <v>15780</v>
      </c>
      <c r="WID1" s="141" t="s">
        <v>15781</v>
      </c>
      <c r="WIE1" s="141" t="s">
        <v>15782</v>
      </c>
      <c r="WIF1" s="141" t="s">
        <v>15783</v>
      </c>
      <c r="WIG1" s="141" t="s">
        <v>15784</v>
      </c>
      <c r="WIH1" s="141" t="s">
        <v>15785</v>
      </c>
      <c r="WII1" s="141" t="s">
        <v>15786</v>
      </c>
      <c r="WIJ1" s="141" t="s">
        <v>15787</v>
      </c>
      <c r="WIK1" s="141" t="s">
        <v>15788</v>
      </c>
      <c r="WIL1" s="141" t="s">
        <v>15789</v>
      </c>
      <c r="WIM1" s="141" t="s">
        <v>15790</v>
      </c>
      <c r="WIN1" s="141" t="s">
        <v>15791</v>
      </c>
      <c r="WIO1" s="141" t="s">
        <v>15792</v>
      </c>
      <c r="WIP1" s="141" t="s">
        <v>15793</v>
      </c>
      <c r="WIQ1" s="141" t="s">
        <v>15794</v>
      </c>
      <c r="WIR1" s="141" t="s">
        <v>15795</v>
      </c>
      <c r="WIS1" s="141" t="s">
        <v>15796</v>
      </c>
      <c r="WIT1" s="141" t="s">
        <v>15797</v>
      </c>
      <c r="WIU1" s="141" t="s">
        <v>15798</v>
      </c>
      <c r="WIV1" s="141" t="s">
        <v>15799</v>
      </c>
      <c r="WIW1" s="141" t="s">
        <v>15800</v>
      </c>
      <c r="WIX1" s="141" t="s">
        <v>15801</v>
      </c>
      <c r="WIY1" s="141" t="s">
        <v>15802</v>
      </c>
      <c r="WIZ1" s="141" t="s">
        <v>15803</v>
      </c>
      <c r="WJA1" s="141" t="s">
        <v>15804</v>
      </c>
      <c r="WJB1" s="141" t="s">
        <v>15805</v>
      </c>
      <c r="WJC1" s="141" t="s">
        <v>15806</v>
      </c>
      <c r="WJD1" s="141" t="s">
        <v>15807</v>
      </c>
      <c r="WJE1" s="141" t="s">
        <v>15808</v>
      </c>
      <c r="WJF1" s="141" t="s">
        <v>15809</v>
      </c>
      <c r="WJG1" s="141" t="s">
        <v>15810</v>
      </c>
      <c r="WJH1" s="141" t="s">
        <v>15811</v>
      </c>
      <c r="WJI1" s="141" t="s">
        <v>15812</v>
      </c>
      <c r="WJJ1" s="141" t="s">
        <v>15813</v>
      </c>
      <c r="WJK1" s="141" t="s">
        <v>15814</v>
      </c>
      <c r="WJL1" s="141" t="s">
        <v>15815</v>
      </c>
      <c r="WJM1" s="141" t="s">
        <v>15816</v>
      </c>
      <c r="WJN1" s="141" t="s">
        <v>15817</v>
      </c>
      <c r="WJO1" s="141" t="s">
        <v>15818</v>
      </c>
      <c r="WJP1" s="141" t="s">
        <v>15819</v>
      </c>
      <c r="WJQ1" s="141" t="s">
        <v>15820</v>
      </c>
      <c r="WJR1" s="141" t="s">
        <v>15821</v>
      </c>
      <c r="WJS1" s="141" t="s">
        <v>15822</v>
      </c>
      <c r="WJT1" s="141" t="s">
        <v>15823</v>
      </c>
      <c r="WJU1" s="141" t="s">
        <v>15824</v>
      </c>
      <c r="WJV1" s="141" t="s">
        <v>15825</v>
      </c>
      <c r="WJW1" s="141" t="s">
        <v>15826</v>
      </c>
      <c r="WJX1" s="141" t="s">
        <v>15827</v>
      </c>
      <c r="WJY1" s="141" t="s">
        <v>15828</v>
      </c>
      <c r="WJZ1" s="141" t="s">
        <v>15829</v>
      </c>
      <c r="WKA1" s="141" t="s">
        <v>15830</v>
      </c>
      <c r="WKB1" s="141" t="s">
        <v>15831</v>
      </c>
      <c r="WKC1" s="141" t="s">
        <v>15832</v>
      </c>
      <c r="WKD1" s="141" t="s">
        <v>15833</v>
      </c>
      <c r="WKE1" s="141" t="s">
        <v>15834</v>
      </c>
      <c r="WKF1" s="141" t="s">
        <v>15835</v>
      </c>
      <c r="WKG1" s="141" t="s">
        <v>15836</v>
      </c>
      <c r="WKH1" s="141" t="s">
        <v>15837</v>
      </c>
      <c r="WKI1" s="141" t="s">
        <v>15838</v>
      </c>
      <c r="WKJ1" s="141" t="s">
        <v>15839</v>
      </c>
      <c r="WKK1" s="141" t="s">
        <v>15840</v>
      </c>
      <c r="WKL1" s="141" t="s">
        <v>15841</v>
      </c>
      <c r="WKM1" s="141" t="s">
        <v>15842</v>
      </c>
      <c r="WKN1" s="141" t="s">
        <v>15843</v>
      </c>
      <c r="WKO1" s="141" t="s">
        <v>15844</v>
      </c>
      <c r="WKP1" s="141" t="s">
        <v>15845</v>
      </c>
      <c r="WKQ1" s="141" t="s">
        <v>15846</v>
      </c>
      <c r="WKR1" s="141" t="s">
        <v>15847</v>
      </c>
      <c r="WKS1" s="141" t="s">
        <v>15848</v>
      </c>
      <c r="WKT1" s="141" t="s">
        <v>15849</v>
      </c>
      <c r="WKU1" s="141" t="s">
        <v>15850</v>
      </c>
      <c r="WKV1" s="141" t="s">
        <v>15851</v>
      </c>
      <c r="WKW1" s="141" t="s">
        <v>15852</v>
      </c>
      <c r="WKX1" s="141" t="s">
        <v>15853</v>
      </c>
      <c r="WKY1" s="141" t="s">
        <v>15854</v>
      </c>
      <c r="WKZ1" s="141" t="s">
        <v>15855</v>
      </c>
      <c r="WLA1" s="141" t="s">
        <v>15856</v>
      </c>
      <c r="WLB1" s="141" t="s">
        <v>15857</v>
      </c>
      <c r="WLC1" s="141" t="s">
        <v>15858</v>
      </c>
      <c r="WLD1" s="141" t="s">
        <v>15859</v>
      </c>
      <c r="WLE1" s="141" t="s">
        <v>15860</v>
      </c>
      <c r="WLF1" s="141" t="s">
        <v>15861</v>
      </c>
      <c r="WLG1" s="141" t="s">
        <v>15862</v>
      </c>
      <c r="WLH1" s="141" t="s">
        <v>15863</v>
      </c>
      <c r="WLI1" s="141" t="s">
        <v>15864</v>
      </c>
      <c r="WLJ1" s="141" t="s">
        <v>15865</v>
      </c>
      <c r="WLK1" s="141" t="s">
        <v>15866</v>
      </c>
      <c r="WLL1" s="141" t="s">
        <v>15867</v>
      </c>
      <c r="WLM1" s="141" t="s">
        <v>15868</v>
      </c>
      <c r="WLN1" s="141" t="s">
        <v>15869</v>
      </c>
      <c r="WLO1" s="141" t="s">
        <v>15870</v>
      </c>
      <c r="WLP1" s="141" t="s">
        <v>15871</v>
      </c>
      <c r="WLQ1" s="141" t="s">
        <v>15872</v>
      </c>
      <c r="WLR1" s="141" t="s">
        <v>15873</v>
      </c>
      <c r="WLS1" s="141" t="s">
        <v>15874</v>
      </c>
      <c r="WLT1" s="141" t="s">
        <v>15875</v>
      </c>
      <c r="WLU1" s="141" t="s">
        <v>15876</v>
      </c>
      <c r="WLV1" s="141" t="s">
        <v>15877</v>
      </c>
      <c r="WLW1" s="141" t="s">
        <v>15878</v>
      </c>
      <c r="WLX1" s="141" t="s">
        <v>15879</v>
      </c>
      <c r="WLY1" s="141" t="s">
        <v>15880</v>
      </c>
      <c r="WLZ1" s="141" t="s">
        <v>15881</v>
      </c>
      <c r="WMA1" s="141" t="s">
        <v>15882</v>
      </c>
      <c r="WMB1" s="141" t="s">
        <v>15883</v>
      </c>
      <c r="WMC1" s="141" t="s">
        <v>15884</v>
      </c>
      <c r="WMD1" s="141" t="s">
        <v>15885</v>
      </c>
      <c r="WME1" s="141" t="s">
        <v>15886</v>
      </c>
      <c r="WMF1" s="141" t="s">
        <v>15887</v>
      </c>
      <c r="WMG1" s="141" t="s">
        <v>15888</v>
      </c>
      <c r="WMH1" s="141" t="s">
        <v>15889</v>
      </c>
      <c r="WMI1" s="141" t="s">
        <v>15890</v>
      </c>
      <c r="WMJ1" s="141" t="s">
        <v>15891</v>
      </c>
      <c r="WMK1" s="141" t="s">
        <v>15892</v>
      </c>
      <c r="WML1" s="141" t="s">
        <v>15893</v>
      </c>
      <c r="WMM1" s="141" t="s">
        <v>15894</v>
      </c>
      <c r="WMN1" s="141" t="s">
        <v>15895</v>
      </c>
      <c r="WMO1" s="141" t="s">
        <v>15896</v>
      </c>
      <c r="WMP1" s="141" t="s">
        <v>15897</v>
      </c>
      <c r="WMQ1" s="141" t="s">
        <v>15898</v>
      </c>
      <c r="WMR1" s="141" t="s">
        <v>15899</v>
      </c>
      <c r="WMS1" s="141" t="s">
        <v>15900</v>
      </c>
      <c r="WMT1" s="141" t="s">
        <v>15901</v>
      </c>
      <c r="WMU1" s="141" t="s">
        <v>15902</v>
      </c>
      <c r="WMV1" s="141" t="s">
        <v>15903</v>
      </c>
      <c r="WMW1" s="141" t="s">
        <v>15904</v>
      </c>
      <c r="WMX1" s="141" t="s">
        <v>15905</v>
      </c>
      <c r="WMY1" s="141" t="s">
        <v>15906</v>
      </c>
      <c r="WMZ1" s="141" t="s">
        <v>15907</v>
      </c>
      <c r="WNA1" s="141" t="s">
        <v>15908</v>
      </c>
      <c r="WNB1" s="141" t="s">
        <v>15909</v>
      </c>
      <c r="WNC1" s="141" t="s">
        <v>15910</v>
      </c>
      <c r="WND1" s="141" t="s">
        <v>15911</v>
      </c>
      <c r="WNE1" s="141" t="s">
        <v>15912</v>
      </c>
      <c r="WNF1" s="141" t="s">
        <v>15913</v>
      </c>
      <c r="WNG1" s="141" t="s">
        <v>15914</v>
      </c>
      <c r="WNH1" s="141" t="s">
        <v>15915</v>
      </c>
      <c r="WNI1" s="141" t="s">
        <v>15916</v>
      </c>
      <c r="WNJ1" s="141" t="s">
        <v>15917</v>
      </c>
      <c r="WNK1" s="141" t="s">
        <v>15918</v>
      </c>
      <c r="WNL1" s="141" t="s">
        <v>15919</v>
      </c>
      <c r="WNM1" s="141" t="s">
        <v>15920</v>
      </c>
      <c r="WNN1" s="141" t="s">
        <v>15921</v>
      </c>
      <c r="WNO1" s="141" t="s">
        <v>15922</v>
      </c>
      <c r="WNP1" s="141" t="s">
        <v>15923</v>
      </c>
      <c r="WNQ1" s="141" t="s">
        <v>15924</v>
      </c>
      <c r="WNR1" s="141" t="s">
        <v>15925</v>
      </c>
      <c r="WNS1" s="141" t="s">
        <v>15926</v>
      </c>
      <c r="WNT1" s="141" t="s">
        <v>15927</v>
      </c>
      <c r="WNU1" s="141" t="s">
        <v>15928</v>
      </c>
      <c r="WNV1" s="141" t="s">
        <v>15929</v>
      </c>
      <c r="WNW1" s="141" t="s">
        <v>15930</v>
      </c>
      <c r="WNX1" s="141" t="s">
        <v>15931</v>
      </c>
      <c r="WNY1" s="141" t="s">
        <v>15932</v>
      </c>
      <c r="WNZ1" s="141" t="s">
        <v>15933</v>
      </c>
      <c r="WOA1" s="141" t="s">
        <v>15934</v>
      </c>
      <c r="WOB1" s="141" t="s">
        <v>15935</v>
      </c>
      <c r="WOC1" s="141" t="s">
        <v>15936</v>
      </c>
      <c r="WOD1" s="141" t="s">
        <v>15937</v>
      </c>
      <c r="WOE1" s="141" t="s">
        <v>15938</v>
      </c>
      <c r="WOF1" s="141" t="s">
        <v>15939</v>
      </c>
      <c r="WOG1" s="141" t="s">
        <v>15940</v>
      </c>
      <c r="WOH1" s="141" t="s">
        <v>15941</v>
      </c>
      <c r="WOI1" s="141" t="s">
        <v>15942</v>
      </c>
      <c r="WOJ1" s="141" t="s">
        <v>15943</v>
      </c>
      <c r="WOK1" s="141" t="s">
        <v>15944</v>
      </c>
      <c r="WOL1" s="141" t="s">
        <v>15945</v>
      </c>
      <c r="WOM1" s="141" t="s">
        <v>15946</v>
      </c>
      <c r="WON1" s="141" t="s">
        <v>15947</v>
      </c>
      <c r="WOO1" s="141" t="s">
        <v>15948</v>
      </c>
      <c r="WOP1" s="141" t="s">
        <v>15949</v>
      </c>
      <c r="WOQ1" s="141" t="s">
        <v>15950</v>
      </c>
      <c r="WOR1" s="141" t="s">
        <v>15951</v>
      </c>
      <c r="WOS1" s="141" t="s">
        <v>15952</v>
      </c>
      <c r="WOT1" s="141" t="s">
        <v>15953</v>
      </c>
      <c r="WOU1" s="141" t="s">
        <v>15954</v>
      </c>
      <c r="WOV1" s="141" t="s">
        <v>15955</v>
      </c>
      <c r="WOW1" s="141" t="s">
        <v>15956</v>
      </c>
      <c r="WOX1" s="141" t="s">
        <v>15957</v>
      </c>
      <c r="WOY1" s="141" t="s">
        <v>15958</v>
      </c>
      <c r="WOZ1" s="141" t="s">
        <v>15959</v>
      </c>
      <c r="WPA1" s="141" t="s">
        <v>15960</v>
      </c>
      <c r="WPB1" s="141" t="s">
        <v>15961</v>
      </c>
      <c r="WPC1" s="141" t="s">
        <v>15962</v>
      </c>
      <c r="WPD1" s="141" t="s">
        <v>15963</v>
      </c>
      <c r="WPE1" s="141" t="s">
        <v>15964</v>
      </c>
      <c r="WPF1" s="141" t="s">
        <v>15965</v>
      </c>
      <c r="WPG1" s="141" t="s">
        <v>15966</v>
      </c>
      <c r="WPH1" s="141" t="s">
        <v>15967</v>
      </c>
      <c r="WPI1" s="141" t="s">
        <v>15968</v>
      </c>
      <c r="WPJ1" s="141" t="s">
        <v>15969</v>
      </c>
      <c r="WPK1" s="141" t="s">
        <v>15970</v>
      </c>
      <c r="WPL1" s="141" t="s">
        <v>15971</v>
      </c>
      <c r="WPM1" s="141" t="s">
        <v>15972</v>
      </c>
      <c r="WPN1" s="141" t="s">
        <v>15973</v>
      </c>
      <c r="WPO1" s="141" t="s">
        <v>15974</v>
      </c>
      <c r="WPP1" s="141" t="s">
        <v>15975</v>
      </c>
      <c r="WPQ1" s="141" t="s">
        <v>15976</v>
      </c>
      <c r="WPR1" s="141" t="s">
        <v>15977</v>
      </c>
      <c r="WPS1" s="141" t="s">
        <v>15978</v>
      </c>
      <c r="WPT1" s="141" t="s">
        <v>15979</v>
      </c>
      <c r="WPU1" s="141" t="s">
        <v>15980</v>
      </c>
      <c r="WPV1" s="141" t="s">
        <v>15981</v>
      </c>
      <c r="WPW1" s="141" t="s">
        <v>15982</v>
      </c>
      <c r="WPX1" s="141" t="s">
        <v>15983</v>
      </c>
      <c r="WPY1" s="141" t="s">
        <v>15984</v>
      </c>
      <c r="WPZ1" s="141" t="s">
        <v>15985</v>
      </c>
      <c r="WQA1" s="141" t="s">
        <v>15986</v>
      </c>
      <c r="WQB1" s="141" t="s">
        <v>15987</v>
      </c>
      <c r="WQC1" s="141" t="s">
        <v>15988</v>
      </c>
      <c r="WQD1" s="141" t="s">
        <v>15989</v>
      </c>
      <c r="WQE1" s="141" t="s">
        <v>15990</v>
      </c>
      <c r="WQF1" s="141" t="s">
        <v>15991</v>
      </c>
      <c r="WQG1" s="141" t="s">
        <v>15992</v>
      </c>
      <c r="WQH1" s="141" t="s">
        <v>15993</v>
      </c>
      <c r="WQI1" s="141" t="s">
        <v>15994</v>
      </c>
      <c r="WQJ1" s="141" t="s">
        <v>15995</v>
      </c>
      <c r="WQK1" s="141" t="s">
        <v>15996</v>
      </c>
      <c r="WQL1" s="141" t="s">
        <v>15997</v>
      </c>
      <c r="WQM1" s="141" t="s">
        <v>15998</v>
      </c>
      <c r="WQN1" s="141" t="s">
        <v>15999</v>
      </c>
      <c r="WQO1" s="141" t="s">
        <v>16000</v>
      </c>
      <c r="WQP1" s="141" t="s">
        <v>16001</v>
      </c>
      <c r="WQQ1" s="141" t="s">
        <v>16002</v>
      </c>
      <c r="WQR1" s="141" t="s">
        <v>16003</v>
      </c>
      <c r="WQS1" s="141" t="s">
        <v>16004</v>
      </c>
      <c r="WQT1" s="141" t="s">
        <v>16005</v>
      </c>
      <c r="WQU1" s="141" t="s">
        <v>16006</v>
      </c>
      <c r="WQV1" s="141" t="s">
        <v>16007</v>
      </c>
      <c r="WQW1" s="141" t="s">
        <v>16008</v>
      </c>
      <c r="WQX1" s="141" t="s">
        <v>16009</v>
      </c>
      <c r="WQY1" s="141" t="s">
        <v>16010</v>
      </c>
      <c r="WQZ1" s="141" t="s">
        <v>16011</v>
      </c>
      <c r="WRA1" s="141" t="s">
        <v>16012</v>
      </c>
      <c r="WRB1" s="141" t="s">
        <v>16013</v>
      </c>
      <c r="WRC1" s="141" t="s">
        <v>16014</v>
      </c>
      <c r="WRD1" s="141" t="s">
        <v>16015</v>
      </c>
      <c r="WRE1" s="141" t="s">
        <v>16016</v>
      </c>
      <c r="WRF1" s="141" t="s">
        <v>16017</v>
      </c>
      <c r="WRG1" s="141" t="s">
        <v>16018</v>
      </c>
      <c r="WRH1" s="141" t="s">
        <v>16019</v>
      </c>
      <c r="WRI1" s="141" t="s">
        <v>16020</v>
      </c>
      <c r="WRJ1" s="141" t="s">
        <v>16021</v>
      </c>
      <c r="WRK1" s="141" t="s">
        <v>16022</v>
      </c>
      <c r="WRL1" s="141" t="s">
        <v>16023</v>
      </c>
      <c r="WRM1" s="141" t="s">
        <v>16024</v>
      </c>
      <c r="WRN1" s="141" t="s">
        <v>16025</v>
      </c>
      <c r="WRO1" s="141" t="s">
        <v>16026</v>
      </c>
      <c r="WRP1" s="141" t="s">
        <v>16027</v>
      </c>
      <c r="WRQ1" s="141" t="s">
        <v>16028</v>
      </c>
      <c r="WRR1" s="141" t="s">
        <v>16029</v>
      </c>
      <c r="WRS1" s="141" t="s">
        <v>16030</v>
      </c>
      <c r="WRT1" s="141" t="s">
        <v>16031</v>
      </c>
      <c r="WRU1" s="141" t="s">
        <v>16032</v>
      </c>
      <c r="WRV1" s="141" t="s">
        <v>16033</v>
      </c>
      <c r="WRW1" s="141" t="s">
        <v>16034</v>
      </c>
      <c r="WRX1" s="141" t="s">
        <v>16035</v>
      </c>
      <c r="WRY1" s="141" t="s">
        <v>16036</v>
      </c>
      <c r="WRZ1" s="141" t="s">
        <v>16037</v>
      </c>
      <c r="WSA1" s="141" t="s">
        <v>16038</v>
      </c>
      <c r="WSB1" s="141" t="s">
        <v>16039</v>
      </c>
      <c r="WSC1" s="141" t="s">
        <v>16040</v>
      </c>
      <c r="WSD1" s="141" t="s">
        <v>16041</v>
      </c>
      <c r="WSE1" s="141" t="s">
        <v>16042</v>
      </c>
      <c r="WSF1" s="141" t="s">
        <v>16043</v>
      </c>
      <c r="WSG1" s="141" t="s">
        <v>16044</v>
      </c>
      <c r="WSH1" s="141" t="s">
        <v>16045</v>
      </c>
      <c r="WSI1" s="141" t="s">
        <v>16046</v>
      </c>
      <c r="WSJ1" s="141" t="s">
        <v>16047</v>
      </c>
      <c r="WSK1" s="141" t="s">
        <v>16048</v>
      </c>
      <c r="WSL1" s="141" t="s">
        <v>16049</v>
      </c>
      <c r="WSM1" s="141" t="s">
        <v>16050</v>
      </c>
      <c r="WSN1" s="141" t="s">
        <v>16051</v>
      </c>
      <c r="WSO1" s="141" t="s">
        <v>16052</v>
      </c>
      <c r="WSP1" s="141" t="s">
        <v>16053</v>
      </c>
      <c r="WSQ1" s="141" t="s">
        <v>16054</v>
      </c>
      <c r="WSR1" s="141" t="s">
        <v>16055</v>
      </c>
      <c r="WSS1" s="141" t="s">
        <v>16056</v>
      </c>
      <c r="WST1" s="141" t="s">
        <v>16057</v>
      </c>
      <c r="WSU1" s="141" t="s">
        <v>16058</v>
      </c>
      <c r="WSV1" s="141" t="s">
        <v>16059</v>
      </c>
      <c r="WSW1" s="141" t="s">
        <v>16060</v>
      </c>
      <c r="WSX1" s="141" t="s">
        <v>16061</v>
      </c>
      <c r="WSY1" s="141" t="s">
        <v>16062</v>
      </c>
      <c r="WSZ1" s="141" t="s">
        <v>16063</v>
      </c>
      <c r="WTA1" s="141" t="s">
        <v>16064</v>
      </c>
      <c r="WTB1" s="141" t="s">
        <v>16065</v>
      </c>
      <c r="WTC1" s="141" t="s">
        <v>16066</v>
      </c>
      <c r="WTD1" s="141" t="s">
        <v>16067</v>
      </c>
      <c r="WTE1" s="141" t="s">
        <v>16068</v>
      </c>
      <c r="WTF1" s="141" t="s">
        <v>16069</v>
      </c>
      <c r="WTG1" s="141" t="s">
        <v>16070</v>
      </c>
      <c r="WTH1" s="141" t="s">
        <v>16071</v>
      </c>
      <c r="WTI1" s="141" t="s">
        <v>16072</v>
      </c>
      <c r="WTJ1" s="141" t="s">
        <v>16073</v>
      </c>
      <c r="WTK1" s="141" t="s">
        <v>16074</v>
      </c>
      <c r="WTL1" s="141" t="s">
        <v>16075</v>
      </c>
      <c r="WTM1" s="141" t="s">
        <v>16076</v>
      </c>
      <c r="WTN1" s="141" t="s">
        <v>16077</v>
      </c>
      <c r="WTO1" s="141" t="s">
        <v>16078</v>
      </c>
      <c r="WTP1" s="141" t="s">
        <v>16079</v>
      </c>
      <c r="WTQ1" s="141" t="s">
        <v>16080</v>
      </c>
      <c r="WTR1" s="141" t="s">
        <v>16081</v>
      </c>
      <c r="WTS1" s="141" t="s">
        <v>16082</v>
      </c>
      <c r="WTT1" s="141" t="s">
        <v>16083</v>
      </c>
      <c r="WTU1" s="141" t="s">
        <v>16084</v>
      </c>
      <c r="WTV1" s="141" t="s">
        <v>16085</v>
      </c>
      <c r="WTW1" s="141" t="s">
        <v>16086</v>
      </c>
      <c r="WTX1" s="141" t="s">
        <v>16087</v>
      </c>
      <c r="WTY1" s="141" t="s">
        <v>16088</v>
      </c>
      <c r="WTZ1" s="141" t="s">
        <v>16089</v>
      </c>
      <c r="WUA1" s="141" t="s">
        <v>16090</v>
      </c>
      <c r="WUB1" s="141" t="s">
        <v>16091</v>
      </c>
      <c r="WUC1" s="141" t="s">
        <v>16092</v>
      </c>
      <c r="WUD1" s="141" t="s">
        <v>16093</v>
      </c>
      <c r="WUE1" s="141" t="s">
        <v>16094</v>
      </c>
      <c r="WUF1" s="141" t="s">
        <v>16095</v>
      </c>
      <c r="WUG1" s="141" t="s">
        <v>16096</v>
      </c>
      <c r="WUH1" s="141" t="s">
        <v>16097</v>
      </c>
      <c r="WUI1" s="141" t="s">
        <v>16098</v>
      </c>
      <c r="WUJ1" s="141" t="s">
        <v>16099</v>
      </c>
      <c r="WUK1" s="141" t="s">
        <v>16100</v>
      </c>
      <c r="WUL1" s="141" t="s">
        <v>16101</v>
      </c>
      <c r="WUM1" s="141" t="s">
        <v>16102</v>
      </c>
      <c r="WUN1" s="141" t="s">
        <v>16103</v>
      </c>
      <c r="WUO1" s="141" t="s">
        <v>16104</v>
      </c>
      <c r="WUP1" s="141" t="s">
        <v>16105</v>
      </c>
      <c r="WUQ1" s="141" t="s">
        <v>16106</v>
      </c>
      <c r="WUR1" s="141" t="s">
        <v>16107</v>
      </c>
      <c r="WUS1" s="141" t="s">
        <v>16108</v>
      </c>
      <c r="WUT1" s="141" t="s">
        <v>16109</v>
      </c>
      <c r="WUU1" s="141" t="s">
        <v>16110</v>
      </c>
      <c r="WUV1" s="141" t="s">
        <v>16111</v>
      </c>
      <c r="WUW1" s="141" t="s">
        <v>16112</v>
      </c>
      <c r="WUX1" s="141" t="s">
        <v>16113</v>
      </c>
      <c r="WUY1" s="141" t="s">
        <v>16114</v>
      </c>
      <c r="WUZ1" s="141" t="s">
        <v>16115</v>
      </c>
      <c r="WVA1" s="141" t="s">
        <v>16116</v>
      </c>
      <c r="WVB1" s="141" t="s">
        <v>16117</v>
      </c>
      <c r="WVC1" s="141" t="s">
        <v>16118</v>
      </c>
      <c r="WVD1" s="141" t="s">
        <v>16119</v>
      </c>
      <c r="WVE1" s="141" t="s">
        <v>16120</v>
      </c>
      <c r="WVF1" s="141" t="s">
        <v>16121</v>
      </c>
      <c r="WVG1" s="141" t="s">
        <v>16122</v>
      </c>
      <c r="WVH1" s="141" t="s">
        <v>16123</v>
      </c>
      <c r="WVI1" s="141" t="s">
        <v>16124</v>
      </c>
      <c r="WVJ1" s="141" t="s">
        <v>16125</v>
      </c>
      <c r="WVK1" s="141" t="s">
        <v>16126</v>
      </c>
      <c r="WVL1" s="141" t="s">
        <v>16127</v>
      </c>
      <c r="WVM1" s="141" t="s">
        <v>16128</v>
      </c>
      <c r="WVN1" s="141" t="s">
        <v>16129</v>
      </c>
      <c r="WVO1" s="141" t="s">
        <v>16130</v>
      </c>
      <c r="WVP1" s="141" t="s">
        <v>16131</v>
      </c>
      <c r="WVQ1" s="141" t="s">
        <v>16132</v>
      </c>
      <c r="WVR1" s="141" t="s">
        <v>16133</v>
      </c>
      <c r="WVS1" s="141" t="s">
        <v>16134</v>
      </c>
      <c r="WVT1" s="141" t="s">
        <v>16135</v>
      </c>
      <c r="WVU1" s="141" t="s">
        <v>16136</v>
      </c>
      <c r="WVV1" s="141" t="s">
        <v>16137</v>
      </c>
      <c r="WVW1" s="141" t="s">
        <v>16138</v>
      </c>
      <c r="WVX1" s="141" t="s">
        <v>16139</v>
      </c>
      <c r="WVY1" s="141" t="s">
        <v>16140</v>
      </c>
      <c r="WVZ1" s="141" t="s">
        <v>16141</v>
      </c>
      <c r="WWA1" s="141" t="s">
        <v>16142</v>
      </c>
      <c r="WWB1" s="141" t="s">
        <v>16143</v>
      </c>
      <c r="WWC1" s="141" t="s">
        <v>16144</v>
      </c>
      <c r="WWD1" s="141" t="s">
        <v>16145</v>
      </c>
      <c r="WWE1" s="141" t="s">
        <v>16146</v>
      </c>
      <c r="WWF1" s="141" t="s">
        <v>16147</v>
      </c>
      <c r="WWG1" s="141" t="s">
        <v>16148</v>
      </c>
      <c r="WWH1" s="141" t="s">
        <v>16149</v>
      </c>
      <c r="WWI1" s="141" t="s">
        <v>16150</v>
      </c>
      <c r="WWJ1" s="141" t="s">
        <v>16151</v>
      </c>
      <c r="WWK1" s="141" t="s">
        <v>16152</v>
      </c>
      <c r="WWL1" s="141" t="s">
        <v>16153</v>
      </c>
      <c r="WWM1" s="141" t="s">
        <v>16154</v>
      </c>
      <c r="WWN1" s="141" t="s">
        <v>16155</v>
      </c>
      <c r="WWO1" s="141" t="s">
        <v>16156</v>
      </c>
      <c r="WWP1" s="141" t="s">
        <v>16157</v>
      </c>
      <c r="WWQ1" s="141" t="s">
        <v>16158</v>
      </c>
      <c r="WWR1" s="141" t="s">
        <v>16159</v>
      </c>
      <c r="WWS1" s="141" t="s">
        <v>16160</v>
      </c>
      <c r="WWT1" s="141" t="s">
        <v>16161</v>
      </c>
      <c r="WWU1" s="141" t="s">
        <v>16162</v>
      </c>
      <c r="WWV1" s="141" t="s">
        <v>16163</v>
      </c>
      <c r="WWW1" s="141" t="s">
        <v>16164</v>
      </c>
      <c r="WWX1" s="141" t="s">
        <v>16165</v>
      </c>
      <c r="WWY1" s="141" t="s">
        <v>16166</v>
      </c>
      <c r="WWZ1" s="141" t="s">
        <v>16167</v>
      </c>
      <c r="WXA1" s="141" t="s">
        <v>16168</v>
      </c>
      <c r="WXB1" s="141" t="s">
        <v>16169</v>
      </c>
      <c r="WXC1" s="141" t="s">
        <v>16170</v>
      </c>
      <c r="WXD1" s="141" t="s">
        <v>16171</v>
      </c>
      <c r="WXE1" s="141" t="s">
        <v>16172</v>
      </c>
      <c r="WXF1" s="141" t="s">
        <v>16173</v>
      </c>
      <c r="WXG1" s="141" t="s">
        <v>16174</v>
      </c>
      <c r="WXH1" s="141" t="s">
        <v>16175</v>
      </c>
      <c r="WXI1" s="141" t="s">
        <v>16176</v>
      </c>
      <c r="WXJ1" s="141" t="s">
        <v>16177</v>
      </c>
      <c r="WXK1" s="141" t="s">
        <v>16178</v>
      </c>
      <c r="WXL1" s="141" t="s">
        <v>16179</v>
      </c>
      <c r="WXM1" s="141" t="s">
        <v>16180</v>
      </c>
      <c r="WXN1" s="141" t="s">
        <v>16181</v>
      </c>
      <c r="WXO1" s="141" t="s">
        <v>16182</v>
      </c>
      <c r="WXP1" s="141" t="s">
        <v>16183</v>
      </c>
      <c r="WXQ1" s="141" t="s">
        <v>16184</v>
      </c>
      <c r="WXR1" s="141" t="s">
        <v>16185</v>
      </c>
      <c r="WXS1" s="141" t="s">
        <v>16186</v>
      </c>
      <c r="WXT1" s="141" t="s">
        <v>16187</v>
      </c>
      <c r="WXU1" s="141" t="s">
        <v>16188</v>
      </c>
      <c r="WXV1" s="141" t="s">
        <v>16189</v>
      </c>
      <c r="WXW1" s="141" t="s">
        <v>16190</v>
      </c>
      <c r="WXX1" s="141" t="s">
        <v>16191</v>
      </c>
      <c r="WXY1" s="141" t="s">
        <v>16192</v>
      </c>
      <c r="WXZ1" s="141" t="s">
        <v>16193</v>
      </c>
      <c r="WYA1" s="141" t="s">
        <v>16194</v>
      </c>
      <c r="WYB1" s="141" t="s">
        <v>16195</v>
      </c>
      <c r="WYC1" s="141" t="s">
        <v>16196</v>
      </c>
      <c r="WYD1" s="141" t="s">
        <v>16197</v>
      </c>
      <c r="WYE1" s="141" t="s">
        <v>16198</v>
      </c>
      <c r="WYF1" s="141" t="s">
        <v>16199</v>
      </c>
      <c r="WYG1" s="141" t="s">
        <v>16200</v>
      </c>
      <c r="WYH1" s="141" t="s">
        <v>16201</v>
      </c>
      <c r="WYI1" s="141" t="s">
        <v>16202</v>
      </c>
      <c r="WYJ1" s="141" t="s">
        <v>16203</v>
      </c>
      <c r="WYK1" s="141" t="s">
        <v>16204</v>
      </c>
      <c r="WYL1" s="141" t="s">
        <v>16205</v>
      </c>
      <c r="WYM1" s="141" t="s">
        <v>16206</v>
      </c>
      <c r="WYN1" s="141" t="s">
        <v>16207</v>
      </c>
      <c r="WYO1" s="141" t="s">
        <v>16208</v>
      </c>
      <c r="WYP1" s="141" t="s">
        <v>16209</v>
      </c>
      <c r="WYQ1" s="141" t="s">
        <v>16210</v>
      </c>
      <c r="WYR1" s="141" t="s">
        <v>16211</v>
      </c>
      <c r="WYS1" s="141" t="s">
        <v>16212</v>
      </c>
      <c r="WYT1" s="141" t="s">
        <v>16213</v>
      </c>
      <c r="WYU1" s="141" t="s">
        <v>16214</v>
      </c>
      <c r="WYV1" s="141" t="s">
        <v>16215</v>
      </c>
      <c r="WYW1" s="141" t="s">
        <v>16216</v>
      </c>
      <c r="WYX1" s="141" t="s">
        <v>16217</v>
      </c>
      <c r="WYY1" s="141" t="s">
        <v>16218</v>
      </c>
      <c r="WYZ1" s="141" t="s">
        <v>16219</v>
      </c>
      <c r="WZA1" s="141" t="s">
        <v>16220</v>
      </c>
      <c r="WZB1" s="141" t="s">
        <v>16221</v>
      </c>
      <c r="WZC1" s="141" t="s">
        <v>16222</v>
      </c>
      <c r="WZD1" s="141" t="s">
        <v>16223</v>
      </c>
      <c r="WZE1" s="141" t="s">
        <v>16224</v>
      </c>
      <c r="WZF1" s="141" t="s">
        <v>16225</v>
      </c>
      <c r="WZG1" s="141" t="s">
        <v>16226</v>
      </c>
      <c r="WZH1" s="141" t="s">
        <v>16227</v>
      </c>
      <c r="WZI1" s="141" t="s">
        <v>16228</v>
      </c>
      <c r="WZJ1" s="141" t="s">
        <v>16229</v>
      </c>
      <c r="WZK1" s="141" t="s">
        <v>16230</v>
      </c>
      <c r="WZL1" s="141" t="s">
        <v>16231</v>
      </c>
      <c r="WZM1" s="141" t="s">
        <v>16232</v>
      </c>
      <c r="WZN1" s="141" t="s">
        <v>16233</v>
      </c>
      <c r="WZO1" s="141" t="s">
        <v>16234</v>
      </c>
      <c r="WZP1" s="141" t="s">
        <v>16235</v>
      </c>
      <c r="WZQ1" s="141" t="s">
        <v>16236</v>
      </c>
      <c r="WZR1" s="141" t="s">
        <v>16237</v>
      </c>
      <c r="WZS1" s="141" t="s">
        <v>16238</v>
      </c>
      <c r="WZT1" s="141" t="s">
        <v>16239</v>
      </c>
      <c r="WZU1" s="141" t="s">
        <v>16240</v>
      </c>
      <c r="WZV1" s="141" t="s">
        <v>16241</v>
      </c>
      <c r="WZW1" s="141" t="s">
        <v>16242</v>
      </c>
      <c r="WZX1" s="141" t="s">
        <v>16243</v>
      </c>
      <c r="WZY1" s="141" t="s">
        <v>16244</v>
      </c>
      <c r="WZZ1" s="141" t="s">
        <v>16245</v>
      </c>
      <c r="XAA1" s="141" t="s">
        <v>16246</v>
      </c>
      <c r="XAB1" s="141" t="s">
        <v>16247</v>
      </c>
      <c r="XAC1" s="141" t="s">
        <v>16248</v>
      </c>
      <c r="XAD1" s="141" t="s">
        <v>16249</v>
      </c>
      <c r="XAE1" s="141" t="s">
        <v>16250</v>
      </c>
      <c r="XAF1" s="141" t="s">
        <v>16251</v>
      </c>
      <c r="XAG1" s="141" t="s">
        <v>16252</v>
      </c>
      <c r="XAH1" s="141" t="s">
        <v>16253</v>
      </c>
      <c r="XAI1" s="141" t="s">
        <v>16254</v>
      </c>
      <c r="XAJ1" s="141" t="s">
        <v>16255</v>
      </c>
      <c r="XAK1" s="141" t="s">
        <v>16256</v>
      </c>
      <c r="XAL1" s="141" t="s">
        <v>16257</v>
      </c>
      <c r="XAM1" s="141" t="s">
        <v>16258</v>
      </c>
      <c r="XAN1" s="141" t="s">
        <v>16259</v>
      </c>
      <c r="XAO1" s="141" t="s">
        <v>16260</v>
      </c>
      <c r="XAP1" s="141" t="s">
        <v>16261</v>
      </c>
      <c r="XAQ1" s="141" t="s">
        <v>16262</v>
      </c>
      <c r="XAR1" s="141" t="s">
        <v>16263</v>
      </c>
      <c r="XAS1" s="141" t="s">
        <v>16264</v>
      </c>
      <c r="XAT1" s="141" t="s">
        <v>16265</v>
      </c>
      <c r="XAU1" s="141" t="s">
        <v>16266</v>
      </c>
      <c r="XAV1" s="141" t="s">
        <v>16267</v>
      </c>
      <c r="XAW1" s="141" t="s">
        <v>16268</v>
      </c>
      <c r="XAX1" s="141" t="s">
        <v>16269</v>
      </c>
      <c r="XAY1" s="141" t="s">
        <v>16270</v>
      </c>
      <c r="XAZ1" s="141" t="s">
        <v>16271</v>
      </c>
      <c r="XBA1" s="141" t="s">
        <v>16272</v>
      </c>
      <c r="XBB1" s="141" t="s">
        <v>16273</v>
      </c>
      <c r="XBC1" s="141" t="s">
        <v>16274</v>
      </c>
      <c r="XBD1" s="141" t="s">
        <v>16275</v>
      </c>
      <c r="XBE1" s="141" t="s">
        <v>16276</v>
      </c>
      <c r="XBF1" s="141" t="s">
        <v>16277</v>
      </c>
      <c r="XBG1" s="141" t="s">
        <v>16278</v>
      </c>
      <c r="XBH1" s="141" t="s">
        <v>16279</v>
      </c>
      <c r="XBI1" s="141" t="s">
        <v>16280</v>
      </c>
      <c r="XBJ1" s="141" t="s">
        <v>16281</v>
      </c>
      <c r="XBK1" s="141" t="s">
        <v>16282</v>
      </c>
      <c r="XBL1" s="141" t="s">
        <v>16283</v>
      </c>
      <c r="XBM1" s="141" t="s">
        <v>16284</v>
      </c>
      <c r="XBN1" s="141" t="s">
        <v>16285</v>
      </c>
      <c r="XBO1" s="141" t="s">
        <v>16286</v>
      </c>
      <c r="XBP1" s="141" t="s">
        <v>16287</v>
      </c>
      <c r="XBQ1" s="141" t="s">
        <v>16288</v>
      </c>
      <c r="XBR1" s="141" t="s">
        <v>16289</v>
      </c>
      <c r="XBS1" s="141" t="s">
        <v>16290</v>
      </c>
      <c r="XBT1" s="141" t="s">
        <v>16291</v>
      </c>
      <c r="XBU1" s="141" t="s">
        <v>16292</v>
      </c>
      <c r="XBV1" s="141" t="s">
        <v>16293</v>
      </c>
      <c r="XBW1" s="141" t="s">
        <v>16294</v>
      </c>
      <c r="XBX1" s="141" t="s">
        <v>16295</v>
      </c>
      <c r="XBY1" s="141" t="s">
        <v>16296</v>
      </c>
      <c r="XBZ1" s="141" t="s">
        <v>16297</v>
      </c>
      <c r="XCA1" s="141" t="s">
        <v>16298</v>
      </c>
      <c r="XCB1" s="141" t="s">
        <v>16299</v>
      </c>
      <c r="XCC1" s="141" t="s">
        <v>16300</v>
      </c>
      <c r="XCD1" s="141" t="s">
        <v>16301</v>
      </c>
      <c r="XCE1" s="141" t="s">
        <v>16302</v>
      </c>
      <c r="XCF1" s="141" t="s">
        <v>16303</v>
      </c>
      <c r="XCG1" s="141" t="s">
        <v>16304</v>
      </c>
      <c r="XCH1" s="141" t="s">
        <v>16305</v>
      </c>
      <c r="XCI1" s="141" t="s">
        <v>16306</v>
      </c>
      <c r="XCJ1" s="141" t="s">
        <v>16307</v>
      </c>
      <c r="XCK1" s="141" t="s">
        <v>16308</v>
      </c>
      <c r="XCL1" s="141" t="s">
        <v>16309</v>
      </c>
      <c r="XCM1" s="141" t="s">
        <v>16310</v>
      </c>
      <c r="XCN1" s="141" t="s">
        <v>16311</v>
      </c>
      <c r="XCO1" s="141" t="s">
        <v>16312</v>
      </c>
      <c r="XCP1" s="141" t="s">
        <v>16313</v>
      </c>
      <c r="XCQ1" s="141" t="s">
        <v>16314</v>
      </c>
      <c r="XCR1" s="141" t="s">
        <v>16315</v>
      </c>
      <c r="XCS1" s="141" t="s">
        <v>16316</v>
      </c>
      <c r="XCT1" s="141" t="s">
        <v>16317</v>
      </c>
      <c r="XCU1" s="141" t="s">
        <v>16318</v>
      </c>
      <c r="XCV1" s="141" t="s">
        <v>16319</v>
      </c>
      <c r="XCW1" s="141" t="s">
        <v>16320</v>
      </c>
      <c r="XCX1" s="141" t="s">
        <v>16321</v>
      </c>
      <c r="XCY1" s="141" t="s">
        <v>16322</v>
      </c>
      <c r="XCZ1" s="141" t="s">
        <v>16323</v>
      </c>
      <c r="XDA1" s="141" t="s">
        <v>16324</v>
      </c>
      <c r="XDB1" s="141" t="s">
        <v>16325</v>
      </c>
      <c r="XDC1" s="141" t="s">
        <v>16326</v>
      </c>
      <c r="XDD1" s="141" t="s">
        <v>16327</v>
      </c>
      <c r="XDE1" s="141" t="s">
        <v>16328</v>
      </c>
      <c r="XDF1" s="141" t="s">
        <v>16329</v>
      </c>
      <c r="XDG1" s="141" t="s">
        <v>16330</v>
      </c>
      <c r="XDH1" s="141" t="s">
        <v>16331</v>
      </c>
      <c r="XDI1" s="141" t="s">
        <v>16332</v>
      </c>
      <c r="XDJ1" s="141" t="s">
        <v>16333</v>
      </c>
      <c r="XDK1" s="141" t="s">
        <v>16334</v>
      </c>
      <c r="XDL1" s="141" t="s">
        <v>16335</v>
      </c>
      <c r="XDM1" s="141" t="s">
        <v>16336</v>
      </c>
      <c r="XDN1" s="141" t="s">
        <v>16337</v>
      </c>
      <c r="XDO1" s="141" t="s">
        <v>16338</v>
      </c>
      <c r="XDP1" s="141" t="s">
        <v>16339</v>
      </c>
      <c r="XDQ1" s="141" t="s">
        <v>16340</v>
      </c>
      <c r="XDR1" s="141" t="s">
        <v>16341</v>
      </c>
      <c r="XDS1" s="141" t="s">
        <v>16342</v>
      </c>
      <c r="XDT1" s="141" t="s">
        <v>16343</v>
      </c>
      <c r="XDU1" s="141" t="s">
        <v>16344</v>
      </c>
      <c r="XDV1" s="141" t="s">
        <v>16345</v>
      </c>
      <c r="XDW1" s="141" t="s">
        <v>16346</v>
      </c>
      <c r="XDX1" s="141" t="s">
        <v>16347</v>
      </c>
      <c r="XDY1" s="141" t="s">
        <v>16348</v>
      </c>
      <c r="XDZ1" s="141" t="s">
        <v>16349</v>
      </c>
      <c r="XEA1" s="141" t="s">
        <v>16350</v>
      </c>
      <c r="XEB1" s="141" t="s">
        <v>16351</v>
      </c>
      <c r="XEC1" s="141" t="s">
        <v>16352</v>
      </c>
      <c r="XED1" s="141" t="s">
        <v>16353</v>
      </c>
      <c r="XEE1" s="141" t="s">
        <v>16354</v>
      </c>
      <c r="XEF1" s="141" t="s">
        <v>16355</v>
      </c>
      <c r="XEG1" s="141" t="s">
        <v>16356</v>
      </c>
      <c r="XEH1" s="141" t="s">
        <v>16357</v>
      </c>
      <c r="XEI1" s="141" t="s">
        <v>16358</v>
      </c>
      <c r="XEJ1" s="141" t="s">
        <v>16359</v>
      </c>
      <c r="XEK1" s="141" t="s">
        <v>16360</v>
      </c>
      <c r="XEL1" s="141" t="s">
        <v>16361</v>
      </c>
      <c r="XEM1" s="141" t="s">
        <v>16362</v>
      </c>
      <c r="XEN1" s="141" t="s">
        <v>16363</v>
      </c>
      <c r="XEO1" s="141" t="s">
        <v>16364</v>
      </c>
      <c r="XEP1" s="141" t="s">
        <v>16365</v>
      </c>
      <c r="XEQ1" s="141" t="s">
        <v>16366</v>
      </c>
      <c r="XER1" s="141" t="s">
        <v>16367</v>
      </c>
      <c r="XES1" s="141" t="s">
        <v>16368</v>
      </c>
      <c r="XET1" s="141" t="s">
        <v>16369</v>
      </c>
      <c r="XEU1" s="141" t="s">
        <v>16370</v>
      </c>
      <c r="XEV1" s="141" t="s">
        <v>16371</v>
      </c>
      <c r="XEW1" s="141" t="s">
        <v>16372</v>
      </c>
      <c r="XEX1" s="141" t="s">
        <v>16373</v>
      </c>
      <c r="XEY1" s="141" t="s">
        <v>16374</v>
      </c>
      <c r="XEZ1" s="141" t="s">
        <v>16375</v>
      </c>
      <c r="XFA1" s="141" t="s">
        <v>16376</v>
      </c>
      <c r="XFB1" s="141" t="s">
        <v>16377</v>
      </c>
      <c r="XFC1" s="141" t="s">
        <v>16378</v>
      </c>
      <c r="XFD1" s="141" t="s">
        <v>16379</v>
      </c>
    </row>
    <row r="2" spans="1:16384" s="141" customFormat="1" ht="13.5" customHeight="1" x14ac:dyDescent="0.2">
      <c r="A2" s="143">
        <f>SUM($C2:$XFD2)</f>
        <v>5523.1219999999994</v>
      </c>
      <c r="B2" s="143" t="s">
        <v>172</v>
      </c>
      <c r="C2" s="144">
        <f>C3+C4</f>
        <v>27.54</v>
      </c>
      <c r="D2" s="144">
        <f t="shared" ref="D2:BO2" si="0">D3+D4</f>
        <v>41.2</v>
      </c>
      <c r="E2" s="144">
        <f t="shared" si="0"/>
        <v>27.54</v>
      </c>
      <c r="F2" s="144">
        <f t="shared" si="0"/>
        <v>11.15</v>
      </c>
      <c r="G2" s="144">
        <f t="shared" si="0"/>
        <v>27.84</v>
      </c>
      <c r="H2" s="144">
        <f t="shared" si="0"/>
        <v>50.699999999999996</v>
      </c>
      <c r="I2" s="144">
        <f t="shared" si="0"/>
        <v>29.169999999999998</v>
      </c>
      <c r="J2" s="144">
        <f t="shared" si="0"/>
        <v>10.629999999999999</v>
      </c>
      <c r="K2" s="144">
        <f t="shared" si="0"/>
        <v>77.949999999999989</v>
      </c>
      <c r="L2" s="144">
        <f t="shared" si="0"/>
        <v>40.14</v>
      </c>
      <c r="M2" s="144">
        <f t="shared" si="0"/>
        <v>9.51</v>
      </c>
      <c r="N2" s="144">
        <f t="shared" si="0"/>
        <v>8.48</v>
      </c>
      <c r="O2" s="144">
        <f t="shared" si="0"/>
        <v>15.36</v>
      </c>
      <c r="P2" s="145">
        <f t="shared" si="0"/>
        <v>26.15</v>
      </c>
      <c r="Q2" s="144">
        <f t="shared" si="0"/>
        <v>27.54</v>
      </c>
      <c r="R2" s="144">
        <f t="shared" si="0"/>
        <v>22.4</v>
      </c>
      <c r="S2" s="144">
        <f t="shared" si="0"/>
        <v>30.73</v>
      </c>
      <c r="T2" s="144">
        <f t="shared" si="0"/>
        <v>25.2</v>
      </c>
      <c r="U2" s="144">
        <f t="shared" si="0"/>
        <v>29.49</v>
      </c>
      <c r="V2" s="144">
        <f t="shared" si="0"/>
        <v>32.03</v>
      </c>
      <c r="W2" s="144">
        <f t="shared" si="0"/>
        <v>29.849999999999998</v>
      </c>
      <c r="X2" s="144">
        <f t="shared" si="0"/>
        <v>30</v>
      </c>
      <c r="Y2" s="144">
        <f t="shared" si="0"/>
        <v>23.46</v>
      </c>
      <c r="Z2" s="144">
        <f t="shared" si="0"/>
        <v>36.75</v>
      </c>
      <c r="AA2" s="144">
        <f t="shared" si="0"/>
        <v>36.299999999999997</v>
      </c>
      <c r="AB2" s="144">
        <f t="shared" si="0"/>
        <v>27.54</v>
      </c>
      <c r="AC2" s="144">
        <f t="shared" si="0"/>
        <v>29.54</v>
      </c>
      <c r="AD2" s="144">
        <f t="shared" si="0"/>
        <v>27.779999999999998</v>
      </c>
      <c r="AE2" s="144">
        <f t="shared" si="0"/>
        <v>57.85</v>
      </c>
      <c r="AF2" s="144">
        <f t="shared" si="0"/>
        <v>41.519999999999996</v>
      </c>
      <c r="AG2" s="144">
        <f t="shared" si="0"/>
        <v>29.22</v>
      </c>
      <c r="AH2" s="144">
        <f t="shared" si="0"/>
        <v>27.54</v>
      </c>
      <c r="AI2" s="144">
        <f t="shared" si="0"/>
        <v>50.003999999999998</v>
      </c>
      <c r="AJ2" s="144">
        <f t="shared" si="0"/>
        <v>28.259999999999998</v>
      </c>
      <c r="AK2" s="144">
        <f t="shared" si="0"/>
        <v>27.54</v>
      </c>
      <c r="AL2" s="144">
        <f t="shared" si="0"/>
        <v>50.003999999999998</v>
      </c>
      <c r="AM2" s="144">
        <f t="shared" si="0"/>
        <v>14.754999999999999</v>
      </c>
      <c r="AN2" s="144">
        <f t="shared" si="0"/>
        <v>10.55</v>
      </c>
      <c r="AO2" s="144">
        <f t="shared" si="0"/>
        <v>36.942999999999998</v>
      </c>
      <c r="AP2" s="144">
        <f t="shared" si="0"/>
        <v>36.882999999999996</v>
      </c>
      <c r="AQ2" s="144">
        <f t="shared" si="0"/>
        <v>27.89</v>
      </c>
      <c r="AR2" s="144">
        <f t="shared" si="0"/>
        <v>41.64</v>
      </c>
      <c r="AS2" s="144">
        <f t="shared" si="0"/>
        <v>27.689999999999998</v>
      </c>
      <c r="AT2" s="144">
        <f t="shared" si="0"/>
        <v>28.81</v>
      </c>
      <c r="AU2" s="144">
        <f t="shared" si="0"/>
        <v>15.56</v>
      </c>
      <c r="AV2" s="144">
        <f t="shared" si="0"/>
        <v>15.56</v>
      </c>
      <c r="AW2" s="144">
        <f t="shared" si="0"/>
        <v>20.060000000000002</v>
      </c>
      <c r="AX2" s="144">
        <f t="shared" si="0"/>
        <v>18.36</v>
      </c>
      <c r="AY2" s="145">
        <f t="shared" si="0"/>
        <v>27.54</v>
      </c>
      <c r="AZ2" s="144">
        <f t="shared" si="0"/>
        <v>29.5</v>
      </c>
      <c r="BA2" s="144">
        <f t="shared" si="0"/>
        <v>28.38</v>
      </c>
      <c r="BB2" s="144">
        <f t="shared" si="0"/>
        <v>27.54</v>
      </c>
      <c r="BC2" s="144">
        <f t="shared" si="0"/>
        <v>27.54</v>
      </c>
      <c r="BD2" s="144">
        <f t="shared" si="0"/>
        <v>28.419999999999998</v>
      </c>
      <c r="BE2" s="144">
        <f t="shared" si="0"/>
        <v>29.63</v>
      </c>
      <c r="BF2" s="144">
        <f t="shared" si="0"/>
        <v>28.689999999999998</v>
      </c>
      <c r="BG2" s="144">
        <f t="shared" si="0"/>
        <v>28.84</v>
      </c>
      <c r="BH2" s="144">
        <f t="shared" si="0"/>
        <v>27.54</v>
      </c>
      <c r="BI2" s="144">
        <f t="shared" si="0"/>
        <v>28.89</v>
      </c>
      <c r="BJ2" s="144">
        <f t="shared" si="0"/>
        <v>17.827999999999999</v>
      </c>
      <c r="BK2" s="144">
        <f t="shared" si="0"/>
        <v>18.39</v>
      </c>
      <c r="BL2" s="144">
        <f t="shared" si="0"/>
        <v>26.68</v>
      </c>
      <c r="BM2" s="144">
        <f t="shared" si="0"/>
        <v>18.36</v>
      </c>
      <c r="BN2" s="144">
        <f t="shared" si="0"/>
        <v>27.54</v>
      </c>
      <c r="BO2" s="144">
        <f t="shared" si="0"/>
        <v>11.15</v>
      </c>
      <c r="BP2" s="144">
        <f t="shared" ref="BP2:DH2" si="1">BP3+BP4</f>
        <v>11.4</v>
      </c>
      <c r="BQ2" s="144">
        <f t="shared" si="1"/>
        <v>10.28</v>
      </c>
      <c r="BR2" s="144">
        <f t="shared" si="1"/>
        <v>10.28</v>
      </c>
      <c r="BS2" s="144">
        <f t="shared" si="1"/>
        <v>112.73</v>
      </c>
      <c r="BT2" s="144">
        <f t="shared" si="1"/>
        <v>8.48</v>
      </c>
      <c r="BU2" s="144">
        <f t="shared" si="1"/>
        <v>15.809999999999999</v>
      </c>
      <c r="BV2" s="144">
        <f t="shared" si="1"/>
        <v>9.36</v>
      </c>
      <c r="BW2" s="144">
        <f t="shared" si="1"/>
        <v>8.48</v>
      </c>
      <c r="BX2" s="144">
        <f t="shared" si="1"/>
        <v>9.36</v>
      </c>
      <c r="BY2" s="144">
        <f t="shared" si="1"/>
        <v>15.36</v>
      </c>
      <c r="BZ2" s="144">
        <f t="shared" si="1"/>
        <v>28.5</v>
      </c>
      <c r="CA2" s="144">
        <f t="shared" si="1"/>
        <v>48.103999999999999</v>
      </c>
      <c r="CB2" s="144">
        <f t="shared" si="1"/>
        <v>28.189999999999998</v>
      </c>
      <c r="CC2" s="144">
        <f t="shared" si="1"/>
        <v>27.54</v>
      </c>
      <c r="CD2" s="144">
        <f t="shared" si="1"/>
        <v>27.54</v>
      </c>
      <c r="CE2" s="144">
        <f t="shared" si="1"/>
        <v>27.779999999999998</v>
      </c>
      <c r="CF2" s="144">
        <f t="shared" si="1"/>
        <v>27.54</v>
      </c>
      <c r="CG2" s="144">
        <f t="shared" si="1"/>
        <v>27.54</v>
      </c>
      <c r="CH2" s="144">
        <f t="shared" si="1"/>
        <v>27.89</v>
      </c>
      <c r="CI2" s="144">
        <f t="shared" si="1"/>
        <v>11.479999999999999</v>
      </c>
      <c r="CJ2" s="144">
        <f t="shared" si="1"/>
        <v>10.9</v>
      </c>
      <c r="CK2" s="144">
        <f t="shared" si="1"/>
        <v>70.06</v>
      </c>
      <c r="CL2" s="144">
        <f t="shared" si="1"/>
        <v>8.48</v>
      </c>
      <c r="CM2" s="144">
        <f t="shared" si="1"/>
        <v>7.8239999999999998</v>
      </c>
      <c r="CN2" s="144">
        <f t="shared" si="1"/>
        <v>15.36</v>
      </c>
      <c r="CO2" s="144">
        <f t="shared" si="1"/>
        <v>124.666</v>
      </c>
      <c r="CP2" s="144">
        <f t="shared" si="1"/>
        <v>10.729999999999999</v>
      </c>
      <c r="CQ2" s="144">
        <f t="shared" si="1"/>
        <v>11.200000000000001</v>
      </c>
      <c r="CR2" s="144">
        <f t="shared" si="1"/>
        <v>10.43</v>
      </c>
      <c r="CS2" s="144">
        <f t="shared" si="1"/>
        <v>10.55</v>
      </c>
      <c r="CT2" s="144">
        <f t="shared" si="1"/>
        <v>10.24</v>
      </c>
      <c r="CU2" s="144">
        <f t="shared" si="1"/>
        <v>8.48</v>
      </c>
      <c r="CV2" s="144">
        <f t="shared" si="1"/>
        <v>15.36</v>
      </c>
      <c r="CW2" s="144">
        <f t="shared" si="1"/>
        <v>9.36</v>
      </c>
      <c r="CX2" s="144">
        <f t="shared" si="1"/>
        <v>8.48</v>
      </c>
      <c r="CY2" s="144">
        <f t="shared" si="1"/>
        <v>9.36</v>
      </c>
      <c r="CZ2" s="144">
        <f t="shared" si="1"/>
        <v>15.36</v>
      </c>
      <c r="DA2" s="144">
        <f t="shared" si="1"/>
        <v>12.096</v>
      </c>
      <c r="DB2" s="144">
        <f t="shared" si="1"/>
        <v>36.882999999999996</v>
      </c>
      <c r="DC2" s="144">
        <f t="shared" si="1"/>
        <v>29.263000000000002</v>
      </c>
      <c r="DD2" s="144">
        <f t="shared" si="1"/>
        <v>27.63</v>
      </c>
      <c r="DE2" s="144">
        <f t="shared" si="1"/>
        <v>27.779999999999998</v>
      </c>
      <c r="DF2" s="144">
        <f t="shared" si="1"/>
        <v>44.161999999999999</v>
      </c>
      <c r="DG2" s="144">
        <f t="shared" si="1"/>
        <v>10.729999999999999</v>
      </c>
      <c r="DH2" s="144">
        <f t="shared" si="1"/>
        <v>11.05</v>
      </c>
      <c r="DI2" s="144">
        <f t="shared" ref="DI2:DY2" si="2">DI3+DI4</f>
        <v>10.850000000000001</v>
      </c>
      <c r="DJ2" s="144">
        <f t="shared" si="2"/>
        <v>10.28</v>
      </c>
      <c r="DK2" s="144">
        <f t="shared" si="2"/>
        <v>10.28</v>
      </c>
      <c r="DL2" s="144">
        <f t="shared" si="2"/>
        <v>10.700000000000001</v>
      </c>
      <c r="DM2" s="144">
        <f t="shared" si="2"/>
        <v>64.224999999999994</v>
      </c>
      <c r="DN2" s="144">
        <f t="shared" si="2"/>
        <v>65.174999999999997</v>
      </c>
      <c r="DO2" s="144">
        <f t="shared" si="2"/>
        <v>11.25</v>
      </c>
      <c r="DP2" s="144">
        <f t="shared" si="2"/>
        <v>10.85</v>
      </c>
      <c r="DQ2" s="144">
        <f t="shared" si="2"/>
        <v>106.03999999999999</v>
      </c>
      <c r="DR2" s="144">
        <f t="shared" si="2"/>
        <v>106.03999999999999</v>
      </c>
      <c r="DS2" s="144">
        <f t="shared" si="2"/>
        <v>16.263999999999999</v>
      </c>
      <c r="DT2" s="144">
        <f t="shared" si="2"/>
        <v>21.135999999999999</v>
      </c>
      <c r="DU2" s="144">
        <f t="shared" si="2"/>
        <v>13.11</v>
      </c>
      <c r="DV2" s="144">
        <f t="shared" si="2"/>
        <v>14.728</v>
      </c>
      <c r="DW2" s="144">
        <f t="shared" si="2"/>
        <v>21.135999999999999</v>
      </c>
      <c r="DX2" s="144">
        <f t="shared" si="2"/>
        <v>13.11</v>
      </c>
      <c r="DY2" s="144">
        <f t="shared" si="2"/>
        <v>13.96</v>
      </c>
      <c r="DZ2" s="144">
        <f t="shared" ref="DZ2:EJ2" si="3">DZ3+DZ4</f>
        <v>21.135999999999999</v>
      </c>
      <c r="EA2" s="145">
        <f t="shared" si="3"/>
        <v>12.342000000000001</v>
      </c>
      <c r="EB2" s="144">
        <f t="shared" si="3"/>
        <v>14.728</v>
      </c>
      <c r="EC2" s="144">
        <f t="shared" si="3"/>
        <v>21.135999999999999</v>
      </c>
      <c r="ED2" s="144">
        <f t="shared" si="3"/>
        <v>13.11</v>
      </c>
      <c r="EE2" s="144">
        <f t="shared" si="3"/>
        <v>14.728</v>
      </c>
      <c r="EF2" s="144">
        <f t="shared" si="3"/>
        <v>21.135999999999999</v>
      </c>
      <c r="EG2" s="144">
        <f t="shared" si="3"/>
        <v>12.928000000000001</v>
      </c>
      <c r="EH2" s="144">
        <f t="shared" si="3"/>
        <v>151.19999999999999</v>
      </c>
      <c r="EI2" s="144">
        <f t="shared" si="3"/>
        <v>4</v>
      </c>
      <c r="EJ2" s="144">
        <f t="shared" si="3"/>
        <v>10.459999999999999</v>
      </c>
      <c r="EK2" s="144">
        <f t="shared" ref="EK2:FR2" si="4">EK3+EK4</f>
        <v>10.98</v>
      </c>
      <c r="EL2" s="144">
        <f t="shared" si="4"/>
        <v>10.729999999999999</v>
      </c>
      <c r="EM2" s="144">
        <f t="shared" si="4"/>
        <v>10.98</v>
      </c>
      <c r="EN2" s="144">
        <f t="shared" si="4"/>
        <v>10.8</v>
      </c>
      <c r="EO2" s="144">
        <f t="shared" si="4"/>
        <v>10.459999999999999</v>
      </c>
      <c r="EP2" s="144">
        <f t="shared" si="4"/>
        <v>10.629999999999999</v>
      </c>
      <c r="EQ2" s="144">
        <f t="shared" si="4"/>
        <v>10.8</v>
      </c>
      <c r="ER2" s="144">
        <f t="shared" si="4"/>
        <v>10.729999999999999</v>
      </c>
      <c r="ES2" s="144">
        <f t="shared" si="4"/>
        <v>10.8</v>
      </c>
      <c r="ET2" s="144">
        <f t="shared" si="4"/>
        <v>138.928</v>
      </c>
      <c r="EU2" s="144">
        <f t="shared" si="4"/>
        <v>134.78700000000001</v>
      </c>
      <c r="EV2" s="144">
        <f t="shared" si="4"/>
        <v>13.96</v>
      </c>
      <c r="EW2" s="144">
        <f t="shared" si="4"/>
        <v>21.904</v>
      </c>
      <c r="EX2" s="144">
        <f t="shared" si="4"/>
        <v>11.574</v>
      </c>
      <c r="EY2" s="144">
        <f t="shared" si="4"/>
        <v>13.192</v>
      </c>
      <c r="EZ2" s="144">
        <f t="shared" si="4"/>
        <v>22.671999999999997</v>
      </c>
      <c r="FA2" s="144">
        <f t="shared" si="4"/>
        <v>13.878</v>
      </c>
      <c r="FB2" s="144">
        <f t="shared" si="4"/>
        <v>13.96</v>
      </c>
      <c r="FC2" s="144">
        <f t="shared" si="4"/>
        <v>21.904</v>
      </c>
      <c r="FD2" s="144">
        <f t="shared" si="4"/>
        <v>13.11</v>
      </c>
      <c r="FE2" s="144">
        <f t="shared" si="4"/>
        <v>14.728</v>
      </c>
      <c r="FF2" s="144">
        <f t="shared" si="4"/>
        <v>21.904</v>
      </c>
      <c r="FG2" s="144">
        <f t="shared" si="4"/>
        <v>12.342000000000001</v>
      </c>
      <c r="FH2" s="144">
        <f t="shared" si="4"/>
        <v>13.96</v>
      </c>
      <c r="FI2" s="144">
        <f t="shared" si="4"/>
        <v>21.904</v>
      </c>
      <c r="FJ2" s="144">
        <f t="shared" si="4"/>
        <v>13.11</v>
      </c>
      <c r="FK2" s="144">
        <f t="shared" si="4"/>
        <v>10.53</v>
      </c>
      <c r="FL2" s="144">
        <f t="shared" si="4"/>
        <v>10.9</v>
      </c>
      <c r="FM2" s="144">
        <f t="shared" si="4"/>
        <v>10.629999999999999</v>
      </c>
      <c r="FN2" s="144">
        <f t="shared" si="4"/>
        <v>10.98</v>
      </c>
      <c r="FO2" s="144">
        <f t="shared" si="4"/>
        <v>11.16</v>
      </c>
      <c r="FP2" s="144">
        <f t="shared" si="4"/>
        <v>11.610000000000001</v>
      </c>
      <c r="FQ2" s="144">
        <f t="shared" si="4"/>
        <v>10.459999999999999</v>
      </c>
      <c r="FR2" s="144">
        <f t="shared" si="4"/>
        <v>11.030000000000001</v>
      </c>
      <c r="FS2" s="145">
        <f t="shared" ref="FS2:GF2" si="5">FS3+FS4</f>
        <v>99.256</v>
      </c>
      <c r="FT2" s="144">
        <f t="shared" si="5"/>
        <v>125.46599999999999</v>
      </c>
      <c r="FU2" s="144">
        <f t="shared" si="5"/>
        <v>13.96</v>
      </c>
      <c r="FV2" s="144">
        <f t="shared" si="5"/>
        <v>21.904</v>
      </c>
      <c r="FW2" s="144">
        <f t="shared" si="5"/>
        <v>11.574</v>
      </c>
      <c r="FX2" s="144">
        <f t="shared" si="5"/>
        <v>13.96</v>
      </c>
      <c r="FY2" s="144">
        <f t="shared" si="5"/>
        <v>21.904</v>
      </c>
      <c r="FZ2" s="144">
        <f t="shared" si="5"/>
        <v>11.574</v>
      </c>
      <c r="GA2" s="144">
        <f t="shared" si="5"/>
        <v>13.96</v>
      </c>
      <c r="GB2" s="144">
        <f t="shared" si="5"/>
        <v>21.904</v>
      </c>
      <c r="GC2" s="144">
        <f t="shared" si="5"/>
        <v>11.574</v>
      </c>
      <c r="GD2" s="144">
        <f t="shared" si="5"/>
        <v>13.96</v>
      </c>
      <c r="GE2" s="144">
        <f t="shared" si="5"/>
        <v>21.904</v>
      </c>
      <c r="GF2" s="144">
        <f t="shared" si="5"/>
        <v>11.574</v>
      </c>
      <c r="GG2" s="144">
        <f t="shared" ref="GG2:HO2" si="6">GG3+GG4</f>
        <v>4</v>
      </c>
      <c r="GH2" s="144">
        <f t="shared" si="6"/>
        <v>10.28</v>
      </c>
      <c r="GI2" s="144">
        <f t="shared" si="6"/>
        <v>10.55</v>
      </c>
      <c r="GJ2" s="144">
        <f t="shared" si="6"/>
        <v>10.28</v>
      </c>
      <c r="GK2" s="144">
        <f t="shared" si="6"/>
        <v>10.9</v>
      </c>
      <c r="GL2" s="144">
        <f t="shared" si="6"/>
        <v>10.28</v>
      </c>
      <c r="GM2" s="144">
        <f t="shared" si="6"/>
        <v>10.55</v>
      </c>
      <c r="GN2" s="144">
        <f t="shared" si="6"/>
        <v>10.28</v>
      </c>
      <c r="GO2" s="144">
        <f t="shared" si="6"/>
        <v>10.55</v>
      </c>
      <c r="GP2" s="144">
        <f t="shared" si="6"/>
        <v>10.28</v>
      </c>
      <c r="GQ2" s="144">
        <f t="shared" si="6"/>
        <v>10.9</v>
      </c>
      <c r="GR2" s="144">
        <f t="shared" si="6"/>
        <v>10.649999999999999</v>
      </c>
      <c r="GS2" s="144">
        <f t="shared" si="6"/>
        <v>11.030000000000001</v>
      </c>
      <c r="GT2" s="144">
        <f t="shared" si="6"/>
        <v>127.166</v>
      </c>
      <c r="GU2" s="144">
        <f t="shared" si="6"/>
        <v>15.274000000000001</v>
      </c>
      <c r="GV2" s="144">
        <f t="shared" si="6"/>
        <v>126.116</v>
      </c>
      <c r="GW2" s="144">
        <f t="shared" si="6"/>
        <v>13.96</v>
      </c>
      <c r="GX2" s="144">
        <f t="shared" si="6"/>
        <v>21.904</v>
      </c>
      <c r="GY2" s="144">
        <f t="shared" si="6"/>
        <v>11.574</v>
      </c>
      <c r="GZ2" s="144">
        <f t="shared" si="6"/>
        <v>13.96</v>
      </c>
      <c r="HA2" s="144">
        <f t="shared" si="6"/>
        <v>21.135999999999999</v>
      </c>
      <c r="HB2" s="144">
        <f t="shared" si="6"/>
        <v>11.574</v>
      </c>
      <c r="HC2" s="144">
        <f t="shared" si="6"/>
        <v>13.96</v>
      </c>
      <c r="HD2" s="144">
        <f t="shared" si="6"/>
        <v>21.135999999999999</v>
      </c>
      <c r="HE2" s="144">
        <f t="shared" si="6"/>
        <v>11.574</v>
      </c>
      <c r="HF2" s="144">
        <f t="shared" si="6"/>
        <v>13.96</v>
      </c>
      <c r="HG2" s="144">
        <f t="shared" si="6"/>
        <v>21.904</v>
      </c>
      <c r="HH2" s="144">
        <f t="shared" si="6"/>
        <v>11.574</v>
      </c>
      <c r="HI2" s="144">
        <f t="shared" si="6"/>
        <v>13.96</v>
      </c>
      <c r="HJ2" s="144">
        <f t="shared" si="6"/>
        <v>21.904</v>
      </c>
      <c r="HK2" s="144">
        <f t="shared" si="6"/>
        <v>11.574</v>
      </c>
      <c r="HL2" s="144">
        <f t="shared" si="6"/>
        <v>13.96</v>
      </c>
      <c r="HM2" s="144">
        <f t="shared" si="6"/>
        <v>21.904</v>
      </c>
      <c r="HN2" s="144">
        <f t="shared" si="6"/>
        <v>11.574</v>
      </c>
      <c r="HO2" s="144">
        <f t="shared" si="6"/>
        <v>7.26</v>
      </c>
    </row>
    <row r="3" spans="1:16384" s="141" customFormat="1" ht="13.5" customHeight="1" x14ac:dyDescent="0.2">
      <c r="A3" s="146">
        <f>SUM($C3:$XFD3)</f>
        <v>5247.2970000000032</v>
      </c>
      <c r="B3" s="146" t="s">
        <v>173</v>
      </c>
      <c r="C3" s="144">
        <f t="shared" ref="C3:AH3" si="7">SUM(C$10:C$1048576)/1000</f>
        <v>27.54</v>
      </c>
      <c r="D3" s="144">
        <f t="shared" si="7"/>
        <v>41.2</v>
      </c>
      <c r="E3" s="144">
        <f t="shared" si="7"/>
        <v>27.54</v>
      </c>
      <c r="F3" s="144">
        <f t="shared" si="7"/>
        <v>10.55</v>
      </c>
      <c r="G3" s="144">
        <f t="shared" si="7"/>
        <v>27.54</v>
      </c>
      <c r="H3" s="144">
        <f t="shared" si="7"/>
        <v>37.799999999999997</v>
      </c>
      <c r="I3" s="144">
        <f t="shared" si="7"/>
        <v>27.54</v>
      </c>
      <c r="J3" s="144">
        <f t="shared" si="7"/>
        <v>10.28</v>
      </c>
      <c r="K3" s="144">
        <f t="shared" si="7"/>
        <v>75.599999999999994</v>
      </c>
      <c r="L3" s="144">
        <f t="shared" si="7"/>
        <v>27.54</v>
      </c>
      <c r="M3" s="144">
        <f t="shared" si="7"/>
        <v>9.36</v>
      </c>
      <c r="N3" s="144">
        <f t="shared" si="7"/>
        <v>8.48</v>
      </c>
      <c r="O3" s="144">
        <f t="shared" si="7"/>
        <v>15.36</v>
      </c>
      <c r="P3" s="145">
        <f t="shared" si="7"/>
        <v>25.2</v>
      </c>
      <c r="Q3" s="144">
        <f t="shared" si="7"/>
        <v>27.54</v>
      </c>
      <c r="R3" s="144">
        <f t="shared" si="7"/>
        <v>22.4</v>
      </c>
      <c r="S3" s="144">
        <f t="shared" si="7"/>
        <v>27.54</v>
      </c>
      <c r="T3" s="144">
        <f t="shared" si="7"/>
        <v>25.2</v>
      </c>
      <c r="U3" s="144">
        <f t="shared" si="7"/>
        <v>27.54</v>
      </c>
      <c r="V3" s="144">
        <f t="shared" si="7"/>
        <v>27.54</v>
      </c>
      <c r="W3" s="144">
        <f t="shared" si="7"/>
        <v>27.54</v>
      </c>
      <c r="X3" s="144">
        <f t="shared" si="7"/>
        <v>27.54</v>
      </c>
      <c r="Y3" s="144">
        <f t="shared" si="7"/>
        <v>21</v>
      </c>
      <c r="Z3" s="144">
        <f t="shared" si="7"/>
        <v>36.75</v>
      </c>
      <c r="AA3" s="144">
        <f t="shared" si="7"/>
        <v>36.299999999999997</v>
      </c>
      <c r="AB3" s="144">
        <f t="shared" si="7"/>
        <v>27.54</v>
      </c>
      <c r="AC3" s="144">
        <f t="shared" si="7"/>
        <v>27.54</v>
      </c>
      <c r="AD3" s="144">
        <f t="shared" si="7"/>
        <v>27.54</v>
      </c>
      <c r="AE3" s="144">
        <f t="shared" si="7"/>
        <v>57.4</v>
      </c>
      <c r="AF3" s="144">
        <f t="shared" si="7"/>
        <v>27.54</v>
      </c>
      <c r="AG3" s="144">
        <f t="shared" si="7"/>
        <v>27.54</v>
      </c>
      <c r="AH3" s="144">
        <f t="shared" si="7"/>
        <v>27.54</v>
      </c>
      <c r="AI3" s="144">
        <f t="shared" ref="AI3:BN3" si="8">SUM(AI$10:AI$1048576)/1000</f>
        <v>41.811999999999998</v>
      </c>
      <c r="AJ3" s="144">
        <f t="shared" si="8"/>
        <v>27.54</v>
      </c>
      <c r="AK3" s="144">
        <f t="shared" si="8"/>
        <v>27.54</v>
      </c>
      <c r="AL3" s="144">
        <f t="shared" si="8"/>
        <v>41.811999999999998</v>
      </c>
      <c r="AM3" s="144">
        <f t="shared" si="8"/>
        <v>10.28</v>
      </c>
      <c r="AN3" s="144">
        <f t="shared" si="8"/>
        <v>10.55</v>
      </c>
      <c r="AO3" s="144">
        <f t="shared" si="8"/>
        <v>36.162999999999997</v>
      </c>
      <c r="AP3" s="144">
        <f t="shared" si="8"/>
        <v>36.162999999999997</v>
      </c>
      <c r="AQ3" s="144">
        <f t="shared" si="8"/>
        <v>27.54</v>
      </c>
      <c r="AR3" s="144">
        <f t="shared" si="8"/>
        <v>27.54</v>
      </c>
      <c r="AS3" s="144">
        <f t="shared" si="8"/>
        <v>27.54</v>
      </c>
      <c r="AT3" s="144">
        <f t="shared" si="8"/>
        <v>27.54</v>
      </c>
      <c r="AU3" s="144">
        <f t="shared" si="8"/>
        <v>15.56</v>
      </c>
      <c r="AV3" s="144">
        <f t="shared" si="8"/>
        <v>15.56</v>
      </c>
      <c r="AW3" s="144">
        <f t="shared" si="8"/>
        <v>19.600000000000001</v>
      </c>
      <c r="AX3" s="144">
        <f t="shared" si="8"/>
        <v>18.36</v>
      </c>
      <c r="AY3" s="145">
        <f t="shared" si="8"/>
        <v>27.54</v>
      </c>
      <c r="AZ3" s="144">
        <f t="shared" si="8"/>
        <v>27.54</v>
      </c>
      <c r="BA3" s="144">
        <f t="shared" si="8"/>
        <v>27.54</v>
      </c>
      <c r="BB3" s="144">
        <f t="shared" si="8"/>
        <v>27.54</v>
      </c>
      <c r="BC3" s="144">
        <f t="shared" si="8"/>
        <v>27.54</v>
      </c>
      <c r="BD3" s="144">
        <f t="shared" si="8"/>
        <v>27.54</v>
      </c>
      <c r="BE3" s="144">
        <f t="shared" si="8"/>
        <v>27.54</v>
      </c>
      <c r="BF3" s="144">
        <f t="shared" si="8"/>
        <v>27.54</v>
      </c>
      <c r="BG3" s="144">
        <f t="shared" si="8"/>
        <v>27.54</v>
      </c>
      <c r="BH3" s="144">
        <f t="shared" si="8"/>
        <v>27.54</v>
      </c>
      <c r="BI3" s="144">
        <f t="shared" si="8"/>
        <v>27.54</v>
      </c>
      <c r="BJ3" s="144">
        <f t="shared" si="8"/>
        <v>16.16</v>
      </c>
      <c r="BK3" s="144">
        <f t="shared" si="8"/>
        <v>17.04</v>
      </c>
      <c r="BL3" s="144">
        <f t="shared" si="8"/>
        <v>25.07</v>
      </c>
      <c r="BM3" s="144">
        <f t="shared" si="8"/>
        <v>18.36</v>
      </c>
      <c r="BN3" s="144">
        <f t="shared" si="8"/>
        <v>27.54</v>
      </c>
      <c r="BO3" s="144">
        <f t="shared" ref="BO3:CT3" si="9">SUM(BO$10:BO$1048576)/1000</f>
        <v>10.55</v>
      </c>
      <c r="BP3" s="144">
        <f t="shared" si="9"/>
        <v>10.55</v>
      </c>
      <c r="BQ3" s="144">
        <f t="shared" si="9"/>
        <v>10.28</v>
      </c>
      <c r="BR3" s="144">
        <f t="shared" si="9"/>
        <v>10.28</v>
      </c>
      <c r="BS3" s="144">
        <f t="shared" si="9"/>
        <v>112.03</v>
      </c>
      <c r="BT3" s="144">
        <f t="shared" si="9"/>
        <v>8.48</v>
      </c>
      <c r="BU3" s="144">
        <f t="shared" si="9"/>
        <v>15.36</v>
      </c>
      <c r="BV3" s="144">
        <f t="shared" si="9"/>
        <v>9.36</v>
      </c>
      <c r="BW3" s="144">
        <f t="shared" si="9"/>
        <v>8.48</v>
      </c>
      <c r="BX3" s="144">
        <f t="shared" si="9"/>
        <v>9.36</v>
      </c>
      <c r="BY3" s="144">
        <f t="shared" si="9"/>
        <v>15.36</v>
      </c>
      <c r="BZ3" s="144">
        <f t="shared" si="9"/>
        <v>27.54</v>
      </c>
      <c r="CA3" s="144">
        <f t="shared" si="9"/>
        <v>41.811999999999998</v>
      </c>
      <c r="CB3" s="147">
        <f t="shared" si="9"/>
        <v>27.54</v>
      </c>
      <c r="CC3" s="144">
        <f t="shared" si="9"/>
        <v>27.54</v>
      </c>
      <c r="CD3" s="144">
        <f t="shared" si="9"/>
        <v>27.54</v>
      </c>
      <c r="CE3" s="144">
        <f t="shared" si="9"/>
        <v>27.54</v>
      </c>
      <c r="CF3" s="144">
        <f t="shared" si="9"/>
        <v>27.54</v>
      </c>
      <c r="CG3" s="144">
        <f t="shared" si="9"/>
        <v>27.54</v>
      </c>
      <c r="CH3" s="144">
        <f t="shared" si="9"/>
        <v>27.54</v>
      </c>
      <c r="CI3" s="144">
        <f t="shared" si="9"/>
        <v>10.28</v>
      </c>
      <c r="CJ3" s="144">
        <f t="shared" si="9"/>
        <v>10.55</v>
      </c>
      <c r="CK3" s="144">
        <f t="shared" si="9"/>
        <v>68.56</v>
      </c>
      <c r="CL3" s="144">
        <f t="shared" si="9"/>
        <v>8.48</v>
      </c>
      <c r="CM3" s="144">
        <f t="shared" si="9"/>
        <v>7.8239999999999998</v>
      </c>
      <c r="CN3" s="144">
        <f t="shared" si="9"/>
        <v>15.36</v>
      </c>
      <c r="CO3" s="144">
        <f t="shared" si="9"/>
        <v>123.96599999999999</v>
      </c>
      <c r="CP3" s="144">
        <f t="shared" si="9"/>
        <v>10.28</v>
      </c>
      <c r="CQ3" s="144">
        <f t="shared" si="9"/>
        <v>10.55</v>
      </c>
      <c r="CR3" s="144">
        <f t="shared" si="9"/>
        <v>10.28</v>
      </c>
      <c r="CS3" s="144">
        <f t="shared" si="9"/>
        <v>10.55</v>
      </c>
      <c r="CT3" s="144">
        <f t="shared" si="9"/>
        <v>8.7040000000000006</v>
      </c>
      <c r="CU3" s="144">
        <f t="shared" ref="CU3:DZ3" si="10">SUM(CU$10:CU$1048576)/1000</f>
        <v>8.48</v>
      </c>
      <c r="CV3" s="144">
        <f t="shared" si="10"/>
        <v>15.36</v>
      </c>
      <c r="CW3" s="144">
        <f t="shared" si="10"/>
        <v>9.36</v>
      </c>
      <c r="CX3" s="144">
        <f t="shared" si="10"/>
        <v>8.48</v>
      </c>
      <c r="CY3" s="144">
        <f t="shared" si="10"/>
        <v>9.36</v>
      </c>
      <c r="CZ3" s="144">
        <f t="shared" si="10"/>
        <v>15.36</v>
      </c>
      <c r="DA3" s="144">
        <f t="shared" si="10"/>
        <v>12.096</v>
      </c>
      <c r="DB3" s="144">
        <f t="shared" si="10"/>
        <v>36.162999999999997</v>
      </c>
      <c r="DC3" s="144">
        <f t="shared" si="10"/>
        <v>28.463000000000001</v>
      </c>
      <c r="DD3" s="144">
        <f t="shared" si="10"/>
        <v>27.39</v>
      </c>
      <c r="DE3" s="144">
        <f t="shared" si="10"/>
        <v>27.54</v>
      </c>
      <c r="DF3" s="144">
        <f t="shared" si="10"/>
        <v>39.466000000000001</v>
      </c>
      <c r="DG3" s="144">
        <f t="shared" si="10"/>
        <v>10.28</v>
      </c>
      <c r="DH3" s="144">
        <f t="shared" si="10"/>
        <v>10.55</v>
      </c>
      <c r="DI3" s="144">
        <f t="shared" si="10"/>
        <v>10.55</v>
      </c>
      <c r="DJ3" s="144">
        <f t="shared" si="10"/>
        <v>10.28</v>
      </c>
      <c r="DK3" s="144">
        <f t="shared" si="10"/>
        <v>10.28</v>
      </c>
      <c r="DL3" s="144">
        <f t="shared" si="10"/>
        <v>10.55</v>
      </c>
      <c r="DM3" s="144">
        <f t="shared" si="10"/>
        <v>63.875</v>
      </c>
      <c r="DN3" s="144">
        <f t="shared" si="10"/>
        <v>63.875</v>
      </c>
      <c r="DO3" s="144">
        <f t="shared" si="10"/>
        <v>10.9</v>
      </c>
      <c r="DP3" s="144">
        <f t="shared" si="10"/>
        <v>10.7</v>
      </c>
      <c r="DQ3" s="144">
        <f t="shared" si="10"/>
        <v>83.64</v>
      </c>
      <c r="DR3" s="144">
        <f t="shared" si="10"/>
        <v>83.64</v>
      </c>
      <c r="DS3" s="144">
        <f t="shared" si="10"/>
        <v>13.192</v>
      </c>
      <c r="DT3" s="144">
        <f t="shared" si="10"/>
        <v>20.367999999999999</v>
      </c>
      <c r="DU3" s="144">
        <f t="shared" si="10"/>
        <v>11.574</v>
      </c>
      <c r="DV3" s="144">
        <f t="shared" si="10"/>
        <v>13.192</v>
      </c>
      <c r="DW3" s="144">
        <f t="shared" si="10"/>
        <v>20.367999999999999</v>
      </c>
      <c r="DX3" s="144">
        <f t="shared" si="10"/>
        <v>11.574</v>
      </c>
      <c r="DY3" s="144">
        <f t="shared" si="10"/>
        <v>13.192</v>
      </c>
      <c r="DZ3" s="144">
        <f t="shared" si="10"/>
        <v>20.367999999999999</v>
      </c>
      <c r="EA3" s="145">
        <f t="shared" ref="EA3:FF3" si="11">SUM(EA$10:EA$1048576)/1000</f>
        <v>11.574</v>
      </c>
      <c r="EB3" s="144">
        <f t="shared" si="11"/>
        <v>13.192</v>
      </c>
      <c r="EC3" s="144">
        <f t="shared" si="11"/>
        <v>20.367999999999999</v>
      </c>
      <c r="ED3" s="144">
        <f t="shared" si="11"/>
        <v>11.574</v>
      </c>
      <c r="EE3" s="144">
        <f t="shared" si="11"/>
        <v>13.192</v>
      </c>
      <c r="EF3" s="144">
        <f t="shared" si="11"/>
        <v>20.367999999999999</v>
      </c>
      <c r="EG3" s="144">
        <f t="shared" si="11"/>
        <v>11.574</v>
      </c>
      <c r="EH3" s="144">
        <f t="shared" si="11"/>
        <v>151.19999999999999</v>
      </c>
      <c r="EI3" s="144">
        <f t="shared" si="11"/>
        <v>4</v>
      </c>
      <c r="EJ3" s="144">
        <f t="shared" si="11"/>
        <v>10.28</v>
      </c>
      <c r="EK3" s="144">
        <f t="shared" si="11"/>
        <v>10.55</v>
      </c>
      <c r="EL3" s="144">
        <f t="shared" si="11"/>
        <v>10.28</v>
      </c>
      <c r="EM3" s="144">
        <f t="shared" si="11"/>
        <v>10.55</v>
      </c>
      <c r="EN3" s="144">
        <f t="shared" si="11"/>
        <v>10.55</v>
      </c>
      <c r="EO3" s="144">
        <f t="shared" si="11"/>
        <v>10.28</v>
      </c>
      <c r="EP3" s="144">
        <f t="shared" si="11"/>
        <v>10.28</v>
      </c>
      <c r="EQ3" s="144">
        <f t="shared" si="11"/>
        <v>10.55</v>
      </c>
      <c r="ER3" s="144">
        <f t="shared" si="11"/>
        <v>10.28</v>
      </c>
      <c r="ES3" s="144">
        <f t="shared" si="11"/>
        <v>10.55</v>
      </c>
      <c r="ET3" s="144">
        <f t="shared" si="11"/>
        <v>137.828</v>
      </c>
      <c r="EU3" s="144">
        <f t="shared" si="11"/>
        <v>132.887</v>
      </c>
      <c r="EV3" s="144">
        <f t="shared" si="11"/>
        <v>13.192</v>
      </c>
      <c r="EW3" s="144">
        <f t="shared" si="11"/>
        <v>20.367999999999999</v>
      </c>
      <c r="EX3" s="144">
        <f t="shared" si="11"/>
        <v>11.574</v>
      </c>
      <c r="EY3" s="144">
        <f t="shared" si="11"/>
        <v>13.192</v>
      </c>
      <c r="EZ3" s="144">
        <f t="shared" si="11"/>
        <v>20.367999999999999</v>
      </c>
      <c r="FA3" s="144">
        <f t="shared" si="11"/>
        <v>11.574</v>
      </c>
      <c r="FB3" s="144">
        <f t="shared" si="11"/>
        <v>13.192</v>
      </c>
      <c r="FC3" s="144">
        <f t="shared" si="11"/>
        <v>20.367999999999999</v>
      </c>
      <c r="FD3" s="144">
        <f t="shared" si="11"/>
        <v>11.574</v>
      </c>
      <c r="FE3" s="144">
        <f t="shared" si="11"/>
        <v>13.192</v>
      </c>
      <c r="FF3" s="144">
        <f t="shared" si="11"/>
        <v>20.367999999999999</v>
      </c>
      <c r="FG3" s="144">
        <f t="shared" ref="FG3:HO3" si="12">SUM(FG$10:FG$1048576)/1000</f>
        <v>11.574</v>
      </c>
      <c r="FH3" s="144">
        <f t="shared" si="12"/>
        <v>13.192</v>
      </c>
      <c r="FI3" s="144">
        <f t="shared" si="12"/>
        <v>20.367999999999999</v>
      </c>
      <c r="FJ3" s="144">
        <f t="shared" si="12"/>
        <v>11.574</v>
      </c>
      <c r="FK3" s="144">
        <f t="shared" si="12"/>
        <v>10.28</v>
      </c>
      <c r="FL3" s="144">
        <f t="shared" si="12"/>
        <v>10.55</v>
      </c>
      <c r="FM3" s="144">
        <f t="shared" si="12"/>
        <v>10.28</v>
      </c>
      <c r="FN3" s="144">
        <f t="shared" si="12"/>
        <v>10.55</v>
      </c>
      <c r="FO3" s="144">
        <f t="shared" si="12"/>
        <v>10.28</v>
      </c>
      <c r="FP3" s="144">
        <f t="shared" si="12"/>
        <v>10.55</v>
      </c>
      <c r="FQ3" s="144">
        <f t="shared" si="12"/>
        <v>10.28</v>
      </c>
      <c r="FR3" s="144">
        <f t="shared" si="12"/>
        <v>10.55</v>
      </c>
      <c r="FS3" s="145">
        <f t="shared" si="12"/>
        <v>98.006</v>
      </c>
      <c r="FT3" s="144">
        <f t="shared" si="12"/>
        <v>123.96599999999999</v>
      </c>
      <c r="FU3" s="144">
        <f t="shared" si="12"/>
        <v>13.192</v>
      </c>
      <c r="FV3" s="144">
        <f t="shared" si="12"/>
        <v>20.367999999999999</v>
      </c>
      <c r="FW3" s="144">
        <f t="shared" si="12"/>
        <v>11.574</v>
      </c>
      <c r="FX3" s="144">
        <f t="shared" si="12"/>
        <v>13.192</v>
      </c>
      <c r="FY3" s="144">
        <f t="shared" si="12"/>
        <v>20.367999999999999</v>
      </c>
      <c r="FZ3" s="144">
        <f t="shared" si="12"/>
        <v>11.574</v>
      </c>
      <c r="GA3" s="144">
        <f t="shared" si="12"/>
        <v>13.192</v>
      </c>
      <c r="GB3" s="144">
        <f t="shared" si="12"/>
        <v>20.367999999999999</v>
      </c>
      <c r="GC3" s="144">
        <f t="shared" si="12"/>
        <v>11.574</v>
      </c>
      <c r="GD3" s="144">
        <f t="shared" si="12"/>
        <v>13.192</v>
      </c>
      <c r="GE3" s="144">
        <f t="shared" si="12"/>
        <v>20.367999999999999</v>
      </c>
      <c r="GF3" s="144">
        <f t="shared" si="12"/>
        <v>11.574</v>
      </c>
      <c r="GG3" s="144">
        <f t="shared" si="12"/>
        <v>4</v>
      </c>
      <c r="GH3" s="144">
        <f t="shared" si="12"/>
        <v>10.28</v>
      </c>
      <c r="GI3" s="144">
        <f t="shared" si="12"/>
        <v>10.55</v>
      </c>
      <c r="GJ3" s="144">
        <f t="shared" si="12"/>
        <v>10.28</v>
      </c>
      <c r="GK3" s="144">
        <f t="shared" si="12"/>
        <v>10.55</v>
      </c>
      <c r="GL3" s="144">
        <f t="shared" si="12"/>
        <v>10.28</v>
      </c>
      <c r="GM3" s="144">
        <f t="shared" si="12"/>
        <v>10.55</v>
      </c>
      <c r="GN3" s="144">
        <f t="shared" si="12"/>
        <v>10.28</v>
      </c>
      <c r="GO3" s="144">
        <f t="shared" si="12"/>
        <v>10.55</v>
      </c>
      <c r="GP3" s="144">
        <f t="shared" si="12"/>
        <v>10.28</v>
      </c>
      <c r="GQ3" s="144">
        <f t="shared" si="12"/>
        <v>10.55</v>
      </c>
      <c r="GR3" s="144">
        <f t="shared" si="12"/>
        <v>10.28</v>
      </c>
      <c r="GS3" s="144">
        <f t="shared" si="12"/>
        <v>10.55</v>
      </c>
      <c r="GT3" s="144">
        <f t="shared" si="12"/>
        <v>123.96599999999999</v>
      </c>
      <c r="GU3" s="144">
        <f t="shared" si="12"/>
        <v>11.574</v>
      </c>
      <c r="GV3" s="144">
        <f t="shared" si="12"/>
        <v>123.96599999999999</v>
      </c>
      <c r="GW3" s="144">
        <f t="shared" si="12"/>
        <v>13.192</v>
      </c>
      <c r="GX3" s="144">
        <f t="shared" si="12"/>
        <v>20.367999999999999</v>
      </c>
      <c r="GY3" s="144">
        <f t="shared" si="12"/>
        <v>11.574</v>
      </c>
      <c r="GZ3" s="144">
        <f t="shared" si="12"/>
        <v>13.192</v>
      </c>
      <c r="HA3" s="144">
        <f t="shared" si="12"/>
        <v>20.367999999999999</v>
      </c>
      <c r="HB3" s="144">
        <f t="shared" si="12"/>
        <v>11.574</v>
      </c>
      <c r="HC3" s="144">
        <f t="shared" si="12"/>
        <v>13.192</v>
      </c>
      <c r="HD3" s="144">
        <f t="shared" si="12"/>
        <v>20.367999999999999</v>
      </c>
      <c r="HE3" s="144">
        <f t="shared" si="12"/>
        <v>11.574</v>
      </c>
      <c r="HF3" s="144">
        <f t="shared" si="12"/>
        <v>13.192</v>
      </c>
      <c r="HG3" s="144">
        <f t="shared" si="12"/>
        <v>20.367999999999999</v>
      </c>
      <c r="HH3" s="144">
        <f t="shared" si="12"/>
        <v>11.574</v>
      </c>
      <c r="HI3" s="144">
        <f t="shared" si="12"/>
        <v>13.192</v>
      </c>
      <c r="HJ3" s="144">
        <f t="shared" si="12"/>
        <v>20.367999999999999</v>
      </c>
      <c r="HK3" s="144">
        <f t="shared" si="12"/>
        <v>11.574</v>
      </c>
      <c r="HL3" s="144">
        <f t="shared" si="12"/>
        <v>13.192</v>
      </c>
      <c r="HM3" s="144">
        <f t="shared" si="12"/>
        <v>20.367999999999999</v>
      </c>
      <c r="HN3" s="144">
        <f t="shared" si="12"/>
        <v>11.574</v>
      </c>
      <c r="HO3" s="144">
        <f t="shared" si="12"/>
        <v>7.26</v>
      </c>
    </row>
    <row r="4" spans="1:16384" s="141" customFormat="1" ht="13.5" customHeight="1" x14ac:dyDescent="0.2">
      <c r="A4" s="146">
        <f>SUM($C4:$XFD4)</f>
        <v>275.82499999999982</v>
      </c>
      <c r="B4" s="146" t="s">
        <v>174</v>
      </c>
      <c r="C4" s="144">
        <f t="shared" ref="C4:BN4" si="13">C9/1000</f>
        <v>0</v>
      </c>
      <c r="D4" s="144">
        <f t="shared" si="13"/>
        <v>0</v>
      </c>
      <c r="E4" s="144">
        <f t="shared" si="13"/>
        <v>0</v>
      </c>
      <c r="F4" s="144">
        <f t="shared" si="13"/>
        <v>0.6</v>
      </c>
      <c r="G4" s="144">
        <f t="shared" si="13"/>
        <v>0.3</v>
      </c>
      <c r="H4" s="144">
        <f t="shared" si="13"/>
        <v>12.9</v>
      </c>
      <c r="I4" s="144">
        <f t="shared" si="13"/>
        <v>1.63</v>
      </c>
      <c r="J4" s="144">
        <f t="shared" si="13"/>
        <v>0.35</v>
      </c>
      <c r="K4" s="144">
        <f t="shared" si="13"/>
        <v>2.35</v>
      </c>
      <c r="L4" s="144">
        <f t="shared" si="13"/>
        <v>12.6</v>
      </c>
      <c r="M4" s="144">
        <f t="shared" si="13"/>
        <v>0.15</v>
      </c>
      <c r="N4" s="144">
        <f t="shared" si="13"/>
        <v>0</v>
      </c>
      <c r="O4" s="144">
        <f t="shared" si="13"/>
        <v>0</v>
      </c>
      <c r="P4" s="145">
        <f t="shared" si="13"/>
        <v>0.95</v>
      </c>
      <c r="Q4" s="144">
        <f t="shared" si="13"/>
        <v>0</v>
      </c>
      <c r="R4" s="144">
        <f t="shared" si="13"/>
        <v>0</v>
      </c>
      <c r="S4" s="144">
        <f t="shared" si="13"/>
        <v>3.19</v>
      </c>
      <c r="T4" s="144">
        <f t="shared" si="13"/>
        <v>0</v>
      </c>
      <c r="U4" s="144">
        <f t="shared" si="13"/>
        <v>1.95</v>
      </c>
      <c r="V4" s="144">
        <f t="shared" si="13"/>
        <v>4.49</v>
      </c>
      <c r="W4" s="144">
        <f t="shared" si="13"/>
        <v>2.31</v>
      </c>
      <c r="X4" s="144">
        <f t="shared" si="13"/>
        <v>2.46</v>
      </c>
      <c r="Y4" s="144">
        <f t="shared" si="13"/>
        <v>2.46</v>
      </c>
      <c r="Z4" s="144">
        <f t="shared" si="13"/>
        <v>0</v>
      </c>
      <c r="AA4" s="144">
        <f t="shared" si="13"/>
        <v>0</v>
      </c>
      <c r="AB4" s="144">
        <f t="shared" si="13"/>
        <v>0</v>
      </c>
      <c r="AC4" s="144">
        <f t="shared" si="13"/>
        <v>2</v>
      </c>
      <c r="AD4" s="144">
        <f t="shared" si="13"/>
        <v>0.24</v>
      </c>
      <c r="AE4" s="144">
        <f t="shared" si="13"/>
        <v>0.45</v>
      </c>
      <c r="AF4" s="144">
        <f t="shared" si="13"/>
        <v>13.98</v>
      </c>
      <c r="AG4" s="144">
        <f t="shared" si="13"/>
        <v>1.68</v>
      </c>
      <c r="AH4" s="144">
        <f t="shared" si="13"/>
        <v>0</v>
      </c>
      <c r="AI4" s="144">
        <f t="shared" si="13"/>
        <v>8.1920000000000002</v>
      </c>
      <c r="AJ4" s="144">
        <f t="shared" si="13"/>
        <v>0.72</v>
      </c>
      <c r="AK4" s="144">
        <f t="shared" si="13"/>
        <v>0</v>
      </c>
      <c r="AL4" s="144">
        <f t="shared" si="13"/>
        <v>8.1920000000000002</v>
      </c>
      <c r="AM4" s="144">
        <f t="shared" si="13"/>
        <v>4.4749999999999996</v>
      </c>
      <c r="AN4" s="144">
        <f t="shared" si="13"/>
        <v>0</v>
      </c>
      <c r="AO4" s="144">
        <f t="shared" si="13"/>
        <v>0.78</v>
      </c>
      <c r="AP4" s="144">
        <f t="shared" si="13"/>
        <v>0.72</v>
      </c>
      <c r="AQ4" s="144">
        <f t="shared" si="13"/>
        <v>0.35</v>
      </c>
      <c r="AR4" s="144">
        <f t="shared" si="13"/>
        <v>14.1</v>
      </c>
      <c r="AS4" s="144">
        <f t="shared" si="13"/>
        <v>0.15</v>
      </c>
      <c r="AT4" s="144">
        <f t="shared" si="13"/>
        <v>1.27</v>
      </c>
      <c r="AU4" s="144">
        <f t="shared" si="13"/>
        <v>0</v>
      </c>
      <c r="AV4" s="144">
        <f t="shared" si="13"/>
        <v>0</v>
      </c>
      <c r="AW4" s="144">
        <f t="shared" si="13"/>
        <v>0.46</v>
      </c>
      <c r="AX4" s="144">
        <f t="shared" si="13"/>
        <v>0</v>
      </c>
      <c r="AY4" s="145">
        <f t="shared" si="13"/>
        <v>0</v>
      </c>
      <c r="AZ4" s="144">
        <f t="shared" si="13"/>
        <v>1.96</v>
      </c>
      <c r="BA4" s="144">
        <f t="shared" si="13"/>
        <v>0.84</v>
      </c>
      <c r="BB4" s="144">
        <f t="shared" si="13"/>
        <v>0</v>
      </c>
      <c r="BC4" s="144">
        <f t="shared" si="13"/>
        <v>0</v>
      </c>
      <c r="BD4" s="144">
        <f t="shared" si="13"/>
        <v>0.88</v>
      </c>
      <c r="BE4" s="144">
        <f t="shared" si="13"/>
        <v>2.09</v>
      </c>
      <c r="BF4" s="144">
        <f t="shared" si="13"/>
        <v>1.1499999999999999</v>
      </c>
      <c r="BG4" s="144">
        <f t="shared" si="13"/>
        <v>1.3</v>
      </c>
      <c r="BH4" s="144">
        <f t="shared" si="13"/>
        <v>0</v>
      </c>
      <c r="BI4" s="144">
        <f t="shared" si="13"/>
        <v>1.35</v>
      </c>
      <c r="BJ4" s="144">
        <f t="shared" si="13"/>
        <v>1.6679999999999999</v>
      </c>
      <c r="BK4" s="144">
        <f t="shared" si="13"/>
        <v>1.35</v>
      </c>
      <c r="BL4" s="144">
        <f t="shared" si="13"/>
        <v>1.61</v>
      </c>
      <c r="BM4" s="144">
        <f t="shared" si="13"/>
        <v>0</v>
      </c>
      <c r="BN4" s="144">
        <f t="shared" si="13"/>
        <v>0</v>
      </c>
      <c r="BO4" s="144">
        <f t="shared" ref="BO4:DH4" si="14">BO9/1000</f>
        <v>0.6</v>
      </c>
      <c r="BP4" s="144">
        <f t="shared" si="14"/>
        <v>0.85</v>
      </c>
      <c r="BQ4" s="144">
        <f t="shared" si="14"/>
        <v>0</v>
      </c>
      <c r="BR4" s="144">
        <f t="shared" si="14"/>
        <v>0</v>
      </c>
      <c r="BS4" s="144">
        <f t="shared" si="14"/>
        <v>0.7</v>
      </c>
      <c r="BT4" s="144">
        <f t="shared" si="14"/>
        <v>0</v>
      </c>
      <c r="BU4" s="144">
        <f t="shared" si="14"/>
        <v>0.45</v>
      </c>
      <c r="BV4" s="144">
        <f t="shared" si="14"/>
        <v>0</v>
      </c>
      <c r="BW4" s="144">
        <f t="shared" si="14"/>
        <v>0</v>
      </c>
      <c r="BX4" s="144">
        <f t="shared" si="14"/>
        <v>0</v>
      </c>
      <c r="BY4" s="144">
        <f t="shared" si="14"/>
        <v>0</v>
      </c>
      <c r="BZ4" s="144">
        <f t="shared" si="14"/>
        <v>0.96</v>
      </c>
      <c r="CA4" s="144">
        <f t="shared" si="14"/>
        <v>6.2919999999999998</v>
      </c>
      <c r="CB4" s="144">
        <f t="shared" si="14"/>
        <v>0.65</v>
      </c>
      <c r="CC4" s="144">
        <f t="shared" si="14"/>
        <v>0</v>
      </c>
      <c r="CD4" s="144">
        <f t="shared" si="14"/>
        <v>0</v>
      </c>
      <c r="CE4" s="144">
        <f t="shared" si="14"/>
        <v>0.24</v>
      </c>
      <c r="CF4" s="144">
        <f t="shared" si="14"/>
        <v>0</v>
      </c>
      <c r="CG4" s="144">
        <f t="shared" si="14"/>
        <v>0</v>
      </c>
      <c r="CH4" s="144">
        <f t="shared" si="14"/>
        <v>0.35</v>
      </c>
      <c r="CI4" s="144">
        <f t="shared" si="14"/>
        <v>1.2</v>
      </c>
      <c r="CJ4" s="144">
        <f t="shared" si="14"/>
        <v>0.35</v>
      </c>
      <c r="CK4" s="144">
        <f t="shared" si="14"/>
        <v>1.5</v>
      </c>
      <c r="CL4" s="144">
        <f t="shared" si="14"/>
        <v>0</v>
      </c>
      <c r="CM4" s="144">
        <f t="shared" si="14"/>
        <v>0</v>
      </c>
      <c r="CN4" s="144">
        <f t="shared" si="14"/>
        <v>0</v>
      </c>
      <c r="CO4" s="144">
        <f t="shared" si="14"/>
        <v>0.7</v>
      </c>
      <c r="CP4" s="144">
        <f t="shared" si="14"/>
        <v>0.45</v>
      </c>
      <c r="CQ4" s="144">
        <f t="shared" si="14"/>
        <v>0.65</v>
      </c>
      <c r="CR4" s="144">
        <f t="shared" si="14"/>
        <v>0.15</v>
      </c>
      <c r="CS4" s="144">
        <f t="shared" si="14"/>
        <v>0</v>
      </c>
      <c r="CT4" s="144">
        <f t="shared" si="14"/>
        <v>1.536</v>
      </c>
      <c r="CU4" s="144">
        <f t="shared" si="14"/>
        <v>0</v>
      </c>
      <c r="CV4" s="144">
        <f t="shared" si="14"/>
        <v>0</v>
      </c>
      <c r="CW4" s="144">
        <f t="shared" si="14"/>
        <v>0</v>
      </c>
      <c r="CX4" s="144">
        <f t="shared" si="14"/>
        <v>0</v>
      </c>
      <c r="CY4" s="144">
        <f t="shared" si="14"/>
        <v>0</v>
      </c>
      <c r="CZ4" s="144">
        <f t="shared" si="14"/>
        <v>0</v>
      </c>
      <c r="DA4" s="144">
        <f t="shared" si="14"/>
        <v>0</v>
      </c>
      <c r="DB4" s="144">
        <f t="shared" si="14"/>
        <v>0.72</v>
      </c>
      <c r="DC4" s="144">
        <f t="shared" si="14"/>
        <v>0.8</v>
      </c>
      <c r="DD4" s="144">
        <f t="shared" si="14"/>
        <v>0.24</v>
      </c>
      <c r="DE4" s="144">
        <f t="shared" si="14"/>
        <v>0.24</v>
      </c>
      <c r="DF4" s="144">
        <f t="shared" si="14"/>
        <v>4.6959999999999997</v>
      </c>
      <c r="DG4" s="144">
        <f t="shared" si="14"/>
        <v>0.45</v>
      </c>
      <c r="DH4" s="144">
        <f t="shared" si="14"/>
        <v>0.5</v>
      </c>
      <c r="DI4" s="144">
        <f t="shared" ref="DI4:DY4" si="15">DI9/1000</f>
        <v>0.3</v>
      </c>
      <c r="DJ4" s="144">
        <f t="shared" si="15"/>
        <v>0</v>
      </c>
      <c r="DK4" s="144">
        <f>DK9/1000</f>
        <v>0</v>
      </c>
      <c r="DL4" s="144">
        <f t="shared" si="15"/>
        <v>0.15</v>
      </c>
      <c r="DM4" s="144">
        <f t="shared" si="15"/>
        <v>0.35</v>
      </c>
      <c r="DN4" s="144">
        <f t="shared" si="15"/>
        <v>1.3</v>
      </c>
      <c r="DO4" s="144">
        <f t="shared" si="15"/>
        <v>0.35</v>
      </c>
      <c r="DP4" s="144">
        <f t="shared" si="15"/>
        <v>0.15</v>
      </c>
      <c r="DQ4" s="144">
        <f t="shared" si="15"/>
        <v>22.4</v>
      </c>
      <c r="DR4" s="144">
        <f t="shared" si="15"/>
        <v>22.4</v>
      </c>
      <c r="DS4" s="144">
        <f t="shared" si="15"/>
        <v>3.0720000000000001</v>
      </c>
      <c r="DT4" s="144">
        <f t="shared" si="15"/>
        <v>0.76800000000000002</v>
      </c>
      <c r="DU4" s="144">
        <f t="shared" si="15"/>
        <v>1.536</v>
      </c>
      <c r="DV4" s="144">
        <f t="shared" si="15"/>
        <v>1.536</v>
      </c>
      <c r="DW4" s="144">
        <f t="shared" si="15"/>
        <v>0.76800000000000002</v>
      </c>
      <c r="DX4" s="144">
        <f t="shared" si="15"/>
        <v>1.536</v>
      </c>
      <c r="DY4" s="144">
        <f t="shared" si="15"/>
        <v>0.76800000000000002</v>
      </c>
      <c r="DZ4" s="144">
        <f t="shared" ref="DZ4:EJ4" si="16">DZ9/1000</f>
        <v>0.76800000000000002</v>
      </c>
      <c r="EA4" s="145">
        <f t="shared" si="16"/>
        <v>0.76800000000000002</v>
      </c>
      <c r="EB4" s="144">
        <f t="shared" si="16"/>
        <v>1.536</v>
      </c>
      <c r="EC4" s="144">
        <f t="shared" si="16"/>
        <v>0.76800000000000002</v>
      </c>
      <c r="ED4" s="144">
        <f t="shared" si="16"/>
        <v>1.536</v>
      </c>
      <c r="EE4" s="144">
        <f t="shared" si="16"/>
        <v>1.536</v>
      </c>
      <c r="EF4" s="144">
        <f t="shared" si="16"/>
        <v>0.76800000000000002</v>
      </c>
      <c r="EG4" s="144">
        <f t="shared" si="16"/>
        <v>1.3540000000000001</v>
      </c>
      <c r="EH4" s="144">
        <f t="shared" si="16"/>
        <v>0</v>
      </c>
      <c r="EI4" s="144">
        <f t="shared" si="16"/>
        <v>0</v>
      </c>
      <c r="EJ4" s="144">
        <f t="shared" si="16"/>
        <v>0.18</v>
      </c>
      <c r="EK4" s="144">
        <f t="shared" ref="EK4:FR4" si="17">EK9/1000</f>
        <v>0.43</v>
      </c>
      <c r="EL4" s="144">
        <f t="shared" si="17"/>
        <v>0.45</v>
      </c>
      <c r="EM4" s="144">
        <f t="shared" si="17"/>
        <v>0.43</v>
      </c>
      <c r="EN4" s="144">
        <f t="shared" si="17"/>
        <v>0.25</v>
      </c>
      <c r="EO4" s="144">
        <f t="shared" si="17"/>
        <v>0.18</v>
      </c>
      <c r="EP4" s="144">
        <f t="shared" si="17"/>
        <v>0.35</v>
      </c>
      <c r="EQ4" s="144">
        <f t="shared" si="17"/>
        <v>0.25</v>
      </c>
      <c r="ER4" s="144">
        <f t="shared" si="17"/>
        <v>0.45</v>
      </c>
      <c r="ES4" s="144">
        <f t="shared" si="17"/>
        <v>0.25</v>
      </c>
      <c r="ET4" s="144">
        <f t="shared" si="17"/>
        <v>1.1000000000000001</v>
      </c>
      <c r="EU4" s="144">
        <f t="shared" si="17"/>
        <v>1.9</v>
      </c>
      <c r="EV4" s="144">
        <f t="shared" si="17"/>
        <v>0.76800000000000002</v>
      </c>
      <c r="EW4" s="144">
        <f t="shared" si="17"/>
        <v>1.536</v>
      </c>
      <c r="EX4" s="144">
        <f t="shared" si="17"/>
        <v>0</v>
      </c>
      <c r="EY4" s="144">
        <f t="shared" si="17"/>
        <v>0</v>
      </c>
      <c r="EZ4" s="144">
        <f t="shared" si="17"/>
        <v>2.3039999999999998</v>
      </c>
      <c r="FA4" s="144">
        <f t="shared" si="17"/>
        <v>2.3039999999999998</v>
      </c>
      <c r="FB4" s="144">
        <f t="shared" si="17"/>
        <v>0.76800000000000002</v>
      </c>
      <c r="FC4" s="144">
        <f t="shared" si="17"/>
        <v>1.536</v>
      </c>
      <c r="FD4" s="144">
        <f t="shared" si="17"/>
        <v>1.536</v>
      </c>
      <c r="FE4" s="144">
        <f t="shared" si="17"/>
        <v>1.536</v>
      </c>
      <c r="FF4" s="144">
        <f t="shared" si="17"/>
        <v>1.536</v>
      </c>
      <c r="FG4" s="144">
        <f t="shared" si="17"/>
        <v>0.76800000000000002</v>
      </c>
      <c r="FH4" s="144">
        <f t="shared" si="17"/>
        <v>0.76800000000000002</v>
      </c>
      <c r="FI4" s="144">
        <f t="shared" si="17"/>
        <v>1.536</v>
      </c>
      <c r="FJ4" s="144">
        <f t="shared" si="17"/>
        <v>1.536</v>
      </c>
      <c r="FK4" s="144">
        <f t="shared" si="17"/>
        <v>0.25</v>
      </c>
      <c r="FL4" s="144">
        <f t="shared" si="17"/>
        <v>0.35</v>
      </c>
      <c r="FM4" s="144">
        <f t="shared" si="17"/>
        <v>0.35</v>
      </c>
      <c r="FN4" s="144">
        <f t="shared" si="17"/>
        <v>0.43</v>
      </c>
      <c r="FO4" s="144">
        <f t="shared" si="17"/>
        <v>0.88</v>
      </c>
      <c r="FP4" s="144">
        <f t="shared" si="17"/>
        <v>1.06</v>
      </c>
      <c r="FQ4" s="144">
        <f t="shared" si="17"/>
        <v>0.18</v>
      </c>
      <c r="FR4" s="144">
        <f t="shared" si="17"/>
        <v>0.48</v>
      </c>
      <c r="FS4" s="145">
        <f t="shared" ref="FS4:GF4" si="18">FS9/1000</f>
        <v>1.25</v>
      </c>
      <c r="FT4" s="144">
        <f t="shared" si="18"/>
        <v>1.5</v>
      </c>
      <c r="FU4" s="144">
        <f t="shared" si="18"/>
        <v>0.76800000000000002</v>
      </c>
      <c r="FV4" s="144">
        <f t="shared" si="18"/>
        <v>1.536</v>
      </c>
      <c r="FW4" s="144">
        <f t="shared" si="18"/>
        <v>0</v>
      </c>
      <c r="FX4" s="144">
        <f t="shared" si="18"/>
        <v>0.76800000000000002</v>
      </c>
      <c r="FY4" s="144">
        <f t="shared" si="18"/>
        <v>1.536</v>
      </c>
      <c r="FZ4" s="144">
        <f t="shared" si="18"/>
        <v>0</v>
      </c>
      <c r="GA4" s="144">
        <f t="shared" si="18"/>
        <v>0.76800000000000002</v>
      </c>
      <c r="GB4" s="144">
        <f t="shared" si="18"/>
        <v>1.536</v>
      </c>
      <c r="GC4" s="144">
        <f t="shared" si="18"/>
        <v>0</v>
      </c>
      <c r="GD4" s="144">
        <f t="shared" si="18"/>
        <v>0.76800000000000002</v>
      </c>
      <c r="GE4" s="144">
        <f t="shared" si="18"/>
        <v>1.536</v>
      </c>
      <c r="GF4" s="144">
        <f t="shared" si="18"/>
        <v>0</v>
      </c>
      <c r="GG4" s="144">
        <f t="shared" ref="GG4:HO4" si="19">GG9/1000</f>
        <v>0</v>
      </c>
      <c r="GH4" s="144">
        <f t="shared" si="19"/>
        <v>0</v>
      </c>
      <c r="GI4" s="144">
        <f t="shared" si="19"/>
        <v>0</v>
      </c>
      <c r="GJ4" s="144">
        <f t="shared" si="19"/>
        <v>0</v>
      </c>
      <c r="GK4" s="144">
        <f t="shared" si="19"/>
        <v>0.35</v>
      </c>
      <c r="GL4" s="144">
        <f t="shared" si="19"/>
        <v>0</v>
      </c>
      <c r="GM4" s="144">
        <f t="shared" si="19"/>
        <v>0</v>
      </c>
      <c r="GN4" s="144">
        <f t="shared" si="19"/>
        <v>0</v>
      </c>
      <c r="GO4" s="144">
        <f t="shared" si="19"/>
        <v>0</v>
      </c>
      <c r="GP4" s="144">
        <f t="shared" si="19"/>
        <v>0</v>
      </c>
      <c r="GQ4" s="144">
        <f t="shared" si="19"/>
        <v>0.35</v>
      </c>
      <c r="GR4" s="144">
        <f t="shared" si="19"/>
        <v>0.37</v>
      </c>
      <c r="GS4" s="144">
        <f t="shared" si="19"/>
        <v>0.48</v>
      </c>
      <c r="GT4" s="144">
        <f t="shared" si="19"/>
        <v>3.2</v>
      </c>
      <c r="GU4" s="144">
        <f t="shared" si="19"/>
        <v>3.7</v>
      </c>
      <c r="GV4" s="144">
        <f t="shared" si="19"/>
        <v>2.15</v>
      </c>
      <c r="GW4" s="144">
        <f t="shared" si="19"/>
        <v>0.76800000000000002</v>
      </c>
      <c r="GX4" s="144">
        <f t="shared" si="19"/>
        <v>1.536</v>
      </c>
      <c r="GY4" s="144">
        <f t="shared" si="19"/>
        <v>0</v>
      </c>
      <c r="GZ4" s="144">
        <f t="shared" si="19"/>
        <v>0.76800000000000002</v>
      </c>
      <c r="HA4" s="144">
        <f t="shared" si="19"/>
        <v>0.76800000000000002</v>
      </c>
      <c r="HB4" s="144">
        <f t="shared" si="19"/>
        <v>0</v>
      </c>
      <c r="HC4" s="144">
        <f t="shared" si="19"/>
        <v>0.76800000000000002</v>
      </c>
      <c r="HD4" s="144">
        <f t="shared" si="19"/>
        <v>0.76800000000000002</v>
      </c>
      <c r="HE4" s="144">
        <f t="shared" si="19"/>
        <v>0</v>
      </c>
      <c r="HF4" s="144">
        <f t="shared" si="19"/>
        <v>0.76800000000000002</v>
      </c>
      <c r="HG4" s="144">
        <f t="shared" si="19"/>
        <v>1.536</v>
      </c>
      <c r="HH4" s="144">
        <f t="shared" si="19"/>
        <v>0</v>
      </c>
      <c r="HI4" s="144">
        <f t="shared" si="19"/>
        <v>0.76800000000000002</v>
      </c>
      <c r="HJ4" s="144">
        <f t="shared" si="19"/>
        <v>1.536</v>
      </c>
      <c r="HK4" s="144">
        <f t="shared" si="19"/>
        <v>0</v>
      </c>
      <c r="HL4" s="144">
        <f t="shared" si="19"/>
        <v>0.76800000000000002</v>
      </c>
      <c r="HM4" s="144">
        <f t="shared" si="19"/>
        <v>1.536</v>
      </c>
      <c r="HN4" s="144">
        <f t="shared" si="19"/>
        <v>0</v>
      </c>
      <c r="HO4" s="144">
        <f t="shared" si="19"/>
        <v>0</v>
      </c>
    </row>
    <row r="5" spans="1:16384" s="141" customFormat="1" ht="13.5" customHeight="1" x14ac:dyDescent="0.2">
      <c r="A5" s="142"/>
      <c r="B5" s="144"/>
      <c r="C5" s="144"/>
      <c r="D5" s="144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5"/>
      <c r="Q5" s="144"/>
      <c r="R5" s="144"/>
      <c r="S5" s="144"/>
      <c r="T5" s="144"/>
      <c r="U5" s="144"/>
      <c r="V5" s="144"/>
      <c r="X5" s="144"/>
      <c r="AD5" s="144"/>
      <c r="AY5" s="148"/>
      <c r="EA5" s="148"/>
      <c r="FS5" s="148"/>
    </row>
    <row r="6" spans="1:16384" s="141" customFormat="1" ht="13.5" customHeight="1" x14ac:dyDescent="0.2">
      <c r="A6" s="141">
        <f>A4/A3*100</f>
        <v>5.2565158785561339</v>
      </c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45"/>
      <c r="Q6" s="144"/>
      <c r="R6" s="144"/>
      <c r="S6" s="144"/>
      <c r="T6" s="144"/>
      <c r="U6" s="144"/>
      <c r="V6" s="144"/>
      <c r="AY6" s="148"/>
      <c r="DK6" s="141" t="str">
        <f>CONCATENATE("'", DK7, "'!", R22, "V21")</f>
        <v>'113'!V21</v>
      </c>
      <c r="EA6" s="148"/>
      <c r="FS6" s="148"/>
    </row>
    <row r="7" spans="1:16384" s="141" customFormat="1" ht="13.5" customHeight="1" x14ac:dyDescent="0.2">
      <c r="A7" s="141" t="s">
        <v>175</v>
      </c>
      <c r="C7" s="47">
        <v>1</v>
      </c>
      <c r="D7" s="47">
        <v>2</v>
      </c>
      <c r="E7" s="47">
        <v>3</v>
      </c>
      <c r="F7" s="47">
        <v>4</v>
      </c>
      <c r="G7" s="47">
        <v>5</v>
      </c>
      <c r="H7" s="47">
        <v>6</v>
      </c>
      <c r="I7" s="47">
        <v>7</v>
      </c>
      <c r="J7" s="47">
        <v>8</v>
      </c>
      <c r="K7" s="47">
        <v>9</v>
      </c>
      <c r="L7" s="47">
        <v>10</v>
      </c>
      <c r="M7" s="47">
        <v>11</v>
      </c>
      <c r="N7" s="47">
        <v>12</v>
      </c>
      <c r="O7" s="47">
        <v>13</v>
      </c>
      <c r="P7" s="80">
        <v>14</v>
      </c>
      <c r="Q7" s="47">
        <v>15</v>
      </c>
      <c r="R7" s="47">
        <v>16</v>
      </c>
      <c r="S7" s="47">
        <v>17</v>
      </c>
      <c r="T7" s="47">
        <v>18</v>
      </c>
      <c r="U7" s="47">
        <v>19</v>
      </c>
      <c r="V7" s="47">
        <v>20</v>
      </c>
      <c r="W7" s="47">
        <v>21</v>
      </c>
      <c r="X7" s="47">
        <v>22</v>
      </c>
      <c r="Y7" s="47">
        <v>23</v>
      </c>
      <c r="Z7" s="47">
        <v>24</v>
      </c>
      <c r="AA7" s="47">
        <v>25</v>
      </c>
      <c r="AB7" s="47">
        <v>26</v>
      </c>
      <c r="AC7" s="47">
        <v>27</v>
      </c>
      <c r="AD7" s="47">
        <v>28</v>
      </c>
      <c r="AE7" s="47">
        <v>29</v>
      </c>
      <c r="AF7" s="47">
        <v>30</v>
      </c>
      <c r="AG7" s="47">
        <v>31</v>
      </c>
      <c r="AH7" s="47">
        <v>32</v>
      </c>
      <c r="AI7" s="47">
        <v>33</v>
      </c>
      <c r="AJ7" s="47">
        <v>34</v>
      </c>
      <c r="AK7" s="47">
        <v>35</v>
      </c>
      <c r="AL7" s="47">
        <v>36</v>
      </c>
      <c r="AM7" s="47">
        <v>37</v>
      </c>
      <c r="AN7" s="47">
        <v>38</v>
      </c>
      <c r="AO7" s="47">
        <v>39</v>
      </c>
      <c r="AP7" s="47">
        <v>40</v>
      </c>
      <c r="AQ7" s="47">
        <v>41</v>
      </c>
      <c r="AR7" s="47">
        <v>42</v>
      </c>
      <c r="AS7" s="47">
        <v>43</v>
      </c>
      <c r="AT7" s="47">
        <v>44</v>
      </c>
      <c r="AU7" s="47">
        <v>45</v>
      </c>
      <c r="AV7" s="47">
        <v>46</v>
      </c>
      <c r="AW7" s="47">
        <v>47</v>
      </c>
      <c r="AX7" s="47">
        <v>48</v>
      </c>
      <c r="AY7" s="80">
        <v>49</v>
      </c>
      <c r="AZ7" s="47">
        <v>50</v>
      </c>
      <c r="BA7" s="47">
        <v>51</v>
      </c>
      <c r="BB7" s="47">
        <v>52</v>
      </c>
      <c r="BC7" s="47">
        <v>53</v>
      </c>
      <c r="BD7" s="47">
        <v>54</v>
      </c>
      <c r="BE7" s="47">
        <v>55</v>
      </c>
      <c r="BF7" s="47">
        <v>56</v>
      </c>
      <c r="BG7" s="47">
        <v>57</v>
      </c>
      <c r="BH7" s="47">
        <v>58</v>
      </c>
      <c r="BI7" s="47">
        <v>59</v>
      </c>
      <c r="BJ7" s="47">
        <v>60</v>
      </c>
      <c r="BK7" s="47">
        <v>61</v>
      </c>
      <c r="BL7" s="47">
        <v>62</v>
      </c>
      <c r="BM7" s="47">
        <v>63</v>
      </c>
      <c r="BN7" s="47">
        <v>64</v>
      </c>
      <c r="BO7" s="47">
        <v>65</v>
      </c>
      <c r="BP7" s="47">
        <v>66</v>
      </c>
      <c r="BQ7" s="47">
        <v>67</v>
      </c>
      <c r="BR7" s="47">
        <v>68</v>
      </c>
      <c r="BS7" s="47">
        <v>69</v>
      </c>
      <c r="BT7" s="47">
        <v>70</v>
      </c>
      <c r="BU7" s="47">
        <v>71</v>
      </c>
      <c r="BV7" s="47">
        <v>72</v>
      </c>
      <c r="BW7" s="47">
        <v>73</v>
      </c>
      <c r="BX7" s="47">
        <v>74</v>
      </c>
      <c r="BY7" s="47">
        <v>75</v>
      </c>
      <c r="BZ7" s="47">
        <v>76</v>
      </c>
      <c r="CA7" s="47">
        <v>77</v>
      </c>
      <c r="CB7" s="47">
        <v>78</v>
      </c>
      <c r="CC7" s="47">
        <v>79</v>
      </c>
      <c r="CD7" s="47">
        <v>80</v>
      </c>
      <c r="CE7" s="47">
        <v>81</v>
      </c>
      <c r="CF7" s="47">
        <v>82</v>
      </c>
      <c r="CG7" s="47">
        <v>83</v>
      </c>
      <c r="CH7" s="47">
        <v>84</v>
      </c>
      <c r="CI7" s="47">
        <v>85</v>
      </c>
      <c r="CJ7" s="47">
        <v>86</v>
      </c>
      <c r="CK7" s="47">
        <v>87</v>
      </c>
      <c r="CL7" s="47">
        <v>88</v>
      </c>
      <c r="CM7" s="47">
        <v>89</v>
      </c>
      <c r="CN7" s="47">
        <v>90</v>
      </c>
      <c r="CO7" s="47">
        <v>91</v>
      </c>
      <c r="CP7" s="47">
        <v>92</v>
      </c>
      <c r="CQ7" s="47">
        <v>93</v>
      </c>
      <c r="CR7" s="47">
        <v>94</v>
      </c>
      <c r="CS7" s="47">
        <v>95</v>
      </c>
      <c r="CT7" s="47">
        <v>96</v>
      </c>
      <c r="CU7" s="47">
        <v>97</v>
      </c>
      <c r="CV7" s="47">
        <v>98</v>
      </c>
      <c r="CW7" s="47">
        <v>99</v>
      </c>
      <c r="CX7" s="47">
        <v>100</v>
      </c>
      <c r="CY7" s="47">
        <v>101</v>
      </c>
      <c r="CZ7" s="47">
        <v>102</v>
      </c>
      <c r="DA7" s="47">
        <v>103</v>
      </c>
      <c r="DB7" s="47">
        <v>104</v>
      </c>
      <c r="DC7" s="47">
        <v>105</v>
      </c>
      <c r="DD7" s="47">
        <v>106</v>
      </c>
      <c r="DE7" s="47">
        <v>107</v>
      </c>
      <c r="DF7" s="47">
        <v>108</v>
      </c>
      <c r="DG7" s="70">
        <v>109</v>
      </c>
      <c r="DH7" s="70">
        <v>110</v>
      </c>
      <c r="DI7" s="70">
        <v>111</v>
      </c>
      <c r="DJ7" s="70">
        <v>112</v>
      </c>
      <c r="DK7" s="70">
        <v>113</v>
      </c>
      <c r="DL7" s="70">
        <v>114</v>
      </c>
      <c r="DM7" s="70">
        <v>115</v>
      </c>
      <c r="DN7" s="70">
        <v>116</v>
      </c>
      <c r="DO7" s="70">
        <v>117</v>
      </c>
      <c r="DP7" s="70">
        <v>118</v>
      </c>
      <c r="DQ7" s="70">
        <v>119</v>
      </c>
      <c r="DR7" s="70">
        <v>120</v>
      </c>
      <c r="DS7" s="70">
        <v>121</v>
      </c>
      <c r="DT7" s="70">
        <v>122</v>
      </c>
      <c r="DU7" s="70">
        <v>123</v>
      </c>
      <c r="DV7" s="70">
        <v>124</v>
      </c>
      <c r="DW7" s="70">
        <v>125</v>
      </c>
      <c r="DX7" s="70">
        <v>126</v>
      </c>
      <c r="DY7" s="70">
        <v>127</v>
      </c>
      <c r="DZ7" s="70">
        <v>128</v>
      </c>
      <c r="EA7" s="80">
        <v>129</v>
      </c>
      <c r="EB7" s="70">
        <v>130</v>
      </c>
      <c r="EC7" s="70">
        <v>131</v>
      </c>
      <c r="ED7" s="70">
        <v>132</v>
      </c>
      <c r="EE7" s="70">
        <v>133</v>
      </c>
      <c r="EF7" s="70">
        <v>134</v>
      </c>
      <c r="EG7" s="70">
        <v>135</v>
      </c>
      <c r="EH7" s="70">
        <v>136</v>
      </c>
      <c r="EI7" s="70">
        <v>137</v>
      </c>
      <c r="EJ7" s="70">
        <v>138</v>
      </c>
      <c r="EK7" s="70">
        <v>139</v>
      </c>
      <c r="EL7" s="70">
        <v>140</v>
      </c>
      <c r="EM7" s="70">
        <v>141</v>
      </c>
      <c r="EN7" s="70">
        <v>142</v>
      </c>
      <c r="EO7" s="70">
        <v>143</v>
      </c>
      <c r="EP7" s="70">
        <v>144</v>
      </c>
      <c r="EQ7" s="70">
        <v>145</v>
      </c>
      <c r="ER7" s="70">
        <v>146</v>
      </c>
      <c r="ES7" s="70">
        <v>147</v>
      </c>
      <c r="ET7" s="70">
        <v>148</v>
      </c>
      <c r="EU7" s="70">
        <v>149</v>
      </c>
      <c r="EV7" s="70">
        <v>150</v>
      </c>
      <c r="EW7" s="70">
        <v>151</v>
      </c>
      <c r="EX7" s="70">
        <v>152</v>
      </c>
      <c r="EY7" s="70">
        <v>153</v>
      </c>
      <c r="EZ7" s="70">
        <v>154</v>
      </c>
      <c r="FA7" s="70">
        <v>155</v>
      </c>
      <c r="FB7" s="70">
        <v>156</v>
      </c>
      <c r="FC7" s="70">
        <v>157</v>
      </c>
      <c r="FD7" s="70">
        <v>158</v>
      </c>
      <c r="FE7" s="70">
        <v>159</v>
      </c>
      <c r="FF7" s="70">
        <v>160</v>
      </c>
      <c r="FG7" s="70">
        <v>161</v>
      </c>
      <c r="FH7" s="70">
        <v>162</v>
      </c>
      <c r="FI7" s="70">
        <v>163</v>
      </c>
      <c r="FJ7" s="70">
        <v>164</v>
      </c>
      <c r="FK7" s="70">
        <v>165</v>
      </c>
      <c r="FL7" s="70">
        <v>166</v>
      </c>
      <c r="FM7" s="70">
        <v>167</v>
      </c>
      <c r="FN7" s="70">
        <v>168</v>
      </c>
      <c r="FO7" s="70">
        <v>169</v>
      </c>
      <c r="FP7" s="70">
        <v>170</v>
      </c>
      <c r="FQ7" s="70">
        <v>171</v>
      </c>
      <c r="FR7" s="70">
        <v>172</v>
      </c>
      <c r="FS7" s="80">
        <v>173</v>
      </c>
      <c r="FT7" s="70">
        <v>174</v>
      </c>
      <c r="FU7" s="70">
        <v>175</v>
      </c>
      <c r="FV7" s="70">
        <v>176</v>
      </c>
      <c r="FW7" s="70">
        <v>177</v>
      </c>
      <c r="FX7" s="70">
        <v>178</v>
      </c>
      <c r="FY7" s="70">
        <v>179</v>
      </c>
      <c r="FZ7" s="70">
        <v>180</v>
      </c>
      <c r="GA7" s="70">
        <v>181</v>
      </c>
      <c r="GB7" s="70">
        <v>182</v>
      </c>
      <c r="GC7" s="70">
        <v>183</v>
      </c>
      <c r="GD7" s="70">
        <v>184</v>
      </c>
      <c r="GE7" s="70">
        <v>185</v>
      </c>
      <c r="GF7" s="70">
        <v>186</v>
      </c>
      <c r="GG7" s="70">
        <v>187</v>
      </c>
      <c r="GH7" s="70">
        <v>188</v>
      </c>
      <c r="GI7" s="70">
        <v>189</v>
      </c>
      <c r="GJ7" s="70">
        <v>190</v>
      </c>
      <c r="GK7" s="70">
        <v>191</v>
      </c>
      <c r="GL7" s="70">
        <v>192</v>
      </c>
      <c r="GM7" s="70">
        <v>193</v>
      </c>
      <c r="GN7" s="70">
        <v>194</v>
      </c>
      <c r="GO7" s="70">
        <v>195</v>
      </c>
      <c r="GP7" s="70">
        <v>196</v>
      </c>
      <c r="GQ7" s="70">
        <v>197</v>
      </c>
      <c r="GR7" s="70">
        <v>198</v>
      </c>
      <c r="GS7" s="70">
        <v>199</v>
      </c>
      <c r="GT7" s="70">
        <v>200</v>
      </c>
      <c r="GU7" s="70">
        <v>201</v>
      </c>
      <c r="GV7" s="70">
        <v>202</v>
      </c>
      <c r="GW7" s="70">
        <v>203</v>
      </c>
      <c r="GX7" s="70">
        <v>204</v>
      </c>
      <c r="GY7" s="70">
        <v>205</v>
      </c>
      <c r="GZ7" s="70">
        <v>206</v>
      </c>
      <c r="HA7" s="70">
        <v>207</v>
      </c>
      <c r="HB7" s="70">
        <v>208</v>
      </c>
      <c r="HC7" s="70">
        <v>209</v>
      </c>
      <c r="HD7" s="70">
        <v>210</v>
      </c>
      <c r="HE7" s="70">
        <v>211</v>
      </c>
      <c r="HF7" s="70">
        <v>212</v>
      </c>
      <c r="HG7" s="70">
        <v>213</v>
      </c>
      <c r="HH7" s="70">
        <v>214</v>
      </c>
      <c r="HI7" s="70">
        <v>215</v>
      </c>
      <c r="HJ7" s="70">
        <v>216</v>
      </c>
      <c r="HK7" s="70">
        <v>217</v>
      </c>
      <c r="HL7" s="70">
        <v>218</v>
      </c>
      <c r="HM7" s="70">
        <v>219</v>
      </c>
      <c r="HN7" s="70">
        <v>220</v>
      </c>
      <c r="HO7" s="70">
        <v>221</v>
      </c>
      <c r="HP7" s="70"/>
      <c r="HQ7" s="70"/>
      <c r="HR7" s="70"/>
    </row>
    <row r="8" spans="1:16384" s="141" customFormat="1" ht="13.5" customHeight="1" thickBot="1" x14ac:dyDescent="0.25">
      <c r="C8" s="141">
        <f>SUM(C9:C48)</f>
        <v>27540</v>
      </c>
      <c r="D8" s="141">
        <f t="shared" ref="D8:BO8" si="20">SUM(D9:D48)</f>
        <v>41200</v>
      </c>
      <c r="E8" s="141">
        <f t="shared" si="20"/>
        <v>27540</v>
      </c>
      <c r="F8" s="141">
        <f t="shared" si="20"/>
        <v>11150</v>
      </c>
      <c r="G8" s="141">
        <f t="shared" si="20"/>
        <v>27840</v>
      </c>
      <c r="H8" s="141">
        <f t="shared" si="20"/>
        <v>50700</v>
      </c>
      <c r="I8" s="141">
        <f t="shared" si="20"/>
        <v>29170</v>
      </c>
      <c r="J8" s="141">
        <f t="shared" si="20"/>
        <v>10630</v>
      </c>
      <c r="K8" s="141">
        <f t="shared" si="20"/>
        <v>77950</v>
      </c>
      <c r="L8" s="141">
        <f t="shared" si="20"/>
        <v>40140</v>
      </c>
      <c r="M8" s="141">
        <f t="shared" si="20"/>
        <v>9510</v>
      </c>
      <c r="N8" s="141">
        <f t="shared" si="20"/>
        <v>8480</v>
      </c>
      <c r="O8" s="141">
        <f t="shared" si="20"/>
        <v>15360</v>
      </c>
      <c r="P8" s="141">
        <f t="shared" si="20"/>
        <v>26150</v>
      </c>
      <c r="Q8" s="141">
        <f t="shared" si="20"/>
        <v>27540</v>
      </c>
      <c r="R8" s="141">
        <f t="shared" si="20"/>
        <v>22400</v>
      </c>
      <c r="S8" s="141">
        <f t="shared" si="20"/>
        <v>30730</v>
      </c>
      <c r="T8" s="141">
        <f t="shared" si="20"/>
        <v>25200</v>
      </c>
      <c r="U8" s="141">
        <f t="shared" si="20"/>
        <v>29490</v>
      </c>
      <c r="V8" s="141">
        <f t="shared" si="20"/>
        <v>32030</v>
      </c>
      <c r="W8" s="141">
        <f t="shared" si="20"/>
        <v>29850</v>
      </c>
      <c r="X8" s="141">
        <f t="shared" si="20"/>
        <v>30000</v>
      </c>
      <c r="Y8" s="141">
        <f t="shared" si="20"/>
        <v>23460</v>
      </c>
      <c r="Z8" s="141">
        <f t="shared" si="20"/>
        <v>36750</v>
      </c>
      <c r="AA8" s="141">
        <f t="shared" si="20"/>
        <v>36300</v>
      </c>
      <c r="AB8" s="141">
        <f t="shared" si="20"/>
        <v>27540</v>
      </c>
      <c r="AC8" s="141">
        <f t="shared" si="20"/>
        <v>29540</v>
      </c>
      <c r="AD8" s="141">
        <f t="shared" si="20"/>
        <v>27780</v>
      </c>
      <c r="AE8" s="141">
        <f t="shared" si="20"/>
        <v>57850</v>
      </c>
      <c r="AF8" s="141">
        <f t="shared" si="20"/>
        <v>41520</v>
      </c>
      <c r="AG8" s="141">
        <f t="shared" si="20"/>
        <v>29220</v>
      </c>
      <c r="AH8" s="141">
        <f t="shared" si="20"/>
        <v>27540</v>
      </c>
      <c r="AI8" s="141">
        <f t="shared" si="20"/>
        <v>50004</v>
      </c>
      <c r="AJ8" s="141">
        <f t="shared" si="20"/>
        <v>28260</v>
      </c>
      <c r="AK8" s="141">
        <f t="shared" si="20"/>
        <v>27540</v>
      </c>
      <c r="AL8" s="141">
        <f t="shared" si="20"/>
        <v>50004</v>
      </c>
      <c r="AM8" s="141">
        <f t="shared" si="20"/>
        <v>14755</v>
      </c>
      <c r="AN8" s="141">
        <f t="shared" si="20"/>
        <v>10550</v>
      </c>
      <c r="AO8" s="141">
        <f t="shared" si="20"/>
        <v>36943</v>
      </c>
      <c r="AP8" s="141">
        <f t="shared" si="20"/>
        <v>36883</v>
      </c>
      <c r="AQ8" s="141">
        <f t="shared" si="20"/>
        <v>27890</v>
      </c>
      <c r="AR8" s="141">
        <f t="shared" si="20"/>
        <v>41640</v>
      </c>
      <c r="AS8" s="141">
        <f t="shared" si="20"/>
        <v>27690</v>
      </c>
      <c r="AT8" s="141">
        <f t="shared" si="20"/>
        <v>28810</v>
      </c>
      <c r="AU8" s="141">
        <f t="shared" si="20"/>
        <v>15560</v>
      </c>
      <c r="AV8" s="141">
        <f t="shared" si="20"/>
        <v>15560</v>
      </c>
      <c r="AW8" s="141">
        <f t="shared" si="20"/>
        <v>20060</v>
      </c>
      <c r="AX8" s="141">
        <f t="shared" si="20"/>
        <v>18360</v>
      </c>
      <c r="AY8" s="141">
        <f t="shared" si="20"/>
        <v>27540</v>
      </c>
      <c r="AZ8" s="141">
        <f t="shared" si="20"/>
        <v>29500</v>
      </c>
      <c r="BA8" s="141">
        <f t="shared" si="20"/>
        <v>28380</v>
      </c>
      <c r="BB8" s="141">
        <f t="shared" si="20"/>
        <v>27540</v>
      </c>
      <c r="BC8" s="141">
        <f t="shared" si="20"/>
        <v>27540</v>
      </c>
      <c r="BD8" s="141">
        <f t="shared" si="20"/>
        <v>28420</v>
      </c>
      <c r="BE8" s="141">
        <f t="shared" si="20"/>
        <v>29630</v>
      </c>
      <c r="BF8" s="141">
        <f t="shared" si="20"/>
        <v>28690</v>
      </c>
      <c r="BG8" s="141">
        <f t="shared" si="20"/>
        <v>28840</v>
      </c>
      <c r="BH8" s="141">
        <f t="shared" si="20"/>
        <v>27540</v>
      </c>
      <c r="BI8" s="141">
        <f t="shared" si="20"/>
        <v>28890</v>
      </c>
      <c r="BJ8" s="141">
        <f t="shared" si="20"/>
        <v>17828</v>
      </c>
      <c r="BK8" s="141">
        <f t="shared" si="20"/>
        <v>18390</v>
      </c>
      <c r="BL8" s="141">
        <f t="shared" si="20"/>
        <v>26680</v>
      </c>
      <c r="BM8" s="141">
        <f t="shared" si="20"/>
        <v>18360</v>
      </c>
      <c r="BN8" s="141">
        <f t="shared" si="20"/>
        <v>27540</v>
      </c>
      <c r="BO8" s="141">
        <f t="shared" si="20"/>
        <v>11150</v>
      </c>
      <c r="BP8" s="141">
        <f t="shared" ref="BP8:EA8" si="21">SUM(BP9:BP48)</f>
        <v>11400</v>
      </c>
      <c r="BQ8" s="141">
        <f t="shared" si="21"/>
        <v>10280</v>
      </c>
      <c r="BR8" s="141">
        <f t="shared" si="21"/>
        <v>10280</v>
      </c>
      <c r="BS8" s="141">
        <f t="shared" si="21"/>
        <v>112730</v>
      </c>
      <c r="BT8" s="141">
        <f t="shared" si="21"/>
        <v>8480</v>
      </c>
      <c r="BU8" s="141">
        <f t="shared" si="21"/>
        <v>15810</v>
      </c>
      <c r="BV8" s="141">
        <f t="shared" si="21"/>
        <v>9360</v>
      </c>
      <c r="BW8" s="141">
        <f t="shared" si="21"/>
        <v>8480</v>
      </c>
      <c r="BX8" s="141">
        <f t="shared" si="21"/>
        <v>9360</v>
      </c>
      <c r="BY8" s="141">
        <f t="shared" si="21"/>
        <v>15360</v>
      </c>
      <c r="BZ8" s="141">
        <f t="shared" si="21"/>
        <v>28500</v>
      </c>
      <c r="CA8" s="141">
        <f t="shared" si="21"/>
        <v>48104</v>
      </c>
      <c r="CB8" s="141">
        <f t="shared" si="21"/>
        <v>28190</v>
      </c>
      <c r="CC8" s="141">
        <f t="shared" si="21"/>
        <v>27540</v>
      </c>
      <c r="CD8" s="141">
        <f t="shared" si="21"/>
        <v>27540</v>
      </c>
      <c r="CE8" s="141">
        <f t="shared" si="21"/>
        <v>27780</v>
      </c>
      <c r="CF8" s="141">
        <f t="shared" si="21"/>
        <v>27540</v>
      </c>
      <c r="CG8" s="141">
        <f t="shared" si="21"/>
        <v>27540</v>
      </c>
      <c r="CH8" s="141">
        <f t="shared" si="21"/>
        <v>27890</v>
      </c>
      <c r="CI8" s="141">
        <f t="shared" si="21"/>
        <v>11480</v>
      </c>
      <c r="CJ8" s="141">
        <f t="shared" si="21"/>
        <v>10900</v>
      </c>
      <c r="CK8" s="141">
        <f t="shared" si="21"/>
        <v>70060</v>
      </c>
      <c r="CL8" s="141">
        <f t="shared" si="21"/>
        <v>8480</v>
      </c>
      <c r="CM8" s="141">
        <f t="shared" si="21"/>
        <v>7824</v>
      </c>
      <c r="CN8" s="141">
        <f t="shared" si="21"/>
        <v>15360</v>
      </c>
      <c r="CO8" s="141">
        <f t="shared" si="21"/>
        <v>124666</v>
      </c>
      <c r="CP8" s="141">
        <f t="shared" si="21"/>
        <v>10730</v>
      </c>
      <c r="CQ8" s="141">
        <f t="shared" si="21"/>
        <v>11200</v>
      </c>
      <c r="CR8" s="141">
        <f t="shared" si="21"/>
        <v>10430</v>
      </c>
      <c r="CS8" s="141">
        <f t="shared" si="21"/>
        <v>10550</v>
      </c>
      <c r="CT8" s="141">
        <f t="shared" si="21"/>
        <v>10240</v>
      </c>
      <c r="CU8" s="141">
        <f t="shared" si="21"/>
        <v>8480</v>
      </c>
      <c r="CV8" s="141">
        <f t="shared" si="21"/>
        <v>15360</v>
      </c>
      <c r="CW8" s="141">
        <f t="shared" si="21"/>
        <v>9360</v>
      </c>
      <c r="CX8" s="141">
        <f t="shared" si="21"/>
        <v>8480</v>
      </c>
      <c r="CY8" s="141">
        <f t="shared" si="21"/>
        <v>9360</v>
      </c>
      <c r="CZ8" s="141">
        <f t="shared" si="21"/>
        <v>15360</v>
      </c>
      <c r="DA8" s="141">
        <f t="shared" si="21"/>
        <v>12096</v>
      </c>
      <c r="DB8" s="141">
        <f t="shared" si="21"/>
        <v>36883</v>
      </c>
      <c r="DC8" s="141">
        <f t="shared" si="21"/>
        <v>29263</v>
      </c>
      <c r="DD8" s="141">
        <f t="shared" si="21"/>
        <v>27630</v>
      </c>
      <c r="DE8" s="141">
        <f t="shared" si="21"/>
        <v>27780</v>
      </c>
      <c r="DF8" s="141">
        <f t="shared" si="21"/>
        <v>44162</v>
      </c>
      <c r="DG8" s="141">
        <f t="shared" si="21"/>
        <v>10730</v>
      </c>
      <c r="DH8" s="141">
        <f t="shared" si="21"/>
        <v>11050</v>
      </c>
      <c r="DI8" s="141">
        <f t="shared" si="21"/>
        <v>10850</v>
      </c>
      <c r="DJ8" s="141">
        <f t="shared" si="21"/>
        <v>10280</v>
      </c>
      <c r="DK8" s="141">
        <f t="shared" si="21"/>
        <v>10280</v>
      </c>
      <c r="DL8" s="141">
        <f t="shared" si="21"/>
        <v>10700</v>
      </c>
      <c r="DM8" s="141">
        <f t="shared" si="21"/>
        <v>64225</v>
      </c>
      <c r="DN8" s="141">
        <f t="shared" si="21"/>
        <v>65175</v>
      </c>
      <c r="DO8" s="141">
        <f t="shared" si="21"/>
        <v>11250</v>
      </c>
      <c r="DP8" s="141">
        <f t="shared" si="21"/>
        <v>10850</v>
      </c>
      <c r="DQ8" s="141">
        <f t="shared" si="21"/>
        <v>106040</v>
      </c>
      <c r="DR8" s="141">
        <f t="shared" si="21"/>
        <v>106040</v>
      </c>
      <c r="DS8" s="141">
        <f t="shared" si="21"/>
        <v>16264</v>
      </c>
      <c r="DT8" s="141">
        <f t="shared" si="21"/>
        <v>21136</v>
      </c>
      <c r="DU8" s="141">
        <f t="shared" si="21"/>
        <v>13110</v>
      </c>
      <c r="DV8" s="141">
        <f t="shared" si="21"/>
        <v>14728</v>
      </c>
      <c r="DW8" s="141">
        <f t="shared" si="21"/>
        <v>21136</v>
      </c>
      <c r="DX8" s="141">
        <f t="shared" si="21"/>
        <v>13110</v>
      </c>
      <c r="DY8" s="141">
        <f t="shared" si="21"/>
        <v>13960</v>
      </c>
      <c r="DZ8" s="141">
        <f t="shared" si="21"/>
        <v>21136</v>
      </c>
      <c r="EA8" s="141">
        <f t="shared" si="21"/>
        <v>12342</v>
      </c>
      <c r="EB8" s="141">
        <f t="shared" ref="EB8:GM8" si="22">SUM(EB9:EB48)</f>
        <v>14728</v>
      </c>
      <c r="EC8" s="141">
        <f t="shared" si="22"/>
        <v>21136</v>
      </c>
      <c r="ED8" s="141">
        <f t="shared" si="22"/>
        <v>13110</v>
      </c>
      <c r="EE8" s="141">
        <f t="shared" si="22"/>
        <v>14728</v>
      </c>
      <c r="EF8" s="141">
        <f t="shared" si="22"/>
        <v>21136</v>
      </c>
      <c r="EG8" s="141">
        <f t="shared" si="22"/>
        <v>12928</v>
      </c>
      <c r="EH8" s="141">
        <f t="shared" si="22"/>
        <v>151200</v>
      </c>
      <c r="EI8" s="141">
        <f t="shared" si="22"/>
        <v>4000</v>
      </c>
      <c r="EJ8" s="141">
        <f t="shared" si="22"/>
        <v>10460</v>
      </c>
      <c r="EK8" s="141">
        <f t="shared" si="22"/>
        <v>10980</v>
      </c>
      <c r="EL8" s="141">
        <f t="shared" si="22"/>
        <v>10730</v>
      </c>
      <c r="EM8" s="141">
        <f t="shared" si="22"/>
        <v>10980</v>
      </c>
      <c r="EN8" s="141">
        <f t="shared" si="22"/>
        <v>10800</v>
      </c>
      <c r="EO8" s="141">
        <f t="shared" si="22"/>
        <v>10460</v>
      </c>
      <c r="EP8" s="141">
        <f t="shared" si="22"/>
        <v>10630</v>
      </c>
      <c r="EQ8" s="141">
        <f t="shared" si="22"/>
        <v>10800</v>
      </c>
      <c r="ER8" s="141">
        <f t="shared" si="22"/>
        <v>10730</v>
      </c>
      <c r="ES8" s="141">
        <f t="shared" si="22"/>
        <v>10800</v>
      </c>
      <c r="ET8" s="141">
        <f t="shared" si="22"/>
        <v>138928</v>
      </c>
      <c r="EU8" s="141">
        <f t="shared" si="22"/>
        <v>134787</v>
      </c>
      <c r="EV8" s="141">
        <f t="shared" si="22"/>
        <v>13960</v>
      </c>
      <c r="EW8" s="141">
        <f t="shared" si="22"/>
        <v>21904</v>
      </c>
      <c r="EX8" s="141">
        <f t="shared" si="22"/>
        <v>11574</v>
      </c>
      <c r="EY8" s="141">
        <f t="shared" si="22"/>
        <v>13192</v>
      </c>
      <c r="EZ8" s="141">
        <f t="shared" si="22"/>
        <v>22672</v>
      </c>
      <c r="FA8" s="141">
        <f t="shared" si="22"/>
        <v>13878</v>
      </c>
      <c r="FB8" s="141">
        <f t="shared" si="22"/>
        <v>13960</v>
      </c>
      <c r="FC8" s="141">
        <f t="shared" si="22"/>
        <v>21904</v>
      </c>
      <c r="FD8" s="141">
        <f t="shared" si="22"/>
        <v>13110</v>
      </c>
      <c r="FE8" s="141">
        <f t="shared" si="22"/>
        <v>14728</v>
      </c>
      <c r="FF8" s="141">
        <f t="shared" si="22"/>
        <v>21904</v>
      </c>
      <c r="FG8" s="141">
        <f t="shared" si="22"/>
        <v>12342</v>
      </c>
      <c r="FH8" s="141">
        <f t="shared" si="22"/>
        <v>13960</v>
      </c>
      <c r="FI8" s="141">
        <f t="shared" si="22"/>
        <v>21904</v>
      </c>
      <c r="FJ8" s="141">
        <f t="shared" si="22"/>
        <v>13110</v>
      </c>
      <c r="FK8" s="141">
        <f t="shared" si="22"/>
        <v>10530</v>
      </c>
      <c r="FL8" s="141">
        <f t="shared" si="22"/>
        <v>10900</v>
      </c>
      <c r="FM8" s="141">
        <f t="shared" si="22"/>
        <v>10630</v>
      </c>
      <c r="FN8" s="141">
        <f t="shared" si="22"/>
        <v>10980</v>
      </c>
      <c r="FO8" s="141">
        <f t="shared" si="22"/>
        <v>11160</v>
      </c>
      <c r="FP8" s="141">
        <f t="shared" si="22"/>
        <v>11610</v>
      </c>
      <c r="FQ8" s="141">
        <f t="shared" si="22"/>
        <v>10460</v>
      </c>
      <c r="FR8" s="141">
        <f t="shared" si="22"/>
        <v>11030</v>
      </c>
      <c r="FS8" s="141">
        <f t="shared" si="22"/>
        <v>99256</v>
      </c>
      <c r="FT8" s="141">
        <f t="shared" si="22"/>
        <v>125466</v>
      </c>
      <c r="FU8" s="141">
        <f t="shared" si="22"/>
        <v>13960</v>
      </c>
      <c r="FV8" s="141">
        <f t="shared" si="22"/>
        <v>21904</v>
      </c>
      <c r="FW8" s="141">
        <f t="shared" si="22"/>
        <v>11574</v>
      </c>
      <c r="FX8" s="141">
        <f t="shared" si="22"/>
        <v>13960</v>
      </c>
      <c r="FY8" s="141">
        <f t="shared" si="22"/>
        <v>21904</v>
      </c>
      <c r="FZ8" s="141">
        <f t="shared" si="22"/>
        <v>11574</v>
      </c>
      <c r="GA8" s="141">
        <f t="shared" si="22"/>
        <v>13960</v>
      </c>
      <c r="GB8" s="141">
        <f t="shared" si="22"/>
        <v>21904</v>
      </c>
      <c r="GC8" s="141">
        <f t="shared" si="22"/>
        <v>11574</v>
      </c>
      <c r="GD8" s="141">
        <f t="shared" si="22"/>
        <v>13960</v>
      </c>
      <c r="GE8" s="141">
        <f t="shared" si="22"/>
        <v>21904</v>
      </c>
      <c r="GF8" s="141">
        <f t="shared" si="22"/>
        <v>11574</v>
      </c>
      <c r="GG8" s="141">
        <f t="shared" si="22"/>
        <v>4000</v>
      </c>
      <c r="GH8" s="141">
        <f t="shared" si="22"/>
        <v>10280</v>
      </c>
      <c r="GI8" s="141">
        <f t="shared" si="22"/>
        <v>10550</v>
      </c>
      <c r="GJ8" s="141">
        <f t="shared" si="22"/>
        <v>10280</v>
      </c>
      <c r="GK8" s="141">
        <f t="shared" si="22"/>
        <v>10900</v>
      </c>
      <c r="GL8" s="141">
        <f t="shared" si="22"/>
        <v>10280</v>
      </c>
      <c r="GM8" s="141">
        <f t="shared" si="22"/>
        <v>10550</v>
      </c>
      <c r="GN8" s="141">
        <f t="shared" ref="GN8:HO8" si="23">SUM(GN9:GN48)</f>
        <v>10280</v>
      </c>
      <c r="GO8" s="141">
        <f t="shared" si="23"/>
        <v>10550</v>
      </c>
      <c r="GP8" s="141">
        <f t="shared" si="23"/>
        <v>10280</v>
      </c>
      <c r="GQ8" s="141">
        <f t="shared" si="23"/>
        <v>10900</v>
      </c>
      <c r="GR8" s="141">
        <f t="shared" si="23"/>
        <v>10650</v>
      </c>
      <c r="GS8" s="141">
        <f t="shared" si="23"/>
        <v>11030</v>
      </c>
      <c r="GT8" s="141">
        <f t="shared" si="23"/>
        <v>127166</v>
      </c>
      <c r="GU8" s="141">
        <f t="shared" si="23"/>
        <v>15274</v>
      </c>
      <c r="GV8" s="141">
        <f t="shared" si="23"/>
        <v>126116</v>
      </c>
      <c r="GW8" s="141">
        <f t="shared" si="23"/>
        <v>13960</v>
      </c>
      <c r="GX8" s="141">
        <f t="shared" si="23"/>
        <v>21904</v>
      </c>
      <c r="GY8" s="141">
        <f t="shared" si="23"/>
        <v>11574</v>
      </c>
      <c r="GZ8" s="141">
        <f t="shared" si="23"/>
        <v>13960</v>
      </c>
      <c r="HA8" s="141">
        <f t="shared" si="23"/>
        <v>21136</v>
      </c>
      <c r="HB8" s="141">
        <f t="shared" si="23"/>
        <v>11574</v>
      </c>
      <c r="HC8" s="141">
        <f t="shared" si="23"/>
        <v>13960</v>
      </c>
      <c r="HD8" s="141">
        <f t="shared" si="23"/>
        <v>21136</v>
      </c>
      <c r="HE8" s="141">
        <f t="shared" si="23"/>
        <v>11574</v>
      </c>
      <c r="HF8" s="141">
        <f t="shared" si="23"/>
        <v>13960</v>
      </c>
      <c r="HG8" s="141">
        <f t="shared" si="23"/>
        <v>21904</v>
      </c>
      <c r="HH8" s="141">
        <f t="shared" si="23"/>
        <v>11574</v>
      </c>
      <c r="HI8" s="141">
        <f t="shared" si="23"/>
        <v>13960</v>
      </c>
      <c r="HJ8" s="141">
        <f t="shared" si="23"/>
        <v>21904</v>
      </c>
      <c r="HK8" s="141">
        <f t="shared" si="23"/>
        <v>11574</v>
      </c>
      <c r="HL8" s="141">
        <f t="shared" si="23"/>
        <v>13960</v>
      </c>
      <c r="HM8" s="141">
        <f t="shared" si="23"/>
        <v>21904</v>
      </c>
      <c r="HN8" s="141">
        <f t="shared" si="23"/>
        <v>11574</v>
      </c>
      <c r="HO8" s="141">
        <f t="shared" si="23"/>
        <v>7260</v>
      </c>
    </row>
    <row r="9" spans="1:16384" s="149" customFormat="1" ht="13.5" customHeight="1" x14ac:dyDescent="0.2">
      <c r="A9" s="89" t="s">
        <v>176</v>
      </c>
      <c r="B9" s="90"/>
      <c r="C9" s="91"/>
      <c r="D9" s="91"/>
      <c r="E9" s="91"/>
      <c r="F9" s="91">
        <v>600</v>
      </c>
      <c r="G9" s="91">
        <v>300</v>
      </c>
      <c r="H9" s="91">
        <f>12600+300</f>
        <v>12900</v>
      </c>
      <c r="I9" s="91">
        <f>350+330+350+150+450</f>
        <v>1630</v>
      </c>
      <c r="J9" s="91">
        <v>350</v>
      </c>
      <c r="K9" s="91">
        <f>400+550+550+850</f>
        <v>2350</v>
      </c>
      <c r="L9" s="91">
        <v>12600</v>
      </c>
      <c r="M9" s="91">
        <v>150</v>
      </c>
      <c r="N9" s="91"/>
      <c r="O9" s="91"/>
      <c r="P9" s="92">
        <f>400+550</f>
        <v>950</v>
      </c>
      <c r="Q9" s="91"/>
      <c r="R9" s="91"/>
      <c r="S9" s="91">
        <v>3190</v>
      </c>
      <c r="T9" s="91"/>
      <c r="U9" s="91">
        <v>1950</v>
      </c>
      <c r="V9" s="91">
        <v>4490</v>
      </c>
      <c r="W9" s="91">
        <v>2310</v>
      </c>
      <c r="X9" s="91">
        <v>2460</v>
      </c>
      <c r="Y9" s="91">
        <v>2460</v>
      </c>
      <c r="Z9" s="91">
        <v>0</v>
      </c>
      <c r="AA9" s="91">
        <v>0</v>
      </c>
      <c r="AB9" s="91">
        <v>0</v>
      </c>
      <c r="AC9" s="91">
        <v>2000</v>
      </c>
      <c r="AD9" s="91">
        <v>240</v>
      </c>
      <c r="AE9" s="91">
        <v>450</v>
      </c>
      <c r="AF9" s="91">
        <v>13980</v>
      </c>
      <c r="AG9" s="91">
        <v>1680</v>
      </c>
      <c r="AH9" s="91">
        <v>0</v>
      </c>
      <c r="AI9" s="91">
        <v>8192</v>
      </c>
      <c r="AJ9" s="91">
        <v>720</v>
      </c>
      <c r="AK9" s="91">
        <v>0</v>
      </c>
      <c r="AL9" s="91">
        <v>8192</v>
      </c>
      <c r="AM9" s="91">
        <v>4475</v>
      </c>
      <c r="AN9" s="91">
        <v>0</v>
      </c>
      <c r="AO9" s="91">
        <v>780</v>
      </c>
      <c r="AP9" s="91">
        <v>720</v>
      </c>
      <c r="AQ9" s="91">
        <v>350</v>
      </c>
      <c r="AR9" s="91">
        <v>14100</v>
      </c>
      <c r="AS9" s="91">
        <v>150</v>
      </c>
      <c r="AT9" s="91">
        <v>1270</v>
      </c>
      <c r="AU9" s="91">
        <v>0</v>
      </c>
      <c r="AV9" s="91">
        <v>0</v>
      </c>
      <c r="AW9" s="91">
        <v>460</v>
      </c>
      <c r="AX9" s="91">
        <v>0</v>
      </c>
      <c r="AY9" s="92">
        <v>0</v>
      </c>
      <c r="AZ9" s="91">
        <v>1960</v>
      </c>
      <c r="BA9" s="91">
        <v>840</v>
      </c>
      <c r="BB9" s="91">
        <v>0</v>
      </c>
      <c r="BC9" s="91">
        <v>0</v>
      </c>
      <c r="BD9" s="91">
        <v>880</v>
      </c>
      <c r="BE9" s="91">
        <v>2090</v>
      </c>
      <c r="BF9" s="91">
        <v>1150</v>
      </c>
      <c r="BG9" s="91">
        <v>1300</v>
      </c>
      <c r="BH9" s="91">
        <v>0</v>
      </c>
      <c r="BI9" s="91">
        <v>1350</v>
      </c>
      <c r="BJ9" s="91">
        <v>1668</v>
      </c>
      <c r="BK9" s="91">
        <v>1350</v>
      </c>
      <c r="BL9" s="91">
        <v>1610</v>
      </c>
      <c r="BM9" s="91">
        <v>0</v>
      </c>
      <c r="BN9" s="91">
        <v>0</v>
      </c>
      <c r="BO9" s="91">
        <v>600</v>
      </c>
      <c r="BP9" s="91">
        <v>850</v>
      </c>
      <c r="BQ9" s="91">
        <v>0</v>
      </c>
      <c r="BR9" s="91">
        <v>0</v>
      </c>
      <c r="BS9" s="91">
        <v>700</v>
      </c>
      <c r="BT9" s="91">
        <v>0</v>
      </c>
      <c r="BU9" s="91">
        <v>450</v>
      </c>
      <c r="BV9" s="91">
        <v>0</v>
      </c>
      <c r="BW9" s="91">
        <v>0</v>
      </c>
      <c r="BX9" s="91">
        <v>0</v>
      </c>
      <c r="BY9" s="91">
        <v>0</v>
      </c>
      <c r="BZ9" s="91">
        <v>960</v>
      </c>
      <c r="CA9" s="91">
        <v>6292</v>
      </c>
      <c r="CB9" s="91">
        <v>650</v>
      </c>
      <c r="CC9" s="91">
        <v>0</v>
      </c>
      <c r="CD9" s="91">
        <v>0</v>
      </c>
      <c r="CE9" s="91">
        <v>240</v>
      </c>
      <c r="CF9" s="91">
        <v>0</v>
      </c>
      <c r="CG9" s="91">
        <v>0</v>
      </c>
      <c r="CH9" s="91">
        <v>350</v>
      </c>
      <c r="CI9" s="91">
        <v>1200</v>
      </c>
      <c r="CJ9" s="91">
        <v>350</v>
      </c>
      <c r="CK9" s="91">
        <v>1500</v>
      </c>
      <c r="CL9" s="91">
        <v>0</v>
      </c>
      <c r="CM9" s="91">
        <v>0</v>
      </c>
      <c r="CN9" s="91">
        <v>0</v>
      </c>
      <c r="CO9" s="91">
        <v>700</v>
      </c>
      <c r="CP9" s="91">
        <v>450</v>
      </c>
      <c r="CQ9" s="91">
        <v>650</v>
      </c>
      <c r="CR9" s="91">
        <v>150</v>
      </c>
      <c r="CS9" s="91">
        <v>0</v>
      </c>
      <c r="CT9" s="91">
        <v>1536</v>
      </c>
      <c r="CU9" s="91">
        <v>0</v>
      </c>
      <c r="CV9" s="91">
        <v>0</v>
      </c>
      <c r="CW9" s="91">
        <v>0</v>
      </c>
      <c r="CX9" s="91">
        <v>0</v>
      </c>
      <c r="CY9" s="91">
        <v>0</v>
      </c>
      <c r="CZ9" s="91">
        <v>0</v>
      </c>
      <c r="DA9" s="91">
        <v>0</v>
      </c>
      <c r="DB9" s="91">
        <v>720</v>
      </c>
      <c r="DC9" s="91">
        <v>800</v>
      </c>
      <c r="DD9" s="91">
        <v>240</v>
      </c>
      <c r="DE9" s="91">
        <v>240</v>
      </c>
      <c r="DF9" s="91">
        <v>4696</v>
      </c>
      <c r="DG9" s="93">
        <f>'109'!$W21</f>
        <v>450</v>
      </c>
      <c r="DH9" s="93">
        <f>'110'!$W21</f>
        <v>500</v>
      </c>
      <c r="DI9" s="93">
        <f>'111'!$W21</f>
        <v>300</v>
      </c>
      <c r="DJ9" s="93">
        <f>'112'!$W21</f>
        <v>0</v>
      </c>
      <c r="DK9" s="93">
        <f>'113'!$W21</f>
        <v>0</v>
      </c>
      <c r="DL9" s="93">
        <f>'114'!$W21</f>
        <v>150</v>
      </c>
      <c r="DM9" s="93">
        <f>'116'!$W21</f>
        <v>350</v>
      </c>
      <c r="DN9" s="93">
        <f>'115о'!$W21</f>
        <v>1300</v>
      </c>
      <c r="DO9" s="93">
        <f>'117'!$W21</f>
        <v>350</v>
      </c>
      <c r="DP9" s="93">
        <f>'119'!$W21</f>
        <v>150</v>
      </c>
      <c r="DQ9" s="93">
        <f>'120о'!$W21</f>
        <v>22400</v>
      </c>
      <c r="DR9" s="93">
        <f>'120о'!$W21</f>
        <v>22400</v>
      </c>
      <c r="DS9" s="93">
        <f>'121т'!$W21</f>
        <v>3072</v>
      </c>
      <c r="DT9" s="93">
        <f>'122т'!$W21</f>
        <v>768</v>
      </c>
      <c r="DU9" s="93">
        <f>'123т'!$W21</f>
        <v>1536</v>
      </c>
      <c r="DV9" s="93">
        <f>'124т'!$W21</f>
        <v>1536</v>
      </c>
      <c r="DW9" s="93">
        <f>'125т'!$W21</f>
        <v>768</v>
      </c>
      <c r="DX9" s="93">
        <f>'126т'!$W21</f>
        <v>1536</v>
      </c>
      <c r="DY9" s="93">
        <f>'127т'!$W21</f>
        <v>768</v>
      </c>
      <c r="DZ9" s="93">
        <f>'128т'!$W21</f>
        <v>768</v>
      </c>
      <c r="EA9" s="92">
        <f>'129т'!$W21</f>
        <v>768</v>
      </c>
      <c r="EB9" s="93">
        <f>'130т'!$W21</f>
        <v>1536</v>
      </c>
      <c r="EC9" s="93">
        <f>'131т'!$W21</f>
        <v>768</v>
      </c>
      <c r="ED9" s="93">
        <f>'132т'!$W21</f>
        <v>1536</v>
      </c>
      <c r="EE9" s="93">
        <f>'133т'!$W21</f>
        <v>1536</v>
      </c>
      <c r="EF9" s="93">
        <f>'134т'!$W21</f>
        <v>768</v>
      </c>
      <c r="EG9" s="93">
        <f>'135т'!$W21</f>
        <v>1354</v>
      </c>
      <c r="EH9" s="93">
        <f>'136о'!$W21</f>
        <v>0</v>
      </c>
      <c r="EI9" s="93">
        <f>'137д(!)'!$W21</f>
        <v>0</v>
      </c>
      <c r="EJ9" s="93">
        <f>'138'!W21</f>
        <v>180</v>
      </c>
      <c r="EK9" s="93">
        <f>'139'!W21</f>
        <v>430</v>
      </c>
      <c r="EL9" s="149">
        <f>'140'!W21</f>
        <v>450</v>
      </c>
      <c r="EM9" s="149">
        <f>'141'!W21</f>
        <v>430</v>
      </c>
      <c r="EN9" s="149">
        <f>'142'!W21</f>
        <v>250</v>
      </c>
      <c r="EO9" s="149">
        <f>'143'!W21</f>
        <v>180</v>
      </c>
      <c r="EP9" s="149">
        <f>'144'!W21</f>
        <v>350</v>
      </c>
      <c r="EQ9" s="149">
        <f>'145'!W21</f>
        <v>250</v>
      </c>
      <c r="ER9" s="149">
        <f>'146'!W21</f>
        <v>450</v>
      </c>
      <c r="ES9" s="149">
        <f>'147'!W21</f>
        <v>250</v>
      </c>
      <c r="ET9" s="149">
        <f>'148о'!W21</f>
        <v>1100</v>
      </c>
      <c r="EU9" s="149">
        <f>'149о'!W21</f>
        <v>1900</v>
      </c>
      <c r="EV9" s="149">
        <f>'150т'!W21</f>
        <v>768</v>
      </c>
      <c r="EW9" s="149">
        <f>'151т'!W21</f>
        <v>1536</v>
      </c>
      <c r="EX9" s="149">
        <f>'152т'!W21</f>
        <v>0</v>
      </c>
      <c r="EY9" s="149">
        <f>'153т'!W21</f>
        <v>0</v>
      </c>
      <c r="EZ9" s="149">
        <f>'154т'!W21</f>
        <v>2304</v>
      </c>
      <c r="FA9" s="149">
        <f>'155т'!W21</f>
        <v>2304</v>
      </c>
      <c r="FB9" s="149">
        <f>'156т'!W21</f>
        <v>768</v>
      </c>
      <c r="FC9" s="149">
        <f>'157т'!W21</f>
        <v>1536</v>
      </c>
      <c r="FD9" s="149">
        <f>'158т'!W21</f>
        <v>1536</v>
      </c>
      <c r="FE9" s="149">
        <f>'159т'!W21</f>
        <v>1536</v>
      </c>
      <c r="FF9" s="149">
        <f>'160т'!W21</f>
        <v>1536</v>
      </c>
      <c r="FG9" s="149">
        <f>'161т'!W21</f>
        <v>768</v>
      </c>
      <c r="FH9" s="149">
        <f>'162т'!W21</f>
        <v>768</v>
      </c>
      <c r="FI9" s="149">
        <f>'163т'!W21</f>
        <v>1536</v>
      </c>
      <c r="FJ9" s="149">
        <f>'164т'!W21</f>
        <v>1536</v>
      </c>
      <c r="FK9" s="149">
        <f>'165'!W21</f>
        <v>250</v>
      </c>
      <c r="FL9" s="149">
        <f>'166'!W21</f>
        <v>350</v>
      </c>
      <c r="FM9" s="149">
        <f>'167'!W21</f>
        <v>350</v>
      </c>
      <c r="FN9" s="149">
        <f>'168'!W21</f>
        <v>430</v>
      </c>
      <c r="FO9" s="149">
        <f>'169'!W21</f>
        <v>880</v>
      </c>
      <c r="FP9" s="149">
        <f>'170'!W21</f>
        <v>1060</v>
      </c>
      <c r="FQ9" s="149">
        <f>'171'!W21</f>
        <v>180</v>
      </c>
      <c r="FR9" s="149">
        <f>'172'!W21</f>
        <v>480</v>
      </c>
      <c r="FS9" s="150">
        <f>'173о'!W21</f>
        <v>1250</v>
      </c>
      <c r="FT9" s="149">
        <f>'174о'!W21</f>
        <v>1500</v>
      </c>
      <c r="FU9" s="149">
        <f>'175т'!W21</f>
        <v>768</v>
      </c>
      <c r="FV9" s="149">
        <f>'176т'!W21</f>
        <v>1536</v>
      </c>
      <c r="FW9" s="149">
        <f>'177т'!W21</f>
        <v>0</v>
      </c>
      <c r="FX9" s="149">
        <f>'178т'!W21</f>
        <v>768</v>
      </c>
      <c r="FY9" s="149">
        <f>'179т'!W21</f>
        <v>1536</v>
      </c>
      <c r="FZ9" s="149">
        <f>'180т'!W21</f>
        <v>0</v>
      </c>
      <c r="GA9" s="149">
        <f>'181т'!W21</f>
        <v>768</v>
      </c>
      <c r="GB9" s="149">
        <f>'182т'!W21</f>
        <v>1536</v>
      </c>
      <c r="GC9" s="149">
        <f>'183т'!W21</f>
        <v>0</v>
      </c>
      <c r="GD9" s="149">
        <f>'184т'!W21</f>
        <v>768</v>
      </c>
      <c r="GE9" s="149">
        <f>'185т'!W21</f>
        <v>1536</v>
      </c>
      <c r="GF9" s="149">
        <f>'186т'!W21</f>
        <v>0</v>
      </c>
      <c r="GG9" s="149">
        <f>'187д'!W21</f>
        <v>0</v>
      </c>
      <c r="GH9" s="149">
        <f>'188'!W21</f>
        <v>0</v>
      </c>
      <c r="GI9" s="149">
        <f>'189'!W21</f>
        <v>0</v>
      </c>
      <c r="GJ9" s="149">
        <f>'190'!W21</f>
        <v>0</v>
      </c>
      <c r="GK9" s="149">
        <f>'191'!W21</f>
        <v>350</v>
      </c>
      <c r="GL9" s="149">
        <f>'192'!W21</f>
        <v>0</v>
      </c>
      <c r="GM9" s="149">
        <f>'193'!W21</f>
        <v>0</v>
      </c>
      <c r="GN9" s="149">
        <f>'194'!W21</f>
        <v>0</v>
      </c>
      <c r="GO9" s="149">
        <f>'195'!W21</f>
        <v>0</v>
      </c>
      <c r="GP9" s="149">
        <f>'196'!W21</f>
        <v>0</v>
      </c>
      <c r="GQ9" s="149">
        <f>'197'!W21</f>
        <v>350</v>
      </c>
      <c r="GR9" s="149">
        <f>'198'!W21</f>
        <v>370</v>
      </c>
      <c r="GS9" s="149">
        <f>'199'!W21</f>
        <v>480</v>
      </c>
      <c r="GT9" s="149">
        <f>'200о'!W21</f>
        <v>3200</v>
      </c>
      <c r="GU9" s="149">
        <f>'201о'!W21</f>
        <v>3700</v>
      </c>
      <c r="GV9" s="149">
        <f>'202о'!W21</f>
        <v>2150</v>
      </c>
      <c r="GW9" s="149">
        <f>'203т'!W21</f>
        <v>768</v>
      </c>
      <c r="GX9" s="149">
        <f>'204т'!W21</f>
        <v>1536</v>
      </c>
      <c r="GY9" s="149">
        <f>'205т'!W21</f>
        <v>0</v>
      </c>
      <c r="GZ9" s="149">
        <f>'206т'!W21</f>
        <v>768</v>
      </c>
      <c r="HA9" s="149">
        <f>'207т'!W21</f>
        <v>768</v>
      </c>
      <c r="HB9" s="149">
        <f>'208т'!W21</f>
        <v>0</v>
      </c>
      <c r="HC9" s="149">
        <f>'209т'!W21</f>
        <v>768</v>
      </c>
      <c r="HD9" s="149">
        <f>'210т'!W21</f>
        <v>768</v>
      </c>
      <c r="HE9" s="149">
        <f>'211т'!W21</f>
        <v>0</v>
      </c>
      <c r="HF9" s="149">
        <f>'212т'!W21</f>
        <v>768</v>
      </c>
      <c r="HG9" s="149">
        <f>'213т'!W21</f>
        <v>1536</v>
      </c>
      <c r="HH9" s="149">
        <f>'214т'!W21</f>
        <v>0</v>
      </c>
      <c r="HI9" s="149">
        <f>'215т'!W21</f>
        <v>768</v>
      </c>
      <c r="HJ9" s="149">
        <f>'216т'!W21</f>
        <v>1536</v>
      </c>
      <c r="HK9" s="149">
        <f>'217т'!W21</f>
        <v>0</v>
      </c>
      <c r="HL9" s="149">
        <f>'218т'!W21</f>
        <v>768</v>
      </c>
      <c r="HM9" s="149">
        <f>'219т'!W21</f>
        <v>1536</v>
      </c>
      <c r="HN9" s="149">
        <f>'220т'!W21</f>
        <v>0</v>
      </c>
      <c r="HO9" s="149">
        <f>'221д'!W21</f>
        <v>0</v>
      </c>
    </row>
    <row r="10" spans="1:16384" s="141" customFormat="1" ht="13.5" customHeight="1" x14ac:dyDescent="0.2">
      <c r="A10" s="51">
        <v>1</v>
      </c>
      <c r="C10" s="49">
        <v>12600</v>
      </c>
      <c r="D10" s="48">
        <v>3300</v>
      </c>
      <c r="E10" s="49">
        <v>7900</v>
      </c>
      <c r="F10" s="49">
        <v>3795</v>
      </c>
      <c r="G10" s="49">
        <v>12600</v>
      </c>
      <c r="H10" s="49">
        <v>12600</v>
      </c>
      <c r="I10" s="49">
        <v>7900</v>
      </c>
      <c r="J10" s="49">
        <v>3795</v>
      </c>
      <c r="K10" s="48">
        <v>12600</v>
      </c>
      <c r="L10" s="48">
        <v>12600</v>
      </c>
      <c r="M10" s="48">
        <v>200</v>
      </c>
      <c r="N10" s="48">
        <v>200</v>
      </c>
      <c r="O10" s="48">
        <v>768</v>
      </c>
      <c r="P10" s="81">
        <v>12600</v>
      </c>
      <c r="Q10" s="48">
        <v>12600</v>
      </c>
      <c r="R10" s="48">
        <v>9800</v>
      </c>
      <c r="S10" s="48">
        <v>5400</v>
      </c>
      <c r="T10" s="48">
        <v>12600</v>
      </c>
      <c r="U10" s="48">
        <v>1200</v>
      </c>
      <c r="V10" s="48">
        <v>1200</v>
      </c>
      <c r="W10" s="48">
        <v>5400</v>
      </c>
      <c r="X10" s="48">
        <v>12600</v>
      </c>
      <c r="Y10" s="48">
        <v>8400</v>
      </c>
      <c r="Z10" s="48">
        <v>3300</v>
      </c>
      <c r="AA10" s="48">
        <v>3300</v>
      </c>
      <c r="AB10" s="48">
        <v>12600</v>
      </c>
      <c r="AC10" s="48">
        <v>12600</v>
      </c>
      <c r="AD10" s="48">
        <v>12600</v>
      </c>
      <c r="AE10" s="48">
        <v>12600</v>
      </c>
      <c r="AF10" s="48">
        <v>8900</v>
      </c>
      <c r="AG10" s="48">
        <v>8900</v>
      </c>
      <c r="AH10" s="48">
        <v>12600</v>
      </c>
      <c r="AI10" s="50">
        <v>9800</v>
      </c>
      <c r="AJ10" s="48">
        <v>2600</v>
      </c>
      <c r="AK10" s="48">
        <v>900</v>
      </c>
      <c r="AL10" s="48">
        <v>9800</v>
      </c>
      <c r="AM10" s="48">
        <v>3795</v>
      </c>
      <c r="AN10" s="48">
        <v>3795</v>
      </c>
      <c r="AO10" s="48">
        <v>3300</v>
      </c>
      <c r="AP10" s="48">
        <v>3300</v>
      </c>
      <c r="AQ10" s="48">
        <v>900</v>
      </c>
      <c r="AR10" s="48">
        <v>8900</v>
      </c>
      <c r="AS10" s="48">
        <v>12600</v>
      </c>
      <c r="AT10" s="48">
        <v>12600</v>
      </c>
      <c r="AU10" s="48">
        <v>7000</v>
      </c>
      <c r="AV10" s="48">
        <v>7000</v>
      </c>
      <c r="AW10" s="48">
        <v>12600</v>
      </c>
      <c r="AX10" s="48">
        <v>8400</v>
      </c>
      <c r="AY10" s="81">
        <v>12600</v>
      </c>
      <c r="AZ10" s="48">
        <v>12600</v>
      </c>
      <c r="BA10" s="48">
        <v>12600</v>
      </c>
      <c r="BB10" s="48">
        <v>3700</v>
      </c>
      <c r="BC10" s="48">
        <v>12600</v>
      </c>
      <c r="BD10" s="48">
        <v>12600</v>
      </c>
      <c r="BE10" s="48">
        <v>4700</v>
      </c>
      <c r="BF10" s="48">
        <v>9300</v>
      </c>
      <c r="BG10" s="48">
        <v>4700</v>
      </c>
      <c r="BH10" s="48">
        <v>1600</v>
      </c>
      <c r="BI10" s="48">
        <v>1600</v>
      </c>
      <c r="BJ10" s="48">
        <v>200</v>
      </c>
      <c r="BK10" s="48">
        <v>768</v>
      </c>
      <c r="BL10" s="48">
        <v>640</v>
      </c>
      <c r="BM10" s="48">
        <v>8400</v>
      </c>
      <c r="BN10" s="48">
        <v>12600</v>
      </c>
      <c r="BO10" s="48">
        <v>3795</v>
      </c>
      <c r="BP10" s="48">
        <v>3795</v>
      </c>
      <c r="BQ10" s="48">
        <v>3795</v>
      </c>
      <c r="BR10" s="48">
        <v>3795</v>
      </c>
      <c r="BS10" s="48">
        <v>3100</v>
      </c>
      <c r="BT10" s="48">
        <v>200</v>
      </c>
      <c r="BU10" s="48">
        <v>768</v>
      </c>
      <c r="BV10" s="48">
        <v>200</v>
      </c>
      <c r="BW10" s="48">
        <v>200</v>
      </c>
      <c r="BX10" s="48">
        <v>200</v>
      </c>
      <c r="BY10" s="48">
        <v>768</v>
      </c>
      <c r="BZ10" s="48">
        <v>3700</v>
      </c>
      <c r="CA10" s="48">
        <v>9800</v>
      </c>
      <c r="CB10" s="48">
        <v>12600</v>
      </c>
      <c r="CC10" s="48">
        <v>9300</v>
      </c>
      <c r="CD10" s="48">
        <v>12600</v>
      </c>
      <c r="CE10" s="48">
        <v>4700</v>
      </c>
      <c r="CF10" s="48">
        <v>8900</v>
      </c>
      <c r="CG10" s="48">
        <v>12600</v>
      </c>
      <c r="CH10" s="48">
        <v>12600</v>
      </c>
      <c r="CI10" s="48">
        <v>3795</v>
      </c>
      <c r="CJ10" s="48">
        <v>3795</v>
      </c>
      <c r="CK10" s="48">
        <v>12600</v>
      </c>
      <c r="CL10" s="48">
        <v>200</v>
      </c>
      <c r="CM10" s="48">
        <v>200</v>
      </c>
      <c r="CN10" s="48">
        <v>768</v>
      </c>
      <c r="CO10" s="48">
        <v>950</v>
      </c>
      <c r="CP10" s="48">
        <v>3795</v>
      </c>
      <c r="CQ10" s="48">
        <v>3795</v>
      </c>
      <c r="CR10" s="48">
        <v>3795</v>
      </c>
      <c r="CS10" s="48">
        <v>3795</v>
      </c>
      <c r="CT10" s="48">
        <v>180</v>
      </c>
      <c r="CU10" s="48">
        <v>200</v>
      </c>
      <c r="CV10" s="48">
        <v>768</v>
      </c>
      <c r="CW10" s="48">
        <v>200</v>
      </c>
      <c r="CX10" s="48">
        <v>200</v>
      </c>
      <c r="CY10" s="48">
        <v>200</v>
      </c>
      <c r="CZ10" s="48">
        <v>768</v>
      </c>
      <c r="DA10" s="48">
        <v>768</v>
      </c>
      <c r="DB10" s="48">
        <v>3300</v>
      </c>
      <c r="DC10" s="48">
        <v>4500</v>
      </c>
      <c r="DD10" s="48">
        <v>12600</v>
      </c>
      <c r="DE10" s="48">
        <v>12600</v>
      </c>
      <c r="DF10" s="48">
        <v>9800</v>
      </c>
      <c r="DG10" s="48">
        <f>'109'!W22</f>
        <v>3795</v>
      </c>
      <c r="DH10" s="48">
        <f>'110'!W22</f>
        <v>3795</v>
      </c>
      <c r="DI10" s="48">
        <f>'111'!W22</f>
        <v>3795</v>
      </c>
      <c r="DJ10" s="48">
        <f>'112'!W22</f>
        <v>3795</v>
      </c>
      <c r="DK10" s="48">
        <f>'113'!$W22</f>
        <v>3795</v>
      </c>
      <c r="DL10" s="48">
        <f>'114'!$W22</f>
        <v>3795</v>
      </c>
      <c r="DM10" s="48">
        <f>'115о'!$W22</f>
        <v>950</v>
      </c>
      <c r="DN10" s="48">
        <f>'115о'!$W22</f>
        <v>950</v>
      </c>
      <c r="DO10" s="48">
        <f>'117'!$W22</f>
        <v>3795</v>
      </c>
      <c r="DP10" s="48">
        <f>'119'!$W22</f>
        <v>3795</v>
      </c>
      <c r="DQ10" s="48">
        <f>'120о'!$W22</f>
        <v>950</v>
      </c>
      <c r="DR10" s="48">
        <f>'120о'!$W22</f>
        <v>950</v>
      </c>
      <c r="DS10" s="48">
        <f>'121т'!$W22</f>
        <v>180</v>
      </c>
      <c r="DT10" s="48">
        <f>'122т'!$W22</f>
        <v>768</v>
      </c>
      <c r="DU10" s="48">
        <f>'123т'!$W22</f>
        <v>768</v>
      </c>
      <c r="DV10" s="48">
        <f>'124т'!$W22</f>
        <v>180</v>
      </c>
      <c r="DW10" s="48">
        <f>'125т'!$W22</f>
        <v>768</v>
      </c>
      <c r="DX10" s="48">
        <f>'126т'!$W22</f>
        <v>768</v>
      </c>
      <c r="DY10" s="48">
        <f>'127т'!$W22</f>
        <v>180</v>
      </c>
      <c r="DZ10" s="48">
        <f>'128т'!$W22</f>
        <v>768</v>
      </c>
      <c r="EA10" s="81">
        <f>'129т'!$W22</f>
        <v>768</v>
      </c>
      <c r="EB10" s="48">
        <f>'130т'!$W22</f>
        <v>180</v>
      </c>
      <c r="EC10" s="48">
        <f>'131т'!$W22</f>
        <v>768</v>
      </c>
      <c r="ED10" s="48">
        <f>'132т'!$W22</f>
        <v>768</v>
      </c>
      <c r="EE10" s="48">
        <f>'133т'!$W22</f>
        <v>180</v>
      </c>
      <c r="EF10" s="48">
        <f>'134т'!$W22</f>
        <v>768</v>
      </c>
      <c r="EG10" s="48">
        <f>'135т'!$W22</f>
        <v>768</v>
      </c>
      <c r="EH10" s="48">
        <f>'136о'!$W22</f>
        <v>12600</v>
      </c>
      <c r="EI10" s="48">
        <f>'137д(!)'!$W22</f>
        <v>400</v>
      </c>
      <c r="EJ10" s="48">
        <f>'138'!W22</f>
        <v>3795</v>
      </c>
      <c r="EK10" s="48">
        <f>'139'!W22</f>
        <v>3795</v>
      </c>
      <c r="EL10" s="141">
        <f>'140'!W22</f>
        <v>3795</v>
      </c>
      <c r="EM10" s="141">
        <f>'141'!W22</f>
        <v>3795</v>
      </c>
      <c r="EN10" s="141">
        <f>'142'!W22</f>
        <v>3795</v>
      </c>
      <c r="EO10" s="141">
        <f>'143'!W22</f>
        <v>3795</v>
      </c>
      <c r="EP10" s="141">
        <f>'144'!W22</f>
        <v>3795</v>
      </c>
      <c r="EQ10" s="141">
        <f>'145'!W22</f>
        <v>3795</v>
      </c>
      <c r="ER10" s="141">
        <f>'146'!W22</f>
        <v>3795</v>
      </c>
      <c r="ES10" s="141">
        <f>'147'!W22</f>
        <v>3795</v>
      </c>
      <c r="ET10" s="141">
        <f>'148о'!W22</f>
        <v>3628</v>
      </c>
      <c r="EU10" s="141">
        <f>'149о'!W22</f>
        <v>3628</v>
      </c>
      <c r="EV10" s="141">
        <f>'150т'!W22</f>
        <v>180</v>
      </c>
      <c r="EW10" s="141">
        <f>'151т'!W22</f>
        <v>768</v>
      </c>
      <c r="EX10" s="141">
        <f>'152т'!W22</f>
        <v>768</v>
      </c>
      <c r="EY10" s="141">
        <f>'153т'!W22</f>
        <v>180</v>
      </c>
      <c r="EZ10" s="141">
        <f>'154т'!W22</f>
        <v>768</v>
      </c>
      <c r="FA10" s="141">
        <f>'155т'!W22</f>
        <v>768</v>
      </c>
      <c r="FB10" s="141">
        <f>'156т'!W22</f>
        <v>180</v>
      </c>
      <c r="FC10" s="141">
        <f>'157т'!W22</f>
        <v>768</v>
      </c>
      <c r="FD10" s="141">
        <f>'158т'!W22</f>
        <v>768</v>
      </c>
      <c r="FE10" s="141">
        <f>'159т'!W22</f>
        <v>180</v>
      </c>
      <c r="FF10" s="141">
        <f>'160т'!W22</f>
        <v>768</v>
      </c>
      <c r="FG10" s="141">
        <f>'161т'!W22</f>
        <v>768</v>
      </c>
      <c r="FH10" s="141">
        <f>'162т'!W22</f>
        <v>180</v>
      </c>
      <c r="FI10" s="141">
        <f>'163т'!W22</f>
        <v>768</v>
      </c>
      <c r="FJ10" s="141">
        <f>'164т'!W22</f>
        <v>768</v>
      </c>
      <c r="FK10" s="141">
        <f>'165'!W22</f>
        <v>3795</v>
      </c>
      <c r="FL10" s="141">
        <f>'166'!W22</f>
        <v>3795</v>
      </c>
      <c r="FM10" s="141">
        <f>'167'!W22</f>
        <v>3795</v>
      </c>
      <c r="FN10" s="141">
        <f>'168'!W22</f>
        <v>3795</v>
      </c>
      <c r="FO10" s="141">
        <f>'169'!W22</f>
        <v>3795</v>
      </c>
      <c r="FP10" s="141">
        <f>'170'!W22</f>
        <v>3795</v>
      </c>
      <c r="FQ10" s="141">
        <f>'171'!W22</f>
        <v>3795</v>
      </c>
      <c r="FR10" s="141">
        <f>'172'!W22</f>
        <v>3795</v>
      </c>
      <c r="FS10" s="148">
        <f>'173о'!W22</f>
        <v>950</v>
      </c>
      <c r="FT10" s="141">
        <f>'174о'!W22</f>
        <v>950</v>
      </c>
      <c r="FU10" s="141">
        <f>'175т'!W22</f>
        <v>180</v>
      </c>
      <c r="FV10" s="141">
        <f>'176т'!W22</f>
        <v>768</v>
      </c>
      <c r="FW10" s="141">
        <f>'177т'!W22</f>
        <v>768</v>
      </c>
      <c r="FX10" s="141">
        <f>'178т'!W22</f>
        <v>180</v>
      </c>
      <c r="FY10" s="141">
        <f>'179т'!W22</f>
        <v>768</v>
      </c>
      <c r="FZ10" s="141">
        <f>'180т'!W22</f>
        <v>768</v>
      </c>
      <c r="GA10" s="141">
        <f>'181т'!W22</f>
        <v>180</v>
      </c>
      <c r="GB10" s="141">
        <f>'182т'!W22</f>
        <v>768</v>
      </c>
      <c r="GC10" s="141">
        <f>'183т'!W22</f>
        <v>768</v>
      </c>
      <c r="GD10" s="141">
        <f>'184т'!W22</f>
        <v>180</v>
      </c>
      <c r="GE10" s="141">
        <f>'185т'!W22</f>
        <v>768</v>
      </c>
      <c r="GF10" s="141">
        <f>'186т'!W22</f>
        <v>768</v>
      </c>
      <c r="GG10" s="141">
        <f>'187д'!W22</f>
        <v>400</v>
      </c>
      <c r="GH10" s="141">
        <f>'188'!W22</f>
        <v>3795</v>
      </c>
      <c r="GI10" s="141">
        <f>'189'!W22</f>
        <v>3795</v>
      </c>
      <c r="GJ10" s="141">
        <f>'190'!W22</f>
        <v>3795</v>
      </c>
      <c r="GK10" s="141">
        <f>'191'!W22</f>
        <v>3795</v>
      </c>
      <c r="GL10" s="141">
        <f>'192'!W22</f>
        <v>3795</v>
      </c>
      <c r="GM10" s="141">
        <f>'193'!W22</f>
        <v>3795</v>
      </c>
      <c r="GN10" s="141">
        <f>'194'!W22</f>
        <v>3795</v>
      </c>
      <c r="GO10" s="141">
        <f>'195'!W22</f>
        <v>3795</v>
      </c>
      <c r="GP10" s="141">
        <f>'196'!W22</f>
        <v>3795</v>
      </c>
      <c r="GQ10" s="141">
        <f>'197'!W22</f>
        <v>3795</v>
      </c>
      <c r="GR10" s="141">
        <f>'198'!W22</f>
        <v>3795</v>
      </c>
      <c r="GS10" s="141">
        <f>'199'!W22</f>
        <v>3795</v>
      </c>
      <c r="GT10" s="141">
        <f>'200о'!W22</f>
        <v>950</v>
      </c>
      <c r="GU10" s="141">
        <f>'186т'!W22</f>
        <v>768</v>
      </c>
      <c r="GV10" s="141">
        <f>'202о'!W22</f>
        <v>950</v>
      </c>
      <c r="GW10" s="141">
        <f>'203т'!W22</f>
        <v>180</v>
      </c>
      <c r="GX10" s="141">
        <f>'204т'!W22</f>
        <v>768</v>
      </c>
      <c r="GY10" s="141">
        <f>'205т'!W22</f>
        <v>768</v>
      </c>
      <c r="GZ10" s="141">
        <f>'206т'!W22</f>
        <v>180</v>
      </c>
      <c r="HA10" s="141">
        <f>'207т'!W22</f>
        <v>768</v>
      </c>
      <c r="HB10" s="141">
        <f>'208т'!W22</f>
        <v>768</v>
      </c>
      <c r="HC10" s="141">
        <f>'209т'!W22</f>
        <v>180</v>
      </c>
      <c r="HD10" s="141">
        <f>'210т'!W22</f>
        <v>768</v>
      </c>
      <c r="HE10" s="141">
        <f>'211т'!W22</f>
        <v>768</v>
      </c>
      <c r="HF10" s="141">
        <f>'212т'!W22</f>
        <v>180</v>
      </c>
      <c r="HG10" s="141">
        <f>'213т'!W22</f>
        <v>768</v>
      </c>
      <c r="HH10" s="141">
        <f>'214т'!W22</f>
        <v>768</v>
      </c>
      <c r="HI10" s="141">
        <f>'215т'!W22</f>
        <v>180</v>
      </c>
      <c r="HJ10" s="141">
        <f>'216т'!W22</f>
        <v>768</v>
      </c>
      <c r="HK10" s="141">
        <f>'217т'!W22</f>
        <v>768</v>
      </c>
      <c r="HL10" s="141">
        <f>'218т'!W22</f>
        <v>180</v>
      </c>
      <c r="HM10" s="141">
        <f>'219т'!W22</f>
        <v>768</v>
      </c>
      <c r="HN10" s="141">
        <f>'220т'!W22</f>
        <v>768</v>
      </c>
      <c r="HO10" s="141">
        <f>'221д'!W22</f>
        <v>400</v>
      </c>
    </row>
    <row r="11" spans="1:16384" s="141" customFormat="1" ht="13.5" customHeight="1" x14ac:dyDescent="0.2">
      <c r="A11" s="51">
        <v>2</v>
      </c>
      <c r="C11" s="48">
        <v>150</v>
      </c>
      <c r="D11" s="48">
        <v>3850</v>
      </c>
      <c r="E11" s="49">
        <v>4700</v>
      </c>
      <c r="F11" s="48">
        <v>180</v>
      </c>
      <c r="G11" s="48">
        <v>150</v>
      </c>
      <c r="H11" s="49">
        <v>12600</v>
      </c>
      <c r="I11" s="49">
        <v>4700</v>
      </c>
      <c r="J11" s="48">
        <v>180</v>
      </c>
      <c r="K11" s="48">
        <v>12600</v>
      </c>
      <c r="L11" s="48">
        <v>150</v>
      </c>
      <c r="M11" s="48">
        <v>200</v>
      </c>
      <c r="N11" s="48">
        <v>200</v>
      </c>
      <c r="O11" s="48">
        <v>768</v>
      </c>
      <c r="P11" s="81">
        <v>12600</v>
      </c>
      <c r="Q11" s="48">
        <v>150</v>
      </c>
      <c r="R11" s="48">
        <v>8860</v>
      </c>
      <c r="S11" s="48">
        <v>7200</v>
      </c>
      <c r="T11" s="48">
        <v>12600</v>
      </c>
      <c r="U11" s="48">
        <v>4600</v>
      </c>
      <c r="V11" s="48">
        <v>4600</v>
      </c>
      <c r="W11" s="48">
        <v>7200</v>
      </c>
      <c r="X11" s="48">
        <v>150</v>
      </c>
      <c r="Y11" s="48">
        <v>890</v>
      </c>
      <c r="Z11" s="48">
        <v>3850</v>
      </c>
      <c r="AA11" s="48">
        <v>3850</v>
      </c>
      <c r="AB11" s="48">
        <v>150</v>
      </c>
      <c r="AC11" s="48">
        <v>150</v>
      </c>
      <c r="AD11" s="48">
        <v>150</v>
      </c>
      <c r="AE11" s="48">
        <v>7000</v>
      </c>
      <c r="AF11" s="48">
        <v>3700</v>
      </c>
      <c r="AG11" s="48">
        <v>3700</v>
      </c>
      <c r="AH11" s="48">
        <v>240</v>
      </c>
      <c r="AI11" s="48">
        <v>9800</v>
      </c>
      <c r="AJ11" s="48">
        <v>6300</v>
      </c>
      <c r="AK11" s="48">
        <v>11700</v>
      </c>
      <c r="AL11" s="48">
        <v>9800</v>
      </c>
      <c r="AM11" s="48">
        <v>180</v>
      </c>
      <c r="AN11" s="48">
        <v>180</v>
      </c>
      <c r="AO11" s="48">
        <v>3850</v>
      </c>
      <c r="AP11" s="48">
        <v>3850</v>
      </c>
      <c r="AQ11" s="48">
        <v>11700</v>
      </c>
      <c r="AR11" s="48">
        <v>3700</v>
      </c>
      <c r="AS11" s="48">
        <v>240</v>
      </c>
      <c r="AT11" s="48">
        <v>240</v>
      </c>
      <c r="AU11" s="48">
        <v>150</v>
      </c>
      <c r="AV11" s="48">
        <v>150</v>
      </c>
      <c r="AW11" s="48">
        <v>7000</v>
      </c>
      <c r="AX11" s="48">
        <v>150</v>
      </c>
      <c r="AY11" s="81">
        <v>240</v>
      </c>
      <c r="AZ11" s="48">
        <v>240</v>
      </c>
      <c r="BA11" s="48">
        <v>150</v>
      </c>
      <c r="BB11" s="48">
        <v>2100</v>
      </c>
      <c r="BC11" s="48">
        <v>150</v>
      </c>
      <c r="BD11" s="48">
        <v>150</v>
      </c>
      <c r="BE11" s="48">
        <v>2100</v>
      </c>
      <c r="BF11" s="48">
        <v>3300</v>
      </c>
      <c r="BG11" s="48">
        <v>2100</v>
      </c>
      <c r="BH11" s="48">
        <v>11000</v>
      </c>
      <c r="BI11" s="48">
        <v>11000</v>
      </c>
      <c r="BJ11" s="48">
        <v>200</v>
      </c>
      <c r="BK11" s="48">
        <v>768</v>
      </c>
      <c r="BL11" s="48">
        <v>3075</v>
      </c>
      <c r="BM11" s="48">
        <v>150</v>
      </c>
      <c r="BN11" s="48">
        <v>240</v>
      </c>
      <c r="BO11" s="48">
        <v>180</v>
      </c>
      <c r="BP11" s="48">
        <v>180</v>
      </c>
      <c r="BQ11" s="48">
        <v>180</v>
      </c>
      <c r="BR11" s="48">
        <v>180</v>
      </c>
      <c r="BS11" s="48">
        <v>4050</v>
      </c>
      <c r="BT11" s="48">
        <v>200</v>
      </c>
      <c r="BU11" s="48">
        <v>768</v>
      </c>
      <c r="BV11" s="48">
        <v>200</v>
      </c>
      <c r="BW11" s="48">
        <v>200</v>
      </c>
      <c r="BX11" s="48">
        <v>200</v>
      </c>
      <c r="BY11" s="48">
        <v>768</v>
      </c>
      <c r="BZ11" s="48">
        <v>2100</v>
      </c>
      <c r="CA11" s="48">
        <v>9800</v>
      </c>
      <c r="CB11" s="48">
        <v>240</v>
      </c>
      <c r="CC11" s="48">
        <v>3300</v>
      </c>
      <c r="CD11" s="48">
        <v>240</v>
      </c>
      <c r="CE11" s="48">
        <v>7900</v>
      </c>
      <c r="CF11" s="48">
        <v>2100</v>
      </c>
      <c r="CG11" s="48">
        <v>240</v>
      </c>
      <c r="CH11" s="48">
        <v>240</v>
      </c>
      <c r="CI11" s="48">
        <v>180</v>
      </c>
      <c r="CJ11" s="48">
        <v>180</v>
      </c>
      <c r="CK11" s="48">
        <v>2780</v>
      </c>
      <c r="CL11" s="48">
        <v>200</v>
      </c>
      <c r="CM11" s="48">
        <v>200</v>
      </c>
      <c r="CN11" s="48">
        <v>768</v>
      </c>
      <c r="CO11" s="48">
        <v>1445</v>
      </c>
      <c r="CP11" s="48">
        <v>180</v>
      </c>
      <c r="CQ11" s="48">
        <v>180</v>
      </c>
      <c r="CR11" s="48">
        <v>180</v>
      </c>
      <c r="CS11" s="48">
        <v>180</v>
      </c>
      <c r="CT11" s="48">
        <v>180</v>
      </c>
      <c r="CU11" s="48">
        <v>200</v>
      </c>
      <c r="CV11" s="48">
        <v>768</v>
      </c>
      <c r="CW11" s="48">
        <v>200</v>
      </c>
      <c r="CX11" s="48">
        <v>200</v>
      </c>
      <c r="CY11" s="48">
        <v>200</v>
      </c>
      <c r="CZ11" s="48">
        <v>768</v>
      </c>
      <c r="DA11" s="48">
        <v>768</v>
      </c>
      <c r="DB11" s="48">
        <v>3850</v>
      </c>
      <c r="DC11" s="48">
        <v>2650</v>
      </c>
      <c r="DD11" s="48">
        <v>4700</v>
      </c>
      <c r="DE11" s="48">
        <v>4700</v>
      </c>
      <c r="DF11" s="48">
        <v>9800</v>
      </c>
      <c r="DG11" s="48">
        <f>'109'!W23</f>
        <v>180</v>
      </c>
      <c r="DH11" s="48">
        <f>'110'!W23</f>
        <v>180</v>
      </c>
      <c r="DI11" s="48">
        <f>'111'!W23</f>
        <v>180</v>
      </c>
      <c r="DJ11" s="48">
        <f>'112'!W23</f>
        <v>180</v>
      </c>
      <c r="DK11" s="48">
        <f>'113'!$W23</f>
        <v>180</v>
      </c>
      <c r="DL11" s="48">
        <f>'114'!$W23</f>
        <v>180</v>
      </c>
      <c r="DM11" s="48">
        <f>'115о'!$W23</f>
        <v>1445</v>
      </c>
      <c r="DN11" s="48">
        <f>'115о'!$W23</f>
        <v>1445</v>
      </c>
      <c r="DO11" s="48">
        <f>'117'!$W23</f>
        <v>180</v>
      </c>
      <c r="DP11" s="48">
        <f>'119'!$W23</f>
        <v>180</v>
      </c>
      <c r="DQ11" s="48">
        <f>'120о'!$W23</f>
        <v>1445</v>
      </c>
      <c r="DR11" s="48">
        <f>'120о'!$W23</f>
        <v>1445</v>
      </c>
      <c r="DS11" s="48">
        <f>'121т'!$W23</f>
        <v>180</v>
      </c>
      <c r="DT11" s="48">
        <f>'122т'!$W23</f>
        <v>768</v>
      </c>
      <c r="DU11" s="48">
        <f>'123т'!$W23</f>
        <v>768</v>
      </c>
      <c r="DV11" s="48">
        <f>'124т'!$W23</f>
        <v>180</v>
      </c>
      <c r="DW11" s="48">
        <f>'125т'!$W23</f>
        <v>768</v>
      </c>
      <c r="DX11" s="48">
        <f>'126т'!$W23</f>
        <v>768</v>
      </c>
      <c r="DY11" s="48">
        <f>'127т'!$W23</f>
        <v>180</v>
      </c>
      <c r="DZ11" s="48">
        <f>'128т'!$W23</f>
        <v>768</v>
      </c>
      <c r="EA11" s="81">
        <f>'129т'!$W23</f>
        <v>768</v>
      </c>
      <c r="EB11" s="48">
        <f>'130т'!$W23</f>
        <v>180</v>
      </c>
      <c r="EC11" s="48">
        <f>'131т'!$W23</f>
        <v>768</v>
      </c>
      <c r="ED11" s="48">
        <f>'132т'!$W23</f>
        <v>768</v>
      </c>
      <c r="EE11" s="48">
        <f>'133т'!$W23</f>
        <v>180</v>
      </c>
      <c r="EF11" s="48">
        <f>'134т'!$W23</f>
        <v>768</v>
      </c>
      <c r="EG11" s="48">
        <f>'135т'!$W23</f>
        <v>768</v>
      </c>
      <c r="EH11" s="48">
        <f>'136о'!$W23</f>
        <v>12600</v>
      </c>
      <c r="EI11" s="48">
        <f>'137д(!)'!$W23</f>
        <v>100</v>
      </c>
      <c r="EJ11" s="48">
        <f>'138'!W23</f>
        <v>180</v>
      </c>
      <c r="EK11" s="48">
        <f>'139'!W23</f>
        <v>180</v>
      </c>
      <c r="EL11" s="141">
        <f>'140'!W23</f>
        <v>180</v>
      </c>
      <c r="EM11" s="141">
        <f>'141'!W23</f>
        <v>180</v>
      </c>
      <c r="EN11" s="141">
        <f>'142'!W23</f>
        <v>180</v>
      </c>
      <c r="EO11" s="141">
        <f>'143'!W23</f>
        <v>180</v>
      </c>
      <c r="EP11" s="141">
        <f>'144'!W23</f>
        <v>180</v>
      </c>
      <c r="EQ11" s="141">
        <f>'145'!W23</f>
        <v>180</v>
      </c>
      <c r="ER11" s="141">
        <f>'146'!W23</f>
        <v>180</v>
      </c>
      <c r="ES11" s="141">
        <f>'147'!W23</f>
        <v>180</v>
      </c>
      <c r="ET11" s="141">
        <f>'148о'!W23</f>
        <v>7000</v>
      </c>
      <c r="EU11" s="141">
        <f>'149о'!W23</f>
        <v>3628</v>
      </c>
      <c r="EV11" s="141">
        <f>'150т'!W23</f>
        <v>180</v>
      </c>
      <c r="EW11" s="141">
        <f>'151т'!W23</f>
        <v>768</v>
      </c>
      <c r="EX11" s="141">
        <f>'152т'!W23</f>
        <v>768</v>
      </c>
      <c r="EY11" s="141">
        <f>'153т'!W23</f>
        <v>180</v>
      </c>
      <c r="EZ11" s="141">
        <f>'154т'!W23</f>
        <v>768</v>
      </c>
      <c r="FA11" s="141">
        <f>'155т'!W23</f>
        <v>768</v>
      </c>
      <c r="FB11" s="141">
        <f>'156т'!W23</f>
        <v>180</v>
      </c>
      <c r="FC11" s="141">
        <f>'157т'!W23</f>
        <v>768</v>
      </c>
      <c r="FD11" s="141">
        <f>'158т'!W23</f>
        <v>768</v>
      </c>
      <c r="FE11" s="141">
        <f>'159т'!W23</f>
        <v>180</v>
      </c>
      <c r="FF11" s="141">
        <f>'160т'!W23</f>
        <v>768</v>
      </c>
      <c r="FG11" s="141">
        <f>'161т'!W23</f>
        <v>768</v>
      </c>
      <c r="FH11" s="141">
        <f>'162т'!W23</f>
        <v>180</v>
      </c>
      <c r="FI11" s="141">
        <f>'163т'!W23</f>
        <v>768</v>
      </c>
      <c r="FJ11" s="141">
        <f>'164т'!W23</f>
        <v>768</v>
      </c>
      <c r="FK11" s="141">
        <f>'165'!W23</f>
        <v>180</v>
      </c>
      <c r="FL11" s="141">
        <f>'166'!W23</f>
        <v>180</v>
      </c>
      <c r="FM11" s="141">
        <f>'167'!W23</f>
        <v>180</v>
      </c>
      <c r="FN11" s="141">
        <f>'168'!W23</f>
        <v>180</v>
      </c>
      <c r="FO11" s="141">
        <f>'169'!W23</f>
        <v>180</v>
      </c>
      <c r="FP11" s="141">
        <f>'170'!W23</f>
        <v>180</v>
      </c>
      <c r="FQ11" s="141">
        <f>'171'!W23</f>
        <v>180</v>
      </c>
      <c r="FR11" s="141">
        <f>'172'!W23</f>
        <v>180</v>
      </c>
      <c r="FS11" s="148">
        <f>'173о'!W23</f>
        <v>1445</v>
      </c>
      <c r="FT11" s="141">
        <f>'174о'!W23</f>
        <v>1445</v>
      </c>
      <c r="FU11" s="141">
        <f>'175т'!W23</f>
        <v>180</v>
      </c>
      <c r="FV11" s="141">
        <f>'176т'!W23</f>
        <v>768</v>
      </c>
      <c r="FW11" s="141">
        <f>'177т'!W23</f>
        <v>768</v>
      </c>
      <c r="FX11" s="141">
        <f>'178т'!W23</f>
        <v>180</v>
      </c>
      <c r="FY11" s="141">
        <f>'179т'!W23</f>
        <v>768</v>
      </c>
      <c r="FZ11" s="141">
        <f>'180т'!W23</f>
        <v>768</v>
      </c>
      <c r="GA11" s="141">
        <f>'181т'!W23</f>
        <v>180</v>
      </c>
      <c r="GB11" s="141">
        <f>'182т'!W23</f>
        <v>768</v>
      </c>
      <c r="GC11" s="141">
        <f>'183т'!W23</f>
        <v>768</v>
      </c>
      <c r="GD11" s="141">
        <f>'184т'!W23</f>
        <v>180</v>
      </c>
      <c r="GE11" s="141">
        <f>'185т'!W23</f>
        <v>768</v>
      </c>
      <c r="GF11" s="141">
        <f>'186т'!W23</f>
        <v>768</v>
      </c>
      <c r="GG11" s="141">
        <f>'187д'!W23</f>
        <v>100</v>
      </c>
      <c r="GH11" s="141">
        <f>'188'!W23</f>
        <v>180</v>
      </c>
      <c r="GI11" s="141">
        <f>'189'!W23</f>
        <v>180</v>
      </c>
      <c r="GJ11" s="141">
        <f>'190'!W23</f>
        <v>180</v>
      </c>
      <c r="GK11" s="141">
        <f>'191'!W23</f>
        <v>180</v>
      </c>
      <c r="GL11" s="141">
        <f>'192'!W23</f>
        <v>180</v>
      </c>
      <c r="GM11" s="141">
        <f>'193'!W23</f>
        <v>180</v>
      </c>
      <c r="GN11" s="141">
        <f>'194'!W23</f>
        <v>180</v>
      </c>
      <c r="GO11" s="141">
        <f>'195'!W23</f>
        <v>180</v>
      </c>
      <c r="GP11" s="141">
        <f>'196'!W23</f>
        <v>180</v>
      </c>
      <c r="GQ11" s="141">
        <f>'197'!W23</f>
        <v>180</v>
      </c>
      <c r="GR11" s="141">
        <f>'198'!W23</f>
        <v>180</v>
      </c>
      <c r="GS11" s="141">
        <f>'199'!W23</f>
        <v>180</v>
      </c>
      <c r="GT11" s="141">
        <f>'200о'!W23</f>
        <v>1445</v>
      </c>
      <c r="GU11" s="141">
        <f>'186т'!W23</f>
        <v>768</v>
      </c>
      <c r="GV11" s="141">
        <f>'202о'!W23</f>
        <v>1445</v>
      </c>
      <c r="GW11" s="141">
        <f>'203т'!W23</f>
        <v>180</v>
      </c>
      <c r="GX11" s="141">
        <f>'204т'!W23</f>
        <v>768</v>
      </c>
      <c r="GY11" s="141">
        <f>'205т'!W23</f>
        <v>768</v>
      </c>
      <c r="GZ11" s="141">
        <f>'206т'!W23</f>
        <v>180</v>
      </c>
      <c r="HA11" s="141">
        <f>'207т'!W23</f>
        <v>768</v>
      </c>
      <c r="HB11" s="141">
        <f>'208т'!W23</f>
        <v>768</v>
      </c>
      <c r="HC11" s="141">
        <f>'209т'!W23</f>
        <v>180</v>
      </c>
      <c r="HD11" s="141">
        <f>'210т'!W23</f>
        <v>768</v>
      </c>
      <c r="HE11" s="141">
        <f>'211т'!W23</f>
        <v>768</v>
      </c>
      <c r="HF11" s="141">
        <f>'212т'!W23</f>
        <v>180</v>
      </c>
      <c r="HG11" s="141">
        <f>'213т'!W23</f>
        <v>768</v>
      </c>
      <c r="HH11" s="141">
        <f>'214т'!W23</f>
        <v>768</v>
      </c>
      <c r="HI11" s="141">
        <f>'215т'!W23</f>
        <v>180</v>
      </c>
      <c r="HJ11" s="141">
        <f>'216т'!W23</f>
        <v>768</v>
      </c>
      <c r="HK11" s="141">
        <f>'217т'!W23</f>
        <v>768</v>
      </c>
      <c r="HL11" s="141">
        <f>'218т'!W23</f>
        <v>180</v>
      </c>
      <c r="HM11" s="141">
        <f>'219т'!W23</f>
        <v>768</v>
      </c>
      <c r="HN11" s="141">
        <f>'220т'!W23</f>
        <v>768</v>
      </c>
      <c r="HO11" s="141">
        <f>'221д'!W23</f>
        <v>100</v>
      </c>
    </row>
    <row r="12" spans="1:16384" s="141" customFormat="1" ht="13.5" customHeight="1" x14ac:dyDescent="0.2">
      <c r="A12" s="51">
        <v>3</v>
      </c>
      <c r="C12" s="48">
        <v>150</v>
      </c>
      <c r="D12" s="48">
        <v>3300</v>
      </c>
      <c r="E12" s="48">
        <v>150</v>
      </c>
      <c r="F12" s="48">
        <v>180</v>
      </c>
      <c r="G12" s="48">
        <v>150</v>
      </c>
      <c r="H12" s="49">
        <v>12600</v>
      </c>
      <c r="I12" s="48">
        <v>150</v>
      </c>
      <c r="J12" s="48">
        <v>180</v>
      </c>
      <c r="K12" s="48">
        <v>12600</v>
      </c>
      <c r="L12" s="48">
        <v>150</v>
      </c>
      <c r="M12" s="48">
        <v>768</v>
      </c>
      <c r="N12" s="48">
        <v>768</v>
      </c>
      <c r="O12" s="48">
        <v>768</v>
      </c>
      <c r="P12" s="148"/>
      <c r="Q12" s="48">
        <v>150</v>
      </c>
      <c r="R12" s="48">
        <v>2800</v>
      </c>
      <c r="S12" s="48">
        <v>150</v>
      </c>
      <c r="T12" s="48"/>
      <c r="U12" s="48">
        <v>5900</v>
      </c>
      <c r="V12" s="48">
        <v>5900</v>
      </c>
      <c r="W12" s="48">
        <v>150</v>
      </c>
      <c r="X12" s="48">
        <v>150</v>
      </c>
      <c r="Y12" s="48">
        <v>2800</v>
      </c>
      <c r="Z12" s="48">
        <v>3300</v>
      </c>
      <c r="AA12" s="48">
        <v>3300</v>
      </c>
      <c r="AB12" s="48">
        <v>150</v>
      </c>
      <c r="AC12" s="48">
        <v>150</v>
      </c>
      <c r="AD12" s="48">
        <v>150</v>
      </c>
      <c r="AE12" s="48">
        <v>12600</v>
      </c>
      <c r="AF12" s="48">
        <v>240</v>
      </c>
      <c r="AG12" s="48">
        <v>240</v>
      </c>
      <c r="AH12" s="48">
        <v>240</v>
      </c>
      <c r="AI12" s="48">
        <v>9800</v>
      </c>
      <c r="AJ12" s="48">
        <v>3700</v>
      </c>
      <c r="AK12" s="48">
        <v>240</v>
      </c>
      <c r="AL12" s="48">
        <v>9800</v>
      </c>
      <c r="AM12" s="48">
        <v>180</v>
      </c>
      <c r="AN12" s="48">
        <v>180</v>
      </c>
      <c r="AO12" s="48">
        <v>3850</v>
      </c>
      <c r="AP12" s="48">
        <v>3850</v>
      </c>
      <c r="AQ12" s="48">
        <v>240</v>
      </c>
      <c r="AR12" s="48">
        <v>240</v>
      </c>
      <c r="AS12" s="48">
        <v>240</v>
      </c>
      <c r="AT12" s="48">
        <v>240</v>
      </c>
      <c r="AU12" s="48">
        <v>150</v>
      </c>
      <c r="AV12" s="48">
        <v>150</v>
      </c>
      <c r="AX12" s="48">
        <v>150</v>
      </c>
      <c r="AY12" s="81">
        <v>240</v>
      </c>
      <c r="AZ12" s="48">
        <v>240</v>
      </c>
      <c r="BA12" s="48">
        <v>150</v>
      </c>
      <c r="BB12" s="48">
        <v>2100</v>
      </c>
      <c r="BC12" s="48">
        <v>150</v>
      </c>
      <c r="BD12" s="48">
        <v>150</v>
      </c>
      <c r="BE12" s="48">
        <v>2100</v>
      </c>
      <c r="BF12" s="48">
        <v>240</v>
      </c>
      <c r="BG12" s="48">
        <v>2100</v>
      </c>
      <c r="BH12" s="48">
        <v>150</v>
      </c>
      <c r="BI12" s="48">
        <v>150</v>
      </c>
      <c r="BJ12" s="48">
        <v>768</v>
      </c>
      <c r="BK12" s="48">
        <v>768</v>
      </c>
      <c r="BL12" s="48">
        <v>400</v>
      </c>
      <c r="BM12" s="48">
        <v>150</v>
      </c>
      <c r="BN12" s="48">
        <v>240</v>
      </c>
      <c r="BO12" s="48">
        <v>180</v>
      </c>
      <c r="BP12" s="48">
        <v>180</v>
      </c>
      <c r="BQ12" s="48">
        <v>180</v>
      </c>
      <c r="BR12" s="48">
        <v>180</v>
      </c>
      <c r="BS12" s="48">
        <v>2780</v>
      </c>
      <c r="BT12" s="48">
        <v>768</v>
      </c>
      <c r="BU12" s="48">
        <v>768</v>
      </c>
      <c r="BV12" s="48">
        <v>768</v>
      </c>
      <c r="BW12" s="48">
        <v>768</v>
      </c>
      <c r="BX12" s="48">
        <v>768</v>
      </c>
      <c r="BY12" s="48">
        <v>768</v>
      </c>
      <c r="BZ12" s="48">
        <v>2100</v>
      </c>
      <c r="CA12" s="48">
        <v>9800</v>
      </c>
      <c r="CB12" s="48">
        <v>240</v>
      </c>
      <c r="CC12" s="48">
        <v>240</v>
      </c>
      <c r="CD12" s="48">
        <v>240</v>
      </c>
      <c r="CE12" s="48">
        <v>240</v>
      </c>
      <c r="CF12" s="48">
        <v>1600</v>
      </c>
      <c r="CG12" s="48">
        <v>240</v>
      </c>
      <c r="CH12" s="48">
        <v>240</v>
      </c>
      <c r="CI12" s="48">
        <v>180</v>
      </c>
      <c r="CJ12" s="48">
        <v>180</v>
      </c>
      <c r="CK12" s="48">
        <v>2780</v>
      </c>
      <c r="CL12" s="48">
        <v>768</v>
      </c>
      <c r="CM12" s="48">
        <v>768</v>
      </c>
      <c r="CN12" s="48">
        <v>768</v>
      </c>
      <c r="CO12" s="48">
        <v>2780</v>
      </c>
      <c r="CP12" s="48">
        <v>180</v>
      </c>
      <c r="CQ12" s="48">
        <v>180</v>
      </c>
      <c r="CR12" s="48">
        <v>180</v>
      </c>
      <c r="CS12" s="48">
        <v>180</v>
      </c>
      <c r="CT12" s="48">
        <v>460</v>
      </c>
      <c r="CU12" s="48">
        <v>768</v>
      </c>
      <c r="CV12" s="48">
        <v>768</v>
      </c>
      <c r="CW12" s="48">
        <v>768</v>
      </c>
      <c r="CX12" s="48">
        <v>768</v>
      </c>
      <c r="CY12" s="48">
        <v>768</v>
      </c>
      <c r="CZ12" s="48">
        <v>768</v>
      </c>
      <c r="DA12" s="48">
        <v>768</v>
      </c>
      <c r="DB12" s="48">
        <v>3850</v>
      </c>
      <c r="DC12" s="48">
        <v>4500</v>
      </c>
      <c r="DD12" s="48">
        <v>7900</v>
      </c>
      <c r="DE12" s="48">
        <v>7900</v>
      </c>
      <c r="DF12" s="48">
        <v>9800</v>
      </c>
      <c r="DG12" s="48">
        <f>'109'!W24</f>
        <v>180</v>
      </c>
      <c r="DH12" s="48">
        <f>'110'!W24</f>
        <v>180</v>
      </c>
      <c r="DI12" s="48">
        <f>'111'!W24</f>
        <v>180</v>
      </c>
      <c r="DJ12" s="48">
        <f>'112'!W24</f>
        <v>180</v>
      </c>
      <c r="DK12" s="48">
        <f>'113'!$W24</f>
        <v>180</v>
      </c>
      <c r="DL12" s="48">
        <f>'114'!$W24</f>
        <v>180</v>
      </c>
      <c r="DM12" s="48">
        <f>'115о'!$W24</f>
        <v>2780</v>
      </c>
      <c r="DN12" s="48">
        <f>'115о'!$W24</f>
        <v>2780</v>
      </c>
      <c r="DO12" s="48">
        <f>'117'!$W24</f>
        <v>180</v>
      </c>
      <c r="DP12" s="48">
        <f>'119'!$W24</f>
        <v>180</v>
      </c>
      <c r="DQ12" s="48">
        <f>'120о'!$W24</f>
        <v>950</v>
      </c>
      <c r="DR12" s="48">
        <f>'120о'!$W24</f>
        <v>950</v>
      </c>
      <c r="DS12" s="48">
        <f>'121т'!$W24</f>
        <v>180</v>
      </c>
      <c r="DT12" s="48">
        <f>'122т'!$W24</f>
        <v>768</v>
      </c>
      <c r="DU12" s="48">
        <f>'123т'!$W24</f>
        <v>460</v>
      </c>
      <c r="DV12" s="48">
        <f>'124т'!$W24</f>
        <v>180</v>
      </c>
      <c r="DW12" s="48">
        <f>'125т'!$W24</f>
        <v>768</v>
      </c>
      <c r="DX12" s="48">
        <f>'126т'!$W24</f>
        <v>460</v>
      </c>
      <c r="DY12" s="48">
        <f>'127т'!$W24</f>
        <v>180</v>
      </c>
      <c r="DZ12" s="48">
        <f>'128т'!$W24</f>
        <v>768</v>
      </c>
      <c r="EA12" s="81">
        <f>'129т'!$W24</f>
        <v>460</v>
      </c>
      <c r="EB12" s="48">
        <f>'130т'!$W24</f>
        <v>180</v>
      </c>
      <c r="EC12" s="48">
        <f>'131т'!$W24</f>
        <v>768</v>
      </c>
      <c r="ED12" s="48">
        <f>'132т'!$W24</f>
        <v>460</v>
      </c>
      <c r="EE12" s="48">
        <f>'133т'!$W24</f>
        <v>180</v>
      </c>
      <c r="EF12" s="48">
        <f>'134т'!$W24</f>
        <v>768</v>
      </c>
      <c r="EG12" s="48">
        <f>'135т'!$W24</f>
        <v>460</v>
      </c>
      <c r="EH12" s="48">
        <f>'136о'!$W24</f>
        <v>12600</v>
      </c>
      <c r="EI12" s="48">
        <f>'137д(!)'!$W24</f>
        <v>100</v>
      </c>
      <c r="EJ12" s="48">
        <f>'138'!W24</f>
        <v>180</v>
      </c>
      <c r="EK12" s="48">
        <f>'139'!W24</f>
        <v>180</v>
      </c>
      <c r="EL12" s="141">
        <f>'140'!W24</f>
        <v>180</v>
      </c>
      <c r="EM12" s="141">
        <f>'141'!W24</f>
        <v>180</v>
      </c>
      <c r="EN12" s="141">
        <f>'142'!W24</f>
        <v>180</v>
      </c>
      <c r="EO12" s="141">
        <f>'143'!W24</f>
        <v>180</v>
      </c>
      <c r="EP12" s="141">
        <f>'144'!W24</f>
        <v>180</v>
      </c>
      <c r="EQ12" s="141">
        <f>'145'!W24</f>
        <v>180</v>
      </c>
      <c r="ER12" s="141">
        <f>'146'!W24</f>
        <v>180</v>
      </c>
      <c r="ES12" s="141">
        <f>'147'!W24</f>
        <v>180</v>
      </c>
      <c r="ET12" s="141">
        <f>'148о'!W24</f>
        <v>8400</v>
      </c>
      <c r="EU12" s="141">
        <f>'149о'!W24</f>
        <v>3628</v>
      </c>
      <c r="EV12" s="141">
        <f>'150т'!W24</f>
        <v>180</v>
      </c>
      <c r="EW12" s="141">
        <f>'151т'!W24</f>
        <v>768</v>
      </c>
      <c r="EX12" s="141">
        <f>'152т'!W24</f>
        <v>460</v>
      </c>
      <c r="EY12" s="141">
        <f>'153т'!W24</f>
        <v>180</v>
      </c>
      <c r="EZ12" s="141">
        <f>'154т'!W24</f>
        <v>768</v>
      </c>
      <c r="FA12" s="141">
        <f>'155т'!W24</f>
        <v>460</v>
      </c>
      <c r="FB12" s="141">
        <f>'156т'!W24</f>
        <v>180</v>
      </c>
      <c r="FC12" s="141">
        <f>'157т'!W24</f>
        <v>768</v>
      </c>
      <c r="FD12" s="141">
        <f>'158т'!W24</f>
        <v>460</v>
      </c>
      <c r="FE12" s="141">
        <f>'159т'!W24</f>
        <v>180</v>
      </c>
      <c r="FF12" s="141">
        <f>'160т'!W24</f>
        <v>768</v>
      </c>
      <c r="FG12" s="141">
        <f>'161т'!W24</f>
        <v>460</v>
      </c>
      <c r="FH12" s="141">
        <f>'162т'!W24</f>
        <v>180</v>
      </c>
      <c r="FI12" s="141">
        <f>'163т'!W24</f>
        <v>768</v>
      </c>
      <c r="FJ12" s="141">
        <f>'164т'!W24</f>
        <v>460</v>
      </c>
      <c r="FK12" s="141">
        <f>'165'!W24</f>
        <v>180</v>
      </c>
      <c r="FL12" s="141">
        <f>'166'!W24</f>
        <v>180</v>
      </c>
      <c r="FM12" s="141">
        <f>'167'!W24</f>
        <v>180</v>
      </c>
      <c r="FN12" s="141">
        <f>'168'!W24</f>
        <v>180</v>
      </c>
      <c r="FO12" s="141">
        <f>'169'!W24</f>
        <v>180</v>
      </c>
      <c r="FP12" s="141">
        <f>'170'!W24</f>
        <v>180</v>
      </c>
      <c r="FQ12" s="141">
        <f>'171'!W24</f>
        <v>180</v>
      </c>
      <c r="FR12" s="141">
        <f>'172'!W24</f>
        <v>180</v>
      </c>
      <c r="FS12" s="148">
        <f>'173о'!W24</f>
        <v>2780</v>
      </c>
      <c r="FT12" s="141">
        <f>'174о'!W24</f>
        <v>2780</v>
      </c>
      <c r="FU12" s="141">
        <f>'175т'!W24</f>
        <v>180</v>
      </c>
      <c r="FV12" s="141">
        <f>'176т'!W24</f>
        <v>768</v>
      </c>
      <c r="FW12" s="141">
        <f>'177т'!W24</f>
        <v>460</v>
      </c>
      <c r="FX12" s="141">
        <f>'178т'!W24</f>
        <v>180</v>
      </c>
      <c r="FY12" s="141">
        <f>'179т'!W24</f>
        <v>768</v>
      </c>
      <c r="FZ12" s="141">
        <f>'180т'!W24</f>
        <v>460</v>
      </c>
      <c r="GA12" s="141">
        <f>'181т'!W24</f>
        <v>180</v>
      </c>
      <c r="GB12" s="141">
        <f>'182т'!W24</f>
        <v>768</v>
      </c>
      <c r="GC12" s="141">
        <f>'183т'!W24</f>
        <v>460</v>
      </c>
      <c r="GD12" s="141">
        <f>'184т'!W24</f>
        <v>180</v>
      </c>
      <c r="GE12" s="141">
        <f>'185т'!W24</f>
        <v>768</v>
      </c>
      <c r="GF12" s="141">
        <f>'186т'!W24</f>
        <v>460</v>
      </c>
      <c r="GG12" s="141">
        <f>'187д'!W24</f>
        <v>100</v>
      </c>
      <c r="GH12" s="141">
        <f>'188'!W24</f>
        <v>180</v>
      </c>
      <c r="GI12" s="141">
        <f>'189'!W24</f>
        <v>180</v>
      </c>
      <c r="GJ12" s="141">
        <f>'190'!W24</f>
        <v>180</v>
      </c>
      <c r="GK12" s="141">
        <f>'191'!W24</f>
        <v>180</v>
      </c>
      <c r="GL12" s="141">
        <f>'192'!W24</f>
        <v>180</v>
      </c>
      <c r="GM12" s="141">
        <f>'193'!W24</f>
        <v>180</v>
      </c>
      <c r="GN12" s="141">
        <f>'194'!W24</f>
        <v>180</v>
      </c>
      <c r="GO12" s="141">
        <f>'195'!W24</f>
        <v>180</v>
      </c>
      <c r="GP12" s="141">
        <f>'196'!W24</f>
        <v>180</v>
      </c>
      <c r="GQ12" s="141">
        <f>'197'!W24</f>
        <v>180</v>
      </c>
      <c r="GR12" s="141">
        <f>'198'!W24</f>
        <v>180</v>
      </c>
      <c r="GS12" s="141">
        <f>'199'!W24</f>
        <v>180</v>
      </c>
      <c r="GT12" s="141">
        <f>'200о'!W24</f>
        <v>2780</v>
      </c>
      <c r="GU12" s="141">
        <f>'186т'!W24</f>
        <v>460</v>
      </c>
      <c r="GV12" s="141">
        <f>'202о'!W24</f>
        <v>2780</v>
      </c>
      <c r="GW12" s="141">
        <f>'203т'!W24</f>
        <v>180</v>
      </c>
      <c r="GX12" s="141">
        <f>'204т'!W24</f>
        <v>768</v>
      </c>
      <c r="GY12" s="141">
        <f>'205т'!W24</f>
        <v>460</v>
      </c>
      <c r="GZ12" s="141">
        <f>'206т'!W24</f>
        <v>180</v>
      </c>
      <c r="HA12" s="141">
        <f>'207т'!W24</f>
        <v>768</v>
      </c>
      <c r="HB12" s="141">
        <f>'208т'!W24</f>
        <v>460</v>
      </c>
      <c r="HC12" s="141">
        <f>'209т'!W24</f>
        <v>180</v>
      </c>
      <c r="HD12" s="141">
        <f>'210т'!W24</f>
        <v>768</v>
      </c>
      <c r="HE12" s="141">
        <f>'211т'!W24</f>
        <v>460</v>
      </c>
      <c r="HF12" s="141">
        <f>'212т'!W24</f>
        <v>180</v>
      </c>
      <c r="HG12" s="141">
        <f>'213т'!W24</f>
        <v>768</v>
      </c>
      <c r="HH12" s="141">
        <f>'214т'!W24</f>
        <v>460</v>
      </c>
      <c r="HI12" s="141">
        <f>'215т'!W24</f>
        <v>180</v>
      </c>
      <c r="HJ12" s="141">
        <f>'216т'!W24</f>
        <v>768</v>
      </c>
      <c r="HK12" s="141">
        <f>'217т'!W24</f>
        <v>460</v>
      </c>
      <c r="HL12" s="141">
        <f>'218т'!W24</f>
        <v>180</v>
      </c>
      <c r="HM12" s="141">
        <f>'219т'!W24</f>
        <v>768</v>
      </c>
      <c r="HN12" s="141">
        <f>'220т'!W24</f>
        <v>460</v>
      </c>
      <c r="HO12" s="141">
        <f>'221д'!W24</f>
        <v>400</v>
      </c>
    </row>
    <row r="13" spans="1:16384" s="141" customFormat="1" ht="13.5" customHeight="1" x14ac:dyDescent="0.2">
      <c r="A13" s="51">
        <v>4</v>
      </c>
      <c r="C13" s="48">
        <v>240</v>
      </c>
      <c r="D13" s="48">
        <v>3850</v>
      </c>
      <c r="E13" s="48">
        <v>150</v>
      </c>
      <c r="F13" s="48">
        <v>180</v>
      </c>
      <c r="G13" s="48">
        <v>240</v>
      </c>
      <c r="H13" s="48"/>
      <c r="I13" s="48">
        <v>150</v>
      </c>
      <c r="J13" s="48">
        <v>180</v>
      </c>
      <c r="K13" s="48">
        <v>12600</v>
      </c>
      <c r="L13" s="48">
        <v>240</v>
      </c>
      <c r="M13" s="48">
        <v>768</v>
      </c>
      <c r="N13" s="48">
        <v>768</v>
      </c>
      <c r="O13" s="48">
        <v>768</v>
      </c>
      <c r="P13" s="148"/>
      <c r="Q13" s="48">
        <v>240</v>
      </c>
      <c r="R13" s="48">
        <v>940</v>
      </c>
      <c r="S13" s="48">
        <v>150</v>
      </c>
      <c r="T13" s="48"/>
      <c r="U13" s="48">
        <v>900</v>
      </c>
      <c r="V13" s="48">
        <v>900</v>
      </c>
      <c r="W13" s="48">
        <v>150</v>
      </c>
      <c r="X13" s="48">
        <v>240</v>
      </c>
      <c r="Y13" s="48">
        <v>8910</v>
      </c>
      <c r="Z13" s="48">
        <v>3850</v>
      </c>
      <c r="AA13" s="48">
        <v>3850</v>
      </c>
      <c r="AB13" s="48">
        <v>240</v>
      </c>
      <c r="AC13" s="48">
        <v>240</v>
      </c>
      <c r="AD13" s="48">
        <v>240</v>
      </c>
      <c r="AE13" s="48">
        <v>12600</v>
      </c>
      <c r="AF13" s="48">
        <v>240</v>
      </c>
      <c r="AG13" s="48">
        <v>240</v>
      </c>
      <c r="AH13" s="48">
        <v>150</v>
      </c>
      <c r="AI13" s="48">
        <v>1173</v>
      </c>
      <c r="AJ13" s="48">
        <v>240</v>
      </c>
      <c r="AK13" s="48">
        <v>240</v>
      </c>
      <c r="AL13" s="48">
        <v>1173</v>
      </c>
      <c r="AM13" s="48">
        <v>180</v>
      </c>
      <c r="AN13" s="48">
        <v>180</v>
      </c>
      <c r="AO13" s="48">
        <v>3300</v>
      </c>
      <c r="AP13" s="48">
        <v>3300</v>
      </c>
      <c r="AQ13" s="48">
        <v>240</v>
      </c>
      <c r="AR13" s="48">
        <v>240</v>
      </c>
      <c r="AS13" s="48">
        <v>150</v>
      </c>
      <c r="AT13" s="48">
        <v>150</v>
      </c>
      <c r="AU13" s="48">
        <v>240</v>
      </c>
      <c r="AV13" s="48">
        <v>240</v>
      </c>
      <c r="AX13" s="48">
        <v>240</v>
      </c>
      <c r="AY13" s="81">
        <v>150</v>
      </c>
      <c r="AZ13" s="48">
        <v>150</v>
      </c>
      <c r="BA13" s="48">
        <v>240</v>
      </c>
      <c r="BB13" s="48">
        <v>4700</v>
      </c>
      <c r="BC13" s="48">
        <v>240</v>
      </c>
      <c r="BD13" s="48">
        <v>240</v>
      </c>
      <c r="BE13" s="48">
        <v>3700</v>
      </c>
      <c r="BF13" s="48">
        <v>240</v>
      </c>
      <c r="BG13" s="48">
        <v>3700</v>
      </c>
      <c r="BH13" s="48">
        <v>150</v>
      </c>
      <c r="BI13" s="48">
        <v>150</v>
      </c>
      <c r="BJ13" s="48">
        <v>768</v>
      </c>
      <c r="BK13" s="48">
        <v>768</v>
      </c>
      <c r="BL13" s="48">
        <v>1460</v>
      </c>
      <c r="BM13" s="48">
        <v>240</v>
      </c>
      <c r="BN13" s="48">
        <v>150</v>
      </c>
      <c r="BO13" s="48">
        <v>180</v>
      </c>
      <c r="BP13" s="48">
        <v>180</v>
      </c>
      <c r="BQ13" s="48">
        <v>180</v>
      </c>
      <c r="BR13" s="48">
        <v>180</v>
      </c>
      <c r="BS13" s="48">
        <v>2780</v>
      </c>
      <c r="BT13" s="48">
        <v>768</v>
      </c>
      <c r="BU13" s="48">
        <v>768</v>
      </c>
      <c r="BV13" s="48">
        <v>768</v>
      </c>
      <c r="BW13" s="48">
        <v>768</v>
      </c>
      <c r="BX13" s="48">
        <v>768</v>
      </c>
      <c r="BY13" s="48">
        <v>768</v>
      </c>
      <c r="BZ13" s="48">
        <v>4700</v>
      </c>
      <c r="CA13" s="48">
        <v>1173</v>
      </c>
      <c r="CB13" s="48">
        <v>150</v>
      </c>
      <c r="CC13" s="48">
        <v>240</v>
      </c>
      <c r="CD13" s="48">
        <v>150</v>
      </c>
      <c r="CE13" s="48">
        <v>240</v>
      </c>
      <c r="CF13" s="48">
        <v>240</v>
      </c>
      <c r="CG13" s="48">
        <v>150</v>
      </c>
      <c r="CH13" s="48">
        <v>150</v>
      </c>
      <c r="CI13" s="48">
        <v>180</v>
      </c>
      <c r="CJ13" s="48">
        <v>180</v>
      </c>
      <c r="CK13" s="48">
        <v>12600</v>
      </c>
      <c r="CL13" s="48">
        <v>768</v>
      </c>
      <c r="CM13" s="48">
        <v>768</v>
      </c>
      <c r="CN13" s="48">
        <v>768</v>
      </c>
      <c r="CO13" s="48">
        <v>2780</v>
      </c>
      <c r="CP13" s="48">
        <v>180</v>
      </c>
      <c r="CQ13" s="48">
        <v>180</v>
      </c>
      <c r="CR13" s="48">
        <v>180</v>
      </c>
      <c r="CS13" s="48">
        <v>180</v>
      </c>
      <c r="CT13" s="48">
        <v>460</v>
      </c>
      <c r="CU13" s="48">
        <v>768</v>
      </c>
      <c r="CV13" s="48">
        <v>768</v>
      </c>
      <c r="CW13" s="48">
        <v>768</v>
      </c>
      <c r="CX13" s="48">
        <v>768</v>
      </c>
      <c r="CY13" s="48">
        <v>768</v>
      </c>
      <c r="CZ13" s="48">
        <v>768</v>
      </c>
      <c r="DA13" s="48">
        <v>768</v>
      </c>
      <c r="DB13" s="48">
        <v>3300</v>
      </c>
      <c r="DC13" s="48">
        <v>2650</v>
      </c>
      <c r="DD13" s="48">
        <v>240</v>
      </c>
      <c r="DE13" s="48">
        <v>240</v>
      </c>
      <c r="DF13" s="48">
        <v>1173</v>
      </c>
      <c r="DG13" s="48">
        <f>'109'!W25</f>
        <v>180</v>
      </c>
      <c r="DH13" s="48">
        <f>'110'!W25</f>
        <v>180</v>
      </c>
      <c r="DI13" s="48">
        <f>'111'!W25</f>
        <v>180</v>
      </c>
      <c r="DJ13" s="48">
        <f>'112'!W25</f>
        <v>180</v>
      </c>
      <c r="DK13" s="48">
        <f>'113'!$W25</f>
        <v>180</v>
      </c>
      <c r="DL13" s="48">
        <f>'114'!$W25</f>
        <v>180</v>
      </c>
      <c r="DM13" s="48">
        <f>'115о'!$W25</f>
        <v>2780</v>
      </c>
      <c r="DN13" s="48">
        <f>'115о'!$W25</f>
        <v>2780</v>
      </c>
      <c r="DO13" s="48">
        <f>'117'!$W25</f>
        <v>180</v>
      </c>
      <c r="DP13" s="48">
        <f>'119'!$W25</f>
        <v>180</v>
      </c>
      <c r="DQ13" s="48">
        <f>'120о'!$W25</f>
        <v>1445</v>
      </c>
      <c r="DR13" s="48">
        <f>'120о'!$W25</f>
        <v>1445</v>
      </c>
      <c r="DS13" s="48">
        <f>'121т'!$W25</f>
        <v>180</v>
      </c>
      <c r="DT13" s="48">
        <f>'122т'!$W25</f>
        <v>768</v>
      </c>
      <c r="DU13" s="48">
        <f>'123т'!$W25</f>
        <v>460</v>
      </c>
      <c r="DV13" s="48">
        <f>'124т'!$W25</f>
        <v>180</v>
      </c>
      <c r="DW13" s="48">
        <f>'125т'!$W25</f>
        <v>768</v>
      </c>
      <c r="DX13" s="48">
        <f>'126т'!$W25</f>
        <v>460</v>
      </c>
      <c r="DY13" s="48">
        <f>'127т'!$W25</f>
        <v>180</v>
      </c>
      <c r="DZ13" s="48">
        <f>'128т'!$W25</f>
        <v>768</v>
      </c>
      <c r="EA13" s="81">
        <f>'129т'!$W25</f>
        <v>460</v>
      </c>
      <c r="EB13" s="48">
        <f>'130т'!$W25</f>
        <v>180</v>
      </c>
      <c r="EC13" s="48">
        <f>'131т'!$W25</f>
        <v>768</v>
      </c>
      <c r="ED13" s="48">
        <f>'132т'!$W25</f>
        <v>460</v>
      </c>
      <c r="EE13" s="48">
        <f>'133т'!$W25</f>
        <v>180</v>
      </c>
      <c r="EF13" s="48">
        <f>'134т'!$W25</f>
        <v>768</v>
      </c>
      <c r="EG13" s="48">
        <f>'135т'!$W25</f>
        <v>460</v>
      </c>
      <c r="EH13" s="48">
        <f>'136о'!$W25</f>
        <v>12600</v>
      </c>
      <c r="EI13" s="48">
        <f>'137д(!)'!$W25</f>
        <v>400</v>
      </c>
      <c r="EJ13" s="48">
        <f>'138'!W25</f>
        <v>180</v>
      </c>
      <c r="EK13" s="48">
        <f>'139'!W25</f>
        <v>180</v>
      </c>
      <c r="EL13" s="141">
        <f>'140'!W25</f>
        <v>180</v>
      </c>
      <c r="EM13" s="141">
        <f>'141'!W25</f>
        <v>180</v>
      </c>
      <c r="EN13" s="141">
        <f>'142'!W25</f>
        <v>180</v>
      </c>
      <c r="EO13" s="141">
        <f>'143'!W25</f>
        <v>180</v>
      </c>
      <c r="EP13" s="141">
        <f>'144'!W25</f>
        <v>180</v>
      </c>
      <c r="EQ13" s="141">
        <f>'145'!W25</f>
        <v>180</v>
      </c>
      <c r="ER13" s="141">
        <f>'146'!W25</f>
        <v>180</v>
      </c>
      <c r="ES13" s="141">
        <f>'147'!W25</f>
        <v>180</v>
      </c>
      <c r="ET13" s="141">
        <f>'148о'!W25</f>
        <v>12600</v>
      </c>
      <c r="EU13" s="141">
        <f>'149о'!W25</f>
        <v>3628</v>
      </c>
      <c r="EV13" s="141">
        <f>'150т'!W25</f>
        <v>180</v>
      </c>
      <c r="EW13" s="141">
        <f>'151т'!W25</f>
        <v>768</v>
      </c>
      <c r="EX13" s="141">
        <f>'152т'!W25</f>
        <v>460</v>
      </c>
      <c r="EY13" s="141">
        <f>'153т'!W25</f>
        <v>180</v>
      </c>
      <c r="EZ13" s="141">
        <f>'154т'!W25</f>
        <v>768</v>
      </c>
      <c r="FA13" s="141">
        <f>'155т'!W25</f>
        <v>460</v>
      </c>
      <c r="FB13" s="141">
        <f>'156т'!W25</f>
        <v>180</v>
      </c>
      <c r="FC13" s="141">
        <f>'157т'!W25</f>
        <v>768</v>
      </c>
      <c r="FD13" s="141">
        <f>'158т'!W25</f>
        <v>460</v>
      </c>
      <c r="FE13" s="141">
        <f>'159т'!W25</f>
        <v>180</v>
      </c>
      <c r="FF13" s="141">
        <f>'160т'!W25</f>
        <v>768</v>
      </c>
      <c r="FG13" s="141">
        <f>'161т'!W25</f>
        <v>460</v>
      </c>
      <c r="FH13" s="141">
        <f>'162т'!W25</f>
        <v>180</v>
      </c>
      <c r="FI13" s="141">
        <f>'163т'!W25</f>
        <v>768</v>
      </c>
      <c r="FJ13" s="141">
        <f>'164т'!W25</f>
        <v>460</v>
      </c>
      <c r="FK13" s="141">
        <f>'165'!W25</f>
        <v>180</v>
      </c>
      <c r="FL13" s="141">
        <f>'166'!W25</f>
        <v>180</v>
      </c>
      <c r="FM13" s="141">
        <f>'167'!W25</f>
        <v>180</v>
      </c>
      <c r="FN13" s="141">
        <f>'168'!W25</f>
        <v>180</v>
      </c>
      <c r="FO13" s="141">
        <f>'169'!W25</f>
        <v>180</v>
      </c>
      <c r="FP13" s="141">
        <f>'170'!W25</f>
        <v>180</v>
      </c>
      <c r="FQ13" s="141">
        <f>'171'!W25</f>
        <v>180</v>
      </c>
      <c r="FR13" s="141">
        <f>'172'!W25</f>
        <v>180</v>
      </c>
      <c r="FS13" s="148">
        <f>'173о'!W25</f>
        <v>2780</v>
      </c>
      <c r="FT13" s="141">
        <f>'174о'!W25</f>
        <v>2780</v>
      </c>
      <c r="FU13" s="141">
        <f>'175т'!W25</f>
        <v>180</v>
      </c>
      <c r="FV13" s="141">
        <f>'176т'!W25</f>
        <v>768</v>
      </c>
      <c r="FW13" s="141">
        <f>'177т'!W25</f>
        <v>460</v>
      </c>
      <c r="FX13" s="141">
        <f>'178т'!W25</f>
        <v>180</v>
      </c>
      <c r="FY13" s="141">
        <f>'179т'!W25</f>
        <v>768</v>
      </c>
      <c r="FZ13" s="141">
        <f>'180т'!W25</f>
        <v>460</v>
      </c>
      <c r="GA13" s="141">
        <f>'181т'!W25</f>
        <v>180</v>
      </c>
      <c r="GB13" s="141">
        <f>'182т'!W25</f>
        <v>768</v>
      </c>
      <c r="GC13" s="141">
        <f>'183т'!W25</f>
        <v>460</v>
      </c>
      <c r="GD13" s="141">
        <f>'184т'!W25</f>
        <v>180</v>
      </c>
      <c r="GE13" s="141">
        <f>'185т'!W25</f>
        <v>768</v>
      </c>
      <c r="GF13" s="141">
        <f>'186т'!W25</f>
        <v>460</v>
      </c>
      <c r="GG13" s="141">
        <f>'187д'!W25</f>
        <v>400</v>
      </c>
      <c r="GH13" s="141">
        <f>'188'!W25</f>
        <v>180</v>
      </c>
      <c r="GI13" s="141">
        <f>'189'!W25</f>
        <v>180</v>
      </c>
      <c r="GJ13" s="141">
        <f>'190'!W25</f>
        <v>180</v>
      </c>
      <c r="GK13" s="141">
        <f>'191'!W25</f>
        <v>180</v>
      </c>
      <c r="GL13" s="141">
        <f>'192'!W25</f>
        <v>180</v>
      </c>
      <c r="GM13" s="141">
        <f>'193'!W25</f>
        <v>180</v>
      </c>
      <c r="GN13" s="141">
        <f>'194'!W25</f>
        <v>180</v>
      </c>
      <c r="GO13" s="141">
        <f>'195'!W25</f>
        <v>180</v>
      </c>
      <c r="GP13" s="141">
        <f>'196'!W25</f>
        <v>180</v>
      </c>
      <c r="GQ13" s="141">
        <f>'197'!W25</f>
        <v>180</v>
      </c>
      <c r="GR13" s="141">
        <f>'198'!W25</f>
        <v>180</v>
      </c>
      <c r="GS13" s="141">
        <f>'199'!W25</f>
        <v>180</v>
      </c>
      <c r="GT13" s="141">
        <f>'200о'!W25</f>
        <v>2780</v>
      </c>
      <c r="GU13" s="141">
        <f>'186т'!W25</f>
        <v>460</v>
      </c>
      <c r="GV13" s="141">
        <f>'202о'!W25</f>
        <v>2780</v>
      </c>
      <c r="GW13" s="141">
        <f>'203т'!W25</f>
        <v>180</v>
      </c>
      <c r="GX13" s="141">
        <f>'204т'!W25</f>
        <v>768</v>
      </c>
      <c r="GY13" s="141">
        <f>'205т'!W25</f>
        <v>460</v>
      </c>
      <c r="GZ13" s="141">
        <f>'206т'!W25</f>
        <v>180</v>
      </c>
      <c r="HA13" s="141">
        <f>'207т'!W25</f>
        <v>768</v>
      </c>
      <c r="HB13" s="141">
        <f>'208т'!W25</f>
        <v>460</v>
      </c>
      <c r="HC13" s="141">
        <f>'209т'!W25</f>
        <v>180</v>
      </c>
      <c r="HD13" s="141">
        <f>'210т'!W25</f>
        <v>768</v>
      </c>
      <c r="HE13" s="141">
        <f>'211т'!W25</f>
        <v>460</v>
      </c>
      <c r="HF13" s="141">
        <f>'212т'!W25</f>
        <v>180</v>
      </c>
      <c r="HG13" s="141">
        <f>'213т'!W25</f>
        <v>768</v>
      </c>
      <c r="HH13" s="141">
        <f>'214т'!W25</f>
        <v>460</v>
      </c>
      <c r="HI13" s="141">
        <f>'215т'!W25</f>
        <v>180</v>
      </c>
      <c r="HJ13" s="141">
        <f>'216т'!W25</f>
        <v>768</v>
      </c>
      <c r="HK13" s="141">
        <f>'217т'!W25</f>
        <v>460</v>
      </c>
      <c r="HL13" s="141">
        <f>'218т'!W25</f>
        <v>180</v>
      </c>
      <c r="HM13" s="141">
        <f>'219т'!W25</f>
        <v>768</v>
      </c>
      <c r="HN13" s="141">
        <f>'220т'!W25</f>
        <v>460</v>
      </c>
      <c r="HO13" s="141">
        <f>'221д'!W25</f>
        <v>100</v>
      </c>
    </row>
    <row r="14" spans="1:16384" s="141" customFormat="1" ht="13.5" customHeight="1" x14ac:dyDescent="0.2">
      <c r="A14" s="51">
        <v>5</v>
      </c>
      <c r="C14" s="48">
        <v>240</v>
      </c>
      <c r="D14" s="48">
        <v>3100</v>
      </c>
      <c r="E14" s="48">
        <v>240</v>
      </c>
      <c r="F14" s="48">
        <v>180</v>
      </c>
      <c r="G14" s="48">
        <v>240</v>
      </c>
      <c r="H14" s="48"/>
      <c r="I14" s="48">
        <v>240</v>
      </c>
      <c r="J14" s="48">
        <v>180</v>
      </c>
      <c r="K14" s="48">
        <v>12600</v>
      </c>
      <c r="L14" s="48">
        <v>240</v>
      </c>
      <c r="M14" s="48">
        <v>768</v>
      </c>
      <c r="N14" s="48">
        <v>768</v>
      </c>
      <c r="O14" s="48">
        <v>768</v>
      </c>
      <c r="P14" s="148"/>
      <c r="Q14" s="48">
        <v>240</v>
      </c>
      <c r="S14" s="48">
        <v>240</v>
      </c>
      <c r="T14" s="48"/>
      <c r="U14" s="48">
        <v>150</v>
      </c>
      <c r="V14" s="48">
        <v>150</v>
      </c>
      <c r="W14" s="48">
        <v>240</v>
      </c>
      <c r="X14" s="48">
        <v>240</v>
      </c>
      <c r="Y14" s="48"/>
      <c r="Z14" s="48">
        <v>3300</v>
      </c>
      <c r="AA14" s="48">
        <v>3300</v>
      </c>
      <c r="AB14" s="48">
        <v>240</v>
      </c>
      <c r="AC14" s="48">
        <v>240</v>
      </c>
      <c r="AD14" s="48">
        <v>240</v>
      </c>
      <c r="AE14" s="48">
        <v>890</v>
      </c>
      <c r="AF14" s="48">
        <v>150</v>
      </c>
      <c r="AG14" s="48">
        <v>150</v>
      </c>
      <c r="AH14" s="48">
        <v>150</v>
      </c>
      <c r="AI14" s="48">
        <v>240</v>
      </c>
      <c r="AJ14" s="48">
        <v>240</v>
      </c>
      <c r="AK14" s="48">
        <v>150</v>
      </c>
      <c r="AL14" s="48">
        <v>240</v>
      </c>
      <c r="AM14" s="48">
        <v>180</v>
      </c>
      <c r="AN14" s="48">
        <v>180</v>
      </c>
      <c r="AO14" s="48">
        <v>3850</v>
      </c>
      <c r="AP14" s="48">
        <v>3850</v>
      </c>
      <c r="AQ14" s="48">
        <v>150</v>
      </c>
      <c r="AR14" s="48">
        <v>150</v>
      </c>
      <c r="AS14" s="48">
        <v>150</v>
      </c>
      <c r="AT14" s="48">
        <v>150</v>
      </c>
      <c r="AU14" s="48">
        <v>240</v>
      </c>
      <c r="AV14" s="48">
        <v>240</v>
      </c>
      <c r="AX14" s="48">
        <v>240</v>
      </c>
      <c r="AY14" s="81">
        <v>150</v>
      </c>
      <c r="AZ14" s="48">
        <v>150</v>
      </c>
      <c r="BA14" s="48">
        <v>240</v>
      </c>
      <c r="BB14" s="48">
        <v>150</v>
      </c>
      <c r="BC14" s="48">
        <v>240</v>
      </c>
      <c r="BD14" s="48">
        <v>240</v>
      </c>
      <c r="BE14" s="48">
        <v>240</v>
      </c>
      <c r="BF14" s="48">
        <v>150</v>
      </c>
      <c r="BG14" s="48">
        <v>240</v>
      </c>
      <c r="BH14" s="48">
        <v>240</v>
      </c>
      <c r="BI14" s="48">
        <v>240</v>
      </c>
      <c r="BJ14" s="48">
        <v>768</v>
      </c>
      <c r="BK14" s="48">
        <v>768</v>
      </c>
      <c r="BL14" s="48">
        <v>740</v>
      </c>
      <c r="BM14" s="48">
        <v>240</v>
      </c>
      <c r="BN14" s="48">
        <v>150</v>
      </c>
      <c r="BO14" s="48">
        <v>180</v>
      </c>
      <c r="BP14" s="48">
        <v>180</v>
      </c>
      <c r="BQ14" s="48">
        <v>180</v>
      </c>
      <c r="BR14" s="48">
        <v>180</v>
      </c>
      <c r="BS14" s="48">
        <v>12600</v>
      </c>
      <c r="BT14" s="48">
        <v>768</v>
      </c>
      <c r="BU14" s="48">
        <v>768</v>
      </c>
      <c r="BV14" s="48">
        <v>768</v>
      </c>
      <c r="BW14" s="48">
        <v>768</v>
      </c>
      <c r="BX14" s="48">
        <v>768</v>
      </c>
      <c r="BY14" s="48">
        <v>768</v>
      </c>
      <c r="BZ14" s="48">
        <v>150</v>
      </c>
      <c r="CA14" s="48">
        <v>240</v>
      </c>
      <c r="CB14" s="48">
        <v>150</v>
      </c>
      <c r="CC14" s="48">
        <v>150</v>
      </c>
      <c r="CD14" s="48">
        <v>150</v>
      </c>
      <c r="CE14" s="48">
        <v>150</v>
      </c>
      <c r="CF14" s="48">
        <v>240</v>
      </c>
      <c r="CG14" s="48">
        <v>150</v>
      </c>
      <c r="CH14" s="48">
        <v>150</v>
      </c>
      <c r="CI14" s="48">
        <v>180</v>
      </c>
      <c r="CJ14" s="48">
        <v>180</v>
      </c>
      <c r="CK14" s="48">
        <v>12600</v>
      </c>
      <c r="CL14" s="48">
        <v>768</v>
      </c>
      <c r="CM14" s="48">
        <v>768</v>
      </c>
      <c r="CN14" s="48">
        <v>768</v>
      </c>
      <c r="CO14" s="48">
        <v>3628</v>
      </c>
      <c r="CP14" s="48">
        <v>180</v>
      </c>
      <c r="CQ14" s="48">
        <v>180</v>
      </c>
      <c r="CR14" s="48">
        <v>180</v>
      </c>
      <c r="CS14" s="48">
        <v>180</v>
      </c>
      <c r="CT14" s="48">
        <v>768</v>
      </c>
      <c r="CU14" s="48">
        <v>768</v>
      </c>
      <c r="CV14" s="48">
        <v>768</v>
      </c>
      <c r="CW14" s="48">
        <v>768</v>
      </c>
      <c r="CX14" s="48">
        <v>768</v>
      </c>
      <c r="CY14" s="48">
        <v>768</v>
      </c>
      <c r="CZ14" s="48">
        <v>768</v>
      </c>
      <c r="DA14" s="48">
        <v>768</v>
      </c>
      <c r="DB14" s="48">
        <v>3850</v>
      </c>
      <c r="DC14" s="48">
        <v>7150</v>
      </c>
      <c r="DD14" s="48">
        <v>240</v>
      </c>
      <c r="DE14" s="48">
        <v>240</v>
      </c>
      <c r="DF14" s="48">
        <v>240</v>
      </c>
      <c r="DG14" s="48">
        <f>'109'!W26</f>
        <v>180</v>
      </c>
      <c r="DH14" s="48">
        <f>'110'!W26</f>
        <v>180</v>
      </c>
      <c r="DI14" s="48">
        <f>'111'!W26</f>
        <v>180</v>
      </c>
      <c r="DJ14" s="48">
        <f>'112'!W26</f>
        <v>180</v>
      </c>
      <c r="DK14" s="48">
        <f>'113'!$W26</f>
        <v>180</v>
      </c>
      <c r="DL14" s="48">
        <f>'114'!$W26</f>
        <v>180</v>
      </c>
      <c r="DM14" s="48">
        <f>'115о'!$W26</f>
        <v>2780</v>
      </c>
      <c r="DN14" s="48">
        <f>'115о'!$W26</f>
        <v>2780</v>
      </c>
      <c r="DO14" s="48">
        <f>'117'!$W26</f>
        <v>180</v>
      </c>
      <c r="DP14" s="48">
        <f>'119'!$W26</f>
        <v>180</v>
      </c>
      <c r="DQ14" s="48">
        <f>'120о'!$W26</f>
        <v>950</v>
      </c>
      <c r="DR14" s="48">
        <f>'120о'!$W26</f>
        <v>950</v>
      </c>
      <c r="DS14" s="48">
        <f>'121т'!$W26</f>
        <v>460</v>
      </c>
      <c r="DT14" s="48">
        <f>'122т'!$W26</f>
        <v>768</v>
      </c>
      <c r="DU14" s="48">
        <f>'123т'!$W26</f>
        <v>180</v>
      </c>
      <c r="DV14" s="48">
        <f>'124т'!$W26</f>
        <v>460</v>
      </c>
      <c r="DW14" s="48">
        <f>'125т'!$W26</f>
        <v>768</v>
      </c>
      <c r="DX14" s="48">
        <f>'126т'!$W26</f>
        <v>180</v>
      </c>
      <c r="DY14" s="48">
        <f>'127т'!$W26</f>
        <v>460</v>
      </c>
      <c r="DZ14" s="48">
        <f>'128т'!$W26</f>
        <v>768</v>
      </c>
      <c r="EA14" s="81">
        <f>'129т'!$W26</f>
        <v>180</v>
      </c>
      <c r="EB14" s="48">
        <f>'130т'!$W26</f>
        <v>460</v>
      </c>
      <c r="EC14" s="48">
        <f>'131т'!$W26</f>
        <v>768</v>
      </c>
      <c r="ED14" s="48">
        <f>'132т'!$W26</f>
        <v>180</v>
      </c>
      <c r="EE14" s="48">
        <f>'133т'!$W26</f>
        <v>460</v>
      </c>
      <c r="EF14" s="48">
        <f>'134т'!$W26</f>
        <v>768</v>
      </c>
      <c r="EG14" s="48">
        <f>'135т'!$W26</f>
        <v>180</v>
      </c>
      <c r="EH14" s="48">
        <f>'136о'!$W26</f>
        <v>12600</v>
      </c>
      <c r="EI14" s="48">
        <f>'137д(!)'!$W26</f>
        <v>100</v>
      </c>
      <c r="EJ14" s="48">
        <f>'138'!W26</f>
        <v>180</v>
      </c>
      <c r="EK14" s="48">
        <f>'139'!W26</f>
        <v>180</v>
      </c>
      <c r="EL14" s="141">
        <f>'140'!W26</f>
        <v>180</v>
      </c>
      <c r="EM14" s="141">
        <f>'141'!W26</f>
        <v>180</v>
      </c>
      <c r="EN14" s="141">
        <f>'142'!W26</f>
        <v>180</v>
      </c>
      <c r="EO14" s="141">
        <f>'143'!W26</f>
        <v>180</v>
      </c>
      <c r="EP14" s="141">
        <f>'144'!W26</f>
        <v>180</v>
      </c>
      <c r="EQ14" s="141">
        <f>'145'!W26</f>
        <v>180</v>
      </c>
      <c r="ER14" s="141">
        <f>'146'!W26</f>
        <v>180</v>
      </c>
      <c r="ES14" s="141">
        <f>'147'!W26</f>
        <v>180</v>
      </c>
      <c r="ET14" s="141">
        <f>'148о'!W26</f>
        <v>12600</v>
      </c>
      <c r="EU14" s="141">
        <f>'149о'!W26</f>
        <v>7000</v>
      </c>
      <c r="EV14" s="141">
        <f>'150т'!W26</f>
        <v>460</v>
      </c>
      <c r="EW14" s="141">
        <f>'151т'!W26</f>
        <v>768</v>
      </c>
      <c r="EX14" s="141">
        <f>'152т'!W26</f>
        <v>180</v>
      </c>
      <c r="EY14" s="141">
        <f>'153т'!W26</f>
        <v>460</v>
      </c>
      <c r="EZ14" s="141">
        <f>'154т'!W26</f>
        <v>768</v>
      </c>
      <c r="FA14" s="141">
        <f>'155т'!W26</f>
        <v>180</v>
      </c>
      <c r="FB14" s="141">
        <f>'156т'!W26</f>
        <v>460</v>
      </c>
      <c r="FC14" s="141">
        <f>'157т'!W26</f>
        <v>768</v>
      </c>
      <c r="FD14" s="141">
        <f>'158т'!W26</f>
        <v>180</v>
      </c>
      <c r="FE14" s="141">
        <f>'159т'!W26</f>
        <v>460</v>
      </c>
      <c r="FF14" s="141">
        <f>'160т'!W26</f>
        <v>768</v>
      </c>
      <c r="FG14" s="141">
        <f>'161т'!W26</f>
        <v>180</v>
      </c>
      <c r="FH14" s="141">
        <f>'162т'!W26</f>
        <v>460</v>
      </c>
      <c r="FI14" s="141">
        <f>'163т'!W26</f>
        <v>768</v>
      </c>
      <c r="FJ14" s="141">
        <f>'164т'!W26</f>
        <v>180</v>
      </c>
      <c r="FK14" s="141">
        <f>'165'!W26</f>
        <v>180</v>
      </c>
      <c r="FL14" s="141">
        <f>'166'!W26</f>
        <v>180</v>
      </c>
      <c r="FM14" s="141">
        <f>'167'!W26</f>
        <v>180</v>
      </c>
      <c r="FN14" s="141">
        <f>'168'!W26</f>
        <v>180</v>
      </c>
      <c r="FO14" s="141">
        <f>'169'!W26</f>
        <v>180</v>
      </c>
      <c r="FP14" s="141">
        <f>'170'!W26</f>
        <v>180</v>
      </c>
      <c r="FQ14" s="141">
        <f>'171'!W26</f>
        <v>180</v>
      </c>
      <c r="FR14" s="141">
        <f>'172'!W26</f>
        <v>180</v>
      </c>
      <c r="FS14" s="148">
        <f>'173о'!W26</f>
        <v>3628</v>
      </c>
      <c r="FT14" s="141">
        <f>'174о'!W26</f>
        <v>3628</v>
      </c>
      <c r="FU14" s="141">
        <f>'175т'!W26</f>
        <v>460</v>
      </c>
      <c r="FV14" s="141">
        <f>'176т'!W26</f>
        <v>768</v>
      </c>
      <c r="FW14" s="141">
        <f>'177т'!W26</f>
        <v>180</v>
      </c>
      <c r="FX14" s="141">
        <f>'178т'!W26</f>
        <v>460</v>
      </c>
      <c r="FY14" s="141">
        <f>'179т'!W26</f>
        <v>768</v>
      </c>
      <c r="FZ14" s="141">
        <f>'180т'!W26</f>
        <v>180</v>
      </c>
      <c r="GA14" s="141">
        <f>'181т'!W26</f>
        <v>460</v>
      </c>
      <c r="GB14" s="141">
        <f>'182т'!W26</f>
        <v>768</v>
      </c>
      <c r="GC14" s="141">
        <f>'183т'!W26</f>
        <v>180</v>
      </c>
      <c r="GD14" s="141">
        <f>'184т'!W26</f>
        <v>460</v>
      </c>
      <c r="GE14" s="141">
        <f>'185т'!W26</f>
        <v>768</v>
      </c>
      <c r="GF14" s="141">
        <f>'186т'!W26</f>
        <v>180</v>
      </c>
      <c r="GG14" s="141">
        <f>'187д'!W26</f>
        <v>100</v>
      </c>
      <c r="GH14" s="141">
        <f>'188'!W26</f>
        <v>180</v>
      </c>
      <c r="GI14" s="141">
        <f>'189'!W26</f>
        <v>180</v>
      </c>
      <c r="GJ14" s="141">
        <f>'190'!W26</f>
        <v>180</v>
      </c>
      <c r="GK14" s="141">
        <f>'191'!W26</f>
        <v>180</v>
      </c>
      <c r="GL14" s="141">
        <f>'192'!W26</f>
        <v>180</v>
      </c>
      <c r="GM14" s="141">
        <f>'193'!W26</f>
        <v>180</v>
      </c>
      <c r="GN14" s="141">
        <f>'194'!W26</f>
        <v>180</v>
      </c>
      <c r="GO14" s="141">
        <f>'195'!W26</f>
        <v>180</v>
      </c>
      <c r="GP14" s="141">
        <f>'196'!W26</f>
        <v>180</v>
      </c>
      <c r="GQ14" s="141">
        <f>'197'!W26</f>
        <v>180</v>
      </c>
      <c r="GR14" s="141">
        <f>'198'!W26</f>
        <v>180</v>
      </c>
      <c r="GS14" s="141">
        <f>'199'!W26</f>
        <v>180</v>
      </c>
      <c r="GT14" s="141">
        <f>'200о'!W26</f>
        <v>3628</v>
      </c>
      <c r="GU14" s="141">
        <f>'186т'!W26</f>
        <v>180</v>
      </c>
      <c r="GV14" s="141">
        <f>'202о'!W26</f>
        <v>3628</v>
      </c>
      <c r="GW14" s="141">
        <f>'203т'!W26</f>
        <v>460</v>
      </c>
      <c r="GX14" s="141">
        <f>'204т'!W26</f>
        <v>768</v>
      </c>
      <c r="GY14" s="141">
        <f>'205т'!W26</f>
        <v>180</v>
      </c>
      <c r="GZ14" s="141">
        <f>'206т'!W26</f>
        <v>460</v>
      </c>
      <c r="HA14" s="141">
        <f>'207т'!W26</f>
        <v>768</v>
      </c>
      <c r="HB14" s="141">
        <f>'208т'!W26</f>
        <v>180</v>
      </c>
      <c r="HC14" s="141">
        <f>'209т'!W26</f>
        <v>460</v>
      </c>
      <c r="HD14" s="141">
        <f>'210т'!W26</f>
        <v>768</v>
      </c>
      <c r="HE14" s="141">
        <f>'211т'!W26</f>
        <v>180</v>
      </c>
      <c r="HF14" s="141">
        <f>'212т'!W26</f>
        <v>460</v>
      </c>
      <c r="HG14" s="141">
        <f>'213т'!W26</f>
        <v>768</v>
      </c>
      <c r="HH14" s="141">
        <f>'214т'!W26</f>
        <v>180</v>
      </c>
      <c r="HI14" s="141">
        <f>'215т'!W26</f>
        <v>460</v>
      </c>
      <c r="HJ14" s="141">
        <f>'216т'!W26</f>
        <v>768</v>
      </c>
      <c r="HK14" s="141">
        <f>'217т'!W26</f>
        <v>180</v>
      </c>
      <c r="HL14" s="141">
        <f>'218т'!W26</f>
        <v>460</v>
      </c>
      <c r="HM14" s="141">
        <f>'219т'!W26</f>
        <v>768</v>
      </c>
      <c r="HN14" s="141">
        <f>'220т'!W26</f>
        <v>180</v>
      </c>
      <c r="HO14" s="141">
        <f>'221д'!W26</f>
        <v>300</v>
      </c>
    </row>
    <row r="15" spans="1:16384" s="141" customFormat="1" ht="13.5" customHeight="1" x14ac:dyDescent="0.2">
      <c r="A15" s="51">
        <v>6</v>
      </c>
      <c r="C15" s="48">
        <v>150</v>
      </c>
      <c r="D15" s="48">
        <v>4050</v>
      </c>
      <c r="E15" s="48">
        <v>240</v>
      </c>
      <c r="F15" s="48">
        <v>180</v>
      </c>
      <c r="G15" s="48">
        <v>150</v>
      </c>
      <c r="H15" s="48"/>
      <c r="I15" s="48">
        <v>240</v>
      </c>
      <c r="J15" s="48">
        <v>180</v>
      </c>
      <c r="K15" s="48">
        <v>12600</v>
      </c>
      <c r="L15" s="48">
        <v>150</v>
      </c>
      <c r="M15" s="48">
        <v>768</v>
      </c>
      <c r="N15" s="48">
        <v>768</v>
      </c>
      <c r="O15" s="48">
        <v>768</v>
      </c>
      <c r="P15" s="148"/>
      <c r="Q15" s="48">
        <v>150</v>
      </c>
      <c r="S15" s="48">
        <v>240</v>
      </c>
      <c r="T15" s="48"/>
      <c r="U15" s="48">
        <v>150</v>
      </c>
      <c r="V15" s="48">
        <v>150</v>
      </c>
      <c r="W15" s="48">
        <v>240</v>
      </c>
      <c r="X15" s="48">
        <v>150</v>
      </c>
      <c r="Y15" s="48"/>
      <c r="Z15" s="48">
        <v>3850</v>
      </c>
      <c r="AA15" s="48">
        <v>3850</v>
      </c>
      <c r="AB15" s="48">
        <v>150</v>
      </c>
      <c r="AC15" s="48">
        <v>150</v>
      </c>
      <c r="AD15" s="48">
        <v>150</v>
      </c>
      <c r="AE15" s="48">
        <v>2800</v>
      </c>
      <c r="AF15" s="48">
        <v>150</v>
      </c>
      <c r="AG15" s="48">
        <v>150</v>
      </c>
      <c r="AH15" s="48">
        <v>240</v>
      </c>
      <c r="AI15" s="48">
        <v>150</v>
      </c>
      <c r="AJ15" s="48">
        <v>150</v>
      </c>
      <c r="AK15" s="48">
        <v>150</v>
      </c>
      <c r="AL15" s="48">
        <v>150</v>
      </c>
      <c r="AM15" s="48">
        <v>180</v>
      </c>
      <c r="AN15" s="48">
        <v>180</v>
      </c>
      <c r="AO15" s="48">
        <v>3850</v>
      </c>
      <c r="AP15" s="48">
        <v>3850</v>
      </c>
      <c r="AQ15" s="48">
        <v>150</v>
      </c>
      <c r="AR15" s="48">
        <v>150</v>
      </c>
      <c r="AS15" s="48">
        <v>240</v>
      </c>
      <c r="AT15" s="48">
        <v>240</v>
      </c>
      <c r="AU15" s="48">
        <v>150</v>
      </c>
      <c r="AV15" s="48">
        <v>150</v>
      </c>
      <c r="AX15" s="48">
        <v>150</v>
      </c>
      <c r="AY15" s="81">
        <v>240</v>
      </c>
      <c r="AZ15" s="48">
        <v>240</v>
      </c>
      <c r="BA15" s="48">
        <v>150</v>
      </c>
      <c r="BB15" s="48">
        <v>150</v>
      </c>
      <c r="BC15" s="48">
        <v>150</v>
      </c>
      <c r="BD15" s="48">
        <v>150</v>
      </c>
      <c r="BE15" s="48">
        <v>240</v>
      </c>
      <c r="BF15" s="48">
        <v>150</v>
      </c>
      <c r="BG15" s="48">
        <v>240</v>
      </c>
      <c r="BH15" s="48">
        <v>240</v>
      </c>
      <c r="BI15" s="48">
        <v>240</v>
      </c>
      <c r="BJ15" s="48">
        <v>768</v>
      </c>
      <c r="BK15" s="48">
        <v>768</v>
      </c>
      <c r="BL15" s="48">
        <v>2360</v>
      </c>
      <c r="BM15" s="48">
        <v>150</v>
      </c>
      <c r="BN15" s="48">
        <v>240</v>
      </c>
      <c r="BO15" s="48">
        <v>180</v>
      </c>
      <c r="BP15" s="48">
        <v>180</v>
      </c>
      <c r="BQ15" s="48">
        <v>180</v>
      </c>
      <c r="BR15" s="48">
        <v>180</v>
      </c>
      <c r="BS15" s="48">
        <v>8860</v>
      </c>
      <c r="BT15" s="48">
        <v>768</v>
      </c>
      <c r="BU15" s="48">
        <v>768</v>
      </c>
      <c r="BV15" s="48">
        <v>768</v>
      </c>
      <c r="BW15" s="48">
        <v>768</v>
      </c>
      <c r="BX15" s="48">
        <v>768</v>
      </c>
      <c r="BY15" s="48">
        <v>768</v>
      </c>
      <c r="BZ15" s="48">
        <v>150</v>
      </c>
      <c r="CA15" s="48">
        <v>150</v>
      </c>
      <c r="CB15" s="48">
        <v>240</v>
      </c>
      <c r="CC15" s="48">
        <v>150</v>
      </c>
      <c r="CD15" s="48">
        <v>240</v>
      </c>
      <c r="CE15" s="48">
        <v>150</v>
      </c>
      <c r="CF15" s="48">
        <v>150</v>
      </c>
      <c r="CG15" s="48">
        <v>240</v>
      </c>
      <c r="CH15" s="48">
        <v>240</v>
      </c>
      <c r="CI15" s="48">
        <v>180</v>
      </c>
      <c r="CJ15" s="48">
        <v>180</v>
      </c>
      <c r="CK15" s="48">
        <v>12600</v>
      </c>
      <c r="CL15" s="48">
        <v>768</v>
      </c>
      <c r="CM15" s="48">
        <v>768</v>
      </c>
      <c r="CN15" s="48">
        <v>768</v>
      </c>
      <c r="CO15" s="48">
        <v>950</v>
      </c>
      <c r="CP15" s="48">
        <v>180</v>
      </c>
      <c r="CQ15" s="48">
        <v>180</v>
      </c>
      <c r="CR15" s="48">
        <v>180</v>
      </c>
      <c r="CS15" s="48">
        <v>180</v>
      </c>
      <c r="CT15" s="48">
        <v>768</v>
      </c>
      <c r="CU15" s="48">
        <v>768</v>
      </c>
      <c r="CV15" s="48">
        <v>768</v>
      </c>
      <c r="CW15" s="48">
        <v>768</v>
      </c>
      <c r="CX15" s="48">
        <v>768</v>
      </c>
      <c r="CY15" s="48">
        <v>768</v>
      </c>
      <c r="CZ15" s="48">
        <v>768</v>
      </c>
      <c r="DA15" s="48">
        <v>768</v>
      </c>
      <c r="DB15" s="48">
        <v>3850</v>
      </c>
      <c r="DC15" s="48">
        <v>370</v>
      </c>
      <c r="DD15" s="48">
        <v>150</v>
      </c>
      <c r="DE15" s="48">
        <v>150</v>
      </c>
      <c r="DF15" s="48">
        <v>150</v>
      </c>
      <c r="DG15" s="48">
        <f>'109'!W27</f>
        <v>180</v>
      </c>
      <c r="DH15" s="48">
        <f>'110'!W27</f>
        <v>180</v>
      </c>
      <c r="DI15" s="48">
        <f>'111'!W27</f>
        <v>180</v>
      </c>
      <c r="DJ15" s="48">
        <f>'112'!W27</f>
        <v>180</v>
      </c>
      <c r="DK15" s="48">
        <f>'113'!$W27</f>
        <v>180</v>
      </c>
      <c r="DL15" s="48">
        <f>'114'!$W27</f>
        <v>180</v>
      </c>
      <c r="DM15" s="48">
        <f>'115о'!$W27</f>
        <v>2780</v>
      </c>
      <c r="DN15" s="48">
        <f>'115о'!$W27</f>
        <v>2780</v>
      </c>
      <c r="DO15" s="48">
        <f>'117'!$W27</f>
        <v>180</v>
      </c>
      <c r="DP15" s="48">
        <f>'119'!$W27</f>
        <v>180</v>
      </c>
      <c r="DQ15" s="48">
        <f>'120о'!$W27</f>
        <v>1445</v>
      </c>
      <c r="DR15" s="48">
        <f>'120о'!$W27</f>
        <v>1445</v>
      </c>
      <c r="DS15" s="48">
        <f>'121т'!$W27</f>
        <v>460</v>
      </c>
      <c r="DT15" s="48">
        <f>'122т'!$W27</f>
        <v>768</v>
      </c>
      <c r="DU15" s="48">
        <f>'123т'!$W27</f>
        <v>180</v>
      </c>
      <c r="DV15" s="48">
        <f>'124т'!$W27</f>
        <v>460</v>
      </c>
      <c r="DW15" s="48">
        <f>'125т'!$W27</f>
        <v>768</v>
      </c>
      <c r="DX15" s="48">
        <f>'126т'!$W27</f>
        <v>180</v>
      </c>
      <c r="DY15" s="48">
        <f>'127т'!$W27</f>
        <v>460</v>
      </c>
      <c r="DZ15" s="48">
        <f>'128т'!$W27</f>
        <v>768</v>
      </c>
      <c r="EA15" s="81">
        <f>'129т'!$W27</f>
        <v>180</v>
      </c>
      <c r="EB15" s="48">
        <f>'130т'!$W27</f>
        <v>460</v>
      </c>
      <c r="EC15" s="48">
        <f>'131т'!$W27</f>
        <v>768</v>
      </c>
      <c r="ED15" s="48">
        <f>'132т'!$W27</f>
        <v>180</v>
      </c>
      <c r="EE15" s="48">
        <f>'133т'!$W27</f>
        <v>460</v>
      </c>
      <c r="EF15" s="48">
        <f>'134т'!$W27</f>
        <v>768</v>
      </c>
      <c r="EG15" s="48">
        <f>'135т'!$W27</f>
        <v>180</v>
      </c>
      <c r="EH15" s="48">
        <f>'136о'!$W27</f>
        <v>12600</v>
      </c>
      <c r="EI15" s="48">
        <f>'137д(!)'!$W27</f>
        <v>100</v>
      </c>
      <c r="EJ15" s="48">
        <f>'138'!W27</f>
        <v>180</v>
      </c>
      <c r="EK15" s="48">
        <f>'139'!W27</f>
        <v>180</v>
      </c>
      <c r="EL15" s="141">
        <f>'140'!W27</f>
        <v>180</v>
      </c>
      <c r="EM15" s="141">
        <f>'141'!W27</f>
        <v>180</v>
      </c>
      <c r="EN15" s="141">
        <f>'142'!W27</f>
        <v>180</v>
      </c>
      <c r="EO15" s="141">
        <f>'143'!W27</f>
        <v>180</v>
      </c>
      <c r="EP15" s="141">
        <f>'144'!W27</f>
        <v>180</v>
      </c>
      <c r="EQ15" s="141">
        <f>'145'!W27</f>
        <v>180</v>
      </c>
      <c r="ER15" s="141">
        <f>'146'!W27</f>
        <v>180</v>
      </c>
      <c r="ES15" s="141">
        <f>'147'!W27</f>
        <v>180</v>
      </c>
      <c r="ET15" s="141">
        <f>'148о'!W27</f>
        <v>12600</v>
      </c>
      <c r="EU15" s="141">
        <f>'149о'!W27</f>
        <v>8400</v>
      </c>
      <c r="EV15" s="141">
        <f>'150т'!W27</f>
        <v>460</v>
      </c>
      <c r="EW15" s="141">
        <f>'151т'!W27</f>
        <v>768</v>
      </c>
      <c r="EX15" s="141">
        <f>'152т'!W27</f>
        <v>180</v>
      </c>
      <c r="EY15" s="141">
        <f>'153т'!W27</f>
        <v>460</v>
      </c>
      <c r="EZ15" s="141">
        <f>'154т'!W27</f>
        <v>768</v>
      </c>
      <c r="FA15" s="141">
        <f>'155т'!W27</f>
        <v>180</v>
      </c>
      <c r="FB15" s="141">
        <f>'156т'!W27</f>
        <v>460</v>
      </c>
      <c r="FC15" s="141">
        <f>'157т'!W27</f>
        <v>768</v>
      </c>
      <c r="FD15" s="141">
        <f>'158т'!W27</f>
        <v>180</v>
      </c>
      <c r="FE15" s="141">
        <f>'159т'!W27</f>
        <v>460</v>
      </c>
      <c r="FF15" s="141">
        <f>'160т'!W27</f>
        <v>768</v>
      </c>
      <c r="FG15" s="141">
        <f>'161т'!W27</f>
        <v>180</v>
      </c>
      <c r="FH15" s="141">
        <f>'162т'!W27</f>
        <v>460</v>
      </c>
      <c r="FI15" s="141">
        <f>'163т'!W27</f>
        <v>768</v>
      </c>
      <c r="FJ15" s="141">
        <f>'164т'!W27</f>
        <v>180</v>
      </c>
      <c r="FK15" s="141">
        <f>'165'!W27</f>
        <v>180</v>
      </c>
      <c r="FL15" s="141">
        <f>'166'!W27</f>
        <v>180</v>
      </c>
      <c r="FM15" s="141">
        <f>'167'!W27</f>
        <v>180</v>
      </c>
      <c r="FN15" s="141">
        <f>'168'!W27</f>
        <v>180</v>
      </c>
      <c r="FO15" s="141">
        <f>'169'!W27</f>
        <v>180</v>
      </c>
      <c r="FP15" s="141">
        <f>'170'!W27</f>
        <v>180</v>
      </c>
      <c r="FQ15" s="141">
        <f>'171'!W27</f>
        <v>180</v>
      </c>
      <c r="FR15" s="141">
        <f>'172'!W27</f>
        <v>180</v>
      </c>
      <c r="FS15" s="148">
        <f>'173о'!W27</f>
        <v>8910</v>
      </c>
      <c r="FT15" s="141">
        <f>'174о'!W27</f>
        <v>12600</v>
      </c>
      <c r="FU15" s="141">
        <f>'175т'!W27</f>
        <v>460</v>
      </c>
      <c r="FV15" s="141">
        <f>'176т'!W27</f>
        <v>768</v>
      </c>
      <c r="FW15" s="141">
        <f>'177т'!W27</f>
        <v>180</v>
      </c>
      <c r="FX15" s="141">
        <f>'178т'!W27</f>
        <v>460</v>
      </c>
      <c r="FY15" s="141">
        <f>'179т'!W27</f>
        <v>768</v>
      </c>
      <c r="FZ15" s="141">
        <f>'180т'!W27</f>
        <v>180</v>
      </c>
      <c r="GA15" s="141">
        <f>'181т'!W27</f>
        <v>460</v>
      </c>
      <c r="GB15" s="141">
        <f>'182т'!W27</f>
        <v>768</v>
      </c>
      <c r="GC15" s="141">
        <f>'183т'!W27</f>
        <v>180</v>
      </c>
      <c r="GD15" s="141">
        <f>'184т'!W27</f>
        <v>460</v>
      </c>
      <c r="GE15" s="141">
        <f>'185т'!W27</f>
        <v>768</v>
      </c>
      <c r="GF15" s="141">
        <f>'186т'!W27</f>
        <v>180</v>
      </c>
      <c r="GG15" s="141">
        <f>'187д'!W27</f>
        <v>100</v>
      </c>
      <c r="GH15" s="141">
        <f>'188'!W27</f>
        <v>180</v>
      </c>
      <c r="GI15" s="141">
        <f>'189'!W27</f>
        <v>180</v>
      </c>
      <c r="GJ15" s="141">
        <f>'190'!W27</f>
        <v>180</v>
      </c>
      <c r="GK15" s="141">
        <f>'191'!W27</f>
        <v>180</v>
      </c>
      <c r="GL15" s="141">
        <f>'192'!W27</f>
        <v>180</v>
      </c>
      <c r="GM15" s="141">
        <f>'193'!W27</f>
        <v>180</v>
      </c>
      <c r="GN15" s="141">
        <f>'194'!W27</f>
        <v>180</v>
      </c>
      <c r="GO15" s="141">
        <f>'195'!W27</f>
        <v>180</v>
      </c>
      <c r="GP15" s="141">
        <f>'196'!W27</f>
        <v>180</v>
      </c>
      <c r="GQ15" s="141">
        <f>'197'!W27</f>
        <v>180</v>
      </c>
      <c r="GR15" s="141">
        <f>'198'!W27</f>
        <v>180</v>
      </c>
      <c r="GS15" s="141">
        <f>'199'!W27</f>
        <v>180</v>
      </c>
      <c r="GT15" s="141">
        <f>'200о'!W27</f>
        <v>12600</v>
      </c>
      <c r="GU15" s="141">
        <f>'186т'!W27</f>
        <v>180</v>
      </c>
      <c r="GV15" s="141">
        <f>'202о'!W27</f>
        <v>12600</v>
      </c>
      <c r="GW15" s="141">
        <f>'203т'!W27</f>
        <v>460</v>
      </c>
      <c r="GX15" s="141">
        <f>'204т'!W27</f>
        <v>768</v>
      </c>
      <c r="GY15" s="141">
        <f>'205т'!W27</f>
        <v>180</v>
      </c>
      <c r="GZ15" s="141">
        <f>'206т'!W27</f>
        <v>460</v>
      </c>
      <c r="HA15" s="141">
        <f>'207т'!W27</f>
        <v>768</v>
      </c>
      <c r="HB15" s="141">
        <f>'208т'!W27</f>
        <v>180</v>
      </c>
      <c r="HC15" s="141">
        <f>'209т'!W27</f>
        <v>460</v>
      </c>
      <c r="HD15" s="141">
        <f>'210т'!W27</f>
        <v>768</v>
      </c>
      <c r="HE15" s="141">
        <f>'211т'!W27</f>
        <v>180</v>
      </c>
      <c r="HF15" s="141">
        <f>'212т'!W27</f>
        <v>460</v>
      </c>
      <c r="HG15" s="141">
        <f>'213т'!W27</f>
        <v>768</v>
      </c>
      <c r="HH15" s="141">
        <f>'214т'!W27</f>
        <v>180</v>
      </c>
      <c r="HI15" s="141">
        <f>'215т'!W27</f>
        <v>460</v>
      </c>
      <c r="HJ15" s="141">
        <f>'216т'!W27</f>
        <v>768</v>
      </c>
      <c r="HK15" s="141">
        <f>'217т'!W27</f>
        <v>180</v>
      </c>
      <c r="HL15" s="141">
        <f>'218т'!W27</f>
        <v>460</v>
      </c>
      <c r="HM15" s="141">
        <f>'219т'!W27</f>
        <v>768</v>
      </c>
      <c r="HN15" s="141">
        <f>'220т'!W27</f>
        <v>180</v>
      </c>
      <c r="HO15" s="141">
        <f>'221д'!W27</f>
        <v>400</v>
      </c>
    </row>
    <row r="16" spans="1:16384" s="141" customFormat="1" ht="13.5" customHeight="1" x14ac:dyDescent="0.2">
      <c r="A16" s="51">
        <v>7</v>
      </c>
      <c r="C16" s="48">
        <v>150</v>
      </c>
      <c r="D16" s="48">
        <v>3100</v>
      </c>
      <c r="E16" s="48">
        <v>150</v>
      </c>
      <c r="F16" s="48">
        <v>180</v>
      </c>
      <c r="G16" s="48">
        <v>150</v>
      </c>
      <c r="H16" s="48"/>
      <c r="I16" s="48">
        <v>150</v>
      </c>
      <c r="J16" s="48">
        <v>180</v>
      </c>
      <c r="K16" s="48"/>
      <c r="L16" s="48">
        <v>150</v>
      </c>
      <c r="M16" s="48">
        <v>768</v>
      </c>
      <c r="N16" s="48">
        <v>768</v>
      </c>
      <c r="O16" s="48">
        <v>768</v>
      </c>
      <c r="P16" s="148"/>
      <c r="Q16" s="48">
        <v>150</v>
      </c>
      <c r="S16" s="48">
        <v>150</v>
      </c>
      <c r="T16" s="48"/>
      <c r="U16" s="48">
        <v>240</v>
      </c>
      <c r="V16" s="48">
        <v>240</v>
      </c>
      <c r="W16" s="48">
        <v>150</v>
      </c>
      <c r="X16" s="48">
        <v>150</v>
      </c>
      <c r="Y16" s="48"/>
      <c r="Z16" s="48">
        <v>3300</v>
      </c>
      <c r="AA16" s="48">
        <v>3300</v>
      </c>
      <c r="AB16" s="48">
        <v>150</v>
      </c>
      <c r="AC16" s="48">
        <v>150</v>
      </c>
      <c r="AD16" s="48">
        <v>150</v>
      </c>
      <c r="AE16" s="48">
        <v>8910</v>
      </c>
      <c r="AF16" s="48">
        <v>240</v>
      </c>
      <c r="AG16" s="48">
        <v>240</v>
      </c>
      <c r="AH16" s="48">
        <v>240</v>
      </c>
      <c r="AI16" s="48">
        <v>400</v>
      </c>
      <c r="AJ16" s="48">
        <v>150</v>
      </c>
      <c r="AK16" s="48">
        <v>240</v>
      </c>
      <c r="AL16" s="48">
        <v>400</v>
      </c>
      <c r="AM16" s="48">
        <v>180</v>
      </c>
      <c r="AN16" s="48">
        <v>180</v>
      </c>
      <c r="AO16" s="48">
        <v>3100</v>
      </c>
      <c r="AP16" s="48">
        <v>3100</v>
      </c>
      <c r="AQ16" s="48">
        <v>240</v>
      </c>
      <c r="AR16" s="48">
        <v>240</v>
      </c>
      <c r="AS16" s="48">
        <v>240</v>
      </c>
      <c r="AT16" s="48">
        <v>240</v>
      </c>
      <c r="AU16" s="48">
        <v>150</v>
      </c>
      <c r="AV16" s="48">
        <v>150</v>
      </c>
      <c r="AX16" s="48">
        <v>150</v>
      </c>
      <c r="AY16" s="81">
        <v>240</v>
      </c>
      <c r="AZ16" s="48">
        <v>240</v>
      </c>
      <c r="BA16" s="48">
        <v>150</v>
      </c>
      <c r="BB16" s="48">
        <v>240</v>
      </c>
      <c r="BC16" s="48">
        <v>150</v>
      </c>
      <c r="BD16" s="48">
        <v>150</v>
      </c>
      <c r="BE16" s="48">
        <v>150</v>
      </c>
      <c r="BF16" s="48">
        <v>240</v>
      </c>
      <c r="BG16" s="48">
        <v>150</v>
      </c>
      <c r="BH16" s="48">
        <v>150</v>
      </c>
      <c r="BI16" s="48">
        <v>150</v>
      </c>
      <c r="BJ16" s="48">
        <v>768</v>
      </c>
      <c r="BK16" s="48">
        <v>768</v>
      </c>
      <c r="BL16" s="48">
        <v>640</v>
      </c>
      <c r="BM16" s="48">
        <v>150</v>
      </c>
      <c r="BN16" s="48">
        <v>240</v>
      </c>
      <c r="BO16" s="48">
        <v>180</v>
      </c>
      <c r="BP16" s="48">
        <v>180</v>
      </c>
      <c r="BQ16" s="48">
        <v>180</v>
      </c>
      <c r="BR16" s="48">
        <v>180</v>
      </c>
      <c r="BS16" s="48">
        <v>2800</v>
      </c>
      <c r="BT16" s="48">
        <v>768</v>
      </c>
      <c r="BU16" s="48">
        <v>768</v>
      </c>
      <c r="BV16" s="48">
        <v>768</v>
      </c>
      <c r="BW16" s="48">
        <v>768</v>
      </c>
      <c r="BX16" s="48">
        <v>768</v>
      </c>
      <c r="BY16" s="48">
        <v>768</v>
      </c>
      <c r="BZ16" s="48">
        <v>240</v>
      </c>
      <c r="CA16" s="48">
        <v>400</v>
      </c>
      <c r="CB16" s="48">
        <v>240</v>
      </c>
      <c r="CC16" s="48">
        <v>240</v>
      </c>
      <c r="CD16" s="48">
        <v>240</v>
      </c>
      <c r="CE16" s="48">
        <v>240</v>
      </c>
      <c r="CF16" s="48">
        <v>150</v>
      </c>
      <c r="CG16" s="48">
        <v>240</v>
      </c>
      <c r="CH16" s="48">
        <v>240</v>
      </c>
      <c r="CI16" s="48">
        <v>180</v>
      </c>
      <c r="CJ16" s="48">
        <v>180</v>
      </c>
      <c r="CK16" s="48">
        <v>12600</v>
      </c>
      <c r="CL16" s="48">
        <v>768</v>
      </c>
      <c r="CM16" s="48">
        <v>768</v>
      </c>
      <c r="CN16" s="48">
        <v>768</v>
      </c>
      <c r="CO16" s="48">
        <v>1445</v>
      </c>
      <c r="CP16" s="48">
        <v>180</v>
      </c>
      <c r="CQ16" s="48">
        <v>180</v>
      </c>
      <c r="CR16" s="48">
        <v>180</v>
      </c>
      <c r="CS16" s="48">
        <v>180</v>
      </c>
      <c r="CT16" s="48">
        <v>768</v>
      </c>
      <c r="CU16" s="48">
        <v>768</v>
      </c>
      <c r="CV16" s="48">
        <v>768</v>
      </c>
      <c r="CW16" s="48">
        <v>768</v>
      </c>
      <c r="CX16" s="48">
        <v>768</v>
      </c>
      <c r="CY16" s="48">
        <v>768</v>
      </c>
      <c r="CZ16" s="48">
        <v>768</v>
      </c>
      <c r="DA16" s="48">
        <v>180</v>
      </c>
      <c r="DB16" s="48">
        <v>3100</v>
      </c>
      <c r="DC16" s="48">
        <v>370</v>
      </c>
      <c r="DD16" s="48">
        <v>150</v>
      </c>
      <c r="DE16" s="48">
        <v>150</v>
      </c>
      <c r="DF16" s="48">
        <v>400</v>
      </c>
      <c r="DG16" s="48">
        <f>'109'!W28</f>
        <v>180</v>
      </c>
      <c r="DH16" s="48">
        <f>'110'!W28</f>
        <v>180</v>
      </c>
      <c r="DI16" s="48">
        <f>'111'!W28</f>
        <v>180</v>
      </c>
      <c r="DJ16" s="48">
        <f>'112'!W28</f>
        <v>180</v>
      </c>
      <c r="DK16" s="48">
        <f>'113'!$W28</f>
        <v>180</v>
      </c>
      <c r="DL16" s="48">
        <f>'114'!$W28</f>
        <v>180</v>
      </c>
      <c r="DM16" s="48">
        <f>'115о'!$W28</f>
        <v>2780</v>
      </c>
      <c r="DN16" s="48">
        <f>'115о'!$W28</f>
        <v>2780</v>
      </c>
      <c r="DO16" s="48">
        <f>'117'!$W28</f>
        <v>180</v>
      </c>
      <c r="DP16" s="48">
        <f>'119'!$W28</f>
        <v>180</v>
      </c>
      <c r="DQ16" s="48">
        <f>'120о'!$W28</f>
        <v>950</v>
      </c>
      <c r="DR16" s="48">
        <f>'120о'!$W28</f>
        <v>950</v>
      </c>
      <c r="DS16" s="48">
        <f>'121т'!$W28</f>
        <v>768</v>
      </c>
      <c r="DT16" s="48">
        <f>'122т'!$W28</f>
        <v>768</v>
      </c>
      <c r="DU16" s="48">
        <f>'123т'!$W28</f>
        <v>768</v>
      </c>
      <c r="DV16" s="48">
        <f>'124т'!$W28</f>
        <v>768</v>
      </c>
      <c r="DW16" s="48">
        <f>'125т'!$W28</f>
        <v>768</v>
      </c>
      <c r="DX16" s="48">
        <f>'126т'!$W28</f>
        <v>768</v>
      </c>
      <c r="DY16" s="48">
        <f>'127т'!$W28</f>
        <v>768</v>
      </c>
      <c r="DZ16" s="48">
        <f>'128т'!$W28</f>
        <v>768</v>
      </c>
      <c r="EA16" s="81">
        <f>'129т'!$W28</f>
        <v>768</v>
      </c>
      <c r="EB16" s="48">
        <f>'130т'!$W28</f>
        <v>768</v>
      </c>
      <c r="EC16" s="48">
        <f>'131т'!$W28</f>
        <v>768</v>
      </c>
      <c r="ED16" s="48">
        <f>'132т'!$W28</f>
        <v>768</v>
      </c>
      <c r="EE16" s="48">
        <f>'133т'!$W28</f>
        <v>768</v>
      </c>
      <c r="EF16" s="48">
        <f>'134т'!$W28</f>
        <v>768</v>
      </c>
      <c r="EG16" s="48">
        <f>'135т'!$W28</f>
        <v>768</v>
      </c>
      <c r="EH16" s="48">
        <f>'136о'!$W28</f>
        <v>12600</v>
      </c>
      <c r="EI16" s="48">
        <f>'137д(!)'!$W28</f>
        <v>400</v>
      </c>
      <c r="EJ16" s="48">
        <f>'138'!W28</f>
        <v>180</v>
      </c>
      <c r="EK16" s="48">
        <f>'139'!W28</f>
        <v>180</v>
      </c>
      <c r="EL16" s="141">
        <f>'140'!W28</f>
        <v>180</v>
      </c>
      <c r="EM16" s="141">
        <f>'141'!W28</f>
        <v>180</v>
      </c>
      <c r="EN16" s="141">
        <f>'142'!W28</f>
        <v>180</v>
      </c>
      <c r="EO16" s="141">
        <f>'143'!W28</f>
        <v>180</v>
      </c>
      <c r="EP16" s="141">
        <f>'144'!W28</f>
        <v>180</v>
      </c>
      <c r="EQ16" s="141">
        <f>'145'!W28</f>
        <v>180</v>
      </c>
      <c r="ER16" s="141">
        <f>'146'!W28</f>
        <v>180</v>
      </c>
      <c r="ES16" s="141">
        <f>'147'!W28</f>
        <v>180</v>
      </c>
      <c r="ET16" s="141">
        <f>'148о'!W28</f>
        <v>7000</v>
      </c>
      <c r="EU16" s="141">
        <f>'149о'!W28</f>
        <v>12600</v>
      </c>
      <c r="EV16" s="141">
        <f>'150т'!W28</f>
        <v>768</v>
      </c>
      <c r="EW16" s="141">
        <f>'151т'!W28</f>
        <v>768</v>
      </c>
      <c r="EX16" s="141">
        <f>'152т'!W28</f>
        <v>768</v>
      </c>
      <c r="EY16" s="141">
        <f>'153т'!W28</f>
        <v>768</v>
      </c>
      <c r="EZ16" s="141">
        <f>'154т'!W28</f>
        <v>768</v>
      </c>
      <c r="FA16" s="141">
        <f>'155т'!W28</f>
        <v>768</v>
      </c>
      <c r="FB16" s="141">
        <f>'156т'!W28</f>
        <v>768</v>
      </c>
      <c r="FC16" s="141">
        <f>'157т'!W28</f>
        <v>768</v>
      </c>
      <c r="FD16" s="141">
        <f>'158т'!W28</f>
        <v>768</v>
      </c>
      <c r="FE16" s="141">
        <f>'159т'!W28</f>
        <v>768</v>
      </c>
      <c r="FF16" s="141">
        <f>'160т'!W28</f>
        <v>768</v>
      </c>
      <c r="FG16" s="141">
        <f>'161т'!W28</f>
        <v>768</v>
      </c>
      <c r="FH16" s="141">
        <f>'162т'!W28</f>
        <v>768</v>
      </c>
      <c r="FI16" s="141">
        <f>'163т'!W28</f>
        <v>768</v>
      </c>
      <c r="FJ16" s="141">
        <f>'164т'!W28</f>
        <v>768</v>
      </c>
      <c r="FK16" s="141">
        <f>'165'!W28</f>
        <v>180</v>
      </c>
      <c r="FL16" s="141">
        <f>'166'!W28</f>
        <v>180</v>
      </c>
      <c r="FM16" s="141">
        <f>'167'!W28</f>
        <v>180</v>
      </c>
      <c r="FN16" s="141">
        <f>'168'!W28</f>
        <v>180</v>
      </c>
      <c r="FO16" s="141">
        <f>'169'!W28</f>
        <v>180</v>
      </c>
      <c r="FP16" s="141">
        <f>'170'!W28</f>
        <v>180</v>
      </c>
      <c r="FQ16" s="141">
        <f>'171'!W28</f>
        <v>180</v>
      </c>
      <c r="FR16" s="141">
        <f>'172'!W28</f>
        <v>180</v>
      </c>
      <c r="FS16" s="148">
        <f>'173о'!W28</f>
        <v>8910</v>
      </c>
      <c r="FT16" s="141">
        <f>'174о'!W28</f>
        <v>12600</v>
      </c>
      <c r="FU16" s="141">
        <f>'175т'!W28</f>
        <v>768</v>
      </c>
      <c r="FV16" s="141">
        <f>'176т'!W28</f>
        <v>768</v>
      </c>
      <c r="FW16" s="141">
        <f>'177т'!W28</f>
        <v>768</v>
      </c>
      <c r="FX16" s="141">
        <f>'178т'!W28</f>
        <v>768</v>
      </c>
      <c r="FY16" s="141">
        <f>'179т'!W28</f>
        <v>768</v>
      </c>
      <c r="FZ16" s="141">
        <f>'180т'!W28</f>
        <v>768</v>
      </c>
      <c r="GA16" s="141">
        <f>'181т'!W28</f>
        <v>768</v>
      </c>
      <c r="GB16" s="141">
        <f>'182т'!W28</f>
        <v>768</v>
      </c>
      <c r="GC16" s="141">
        <f>'183т'!W28</f>
        <v>768</v>
      </c>
      <c r="GD16" s="141">
        <f>'184т'!W28</f>
        <v>768</v>
      </c>
      <c r="GE16" s="141">
        <f>'185т'!W28</f>
        <v>768</v>
      </c>
      <c r="GF16" s="141">
        <f>'186т'!W28</f>
        <v>768</v>
      </c>
      <c r="GG16" s="141">
        <f>'187д'!W28</f>
        <v>400</v>
      </c>
      <c r="GH16" s="141">
        <f>'188'!W28</f>
        <v>180</v>
      </c>
      <c r="GI16" s="141">
        <f>'189'!W28</f>
        <v>180</v>
      </c>
      <c r="GJ16" s="141">
        <f>'190'!W28</f>
        <v>180</v>
      </c>
      <c r="GK16" s="141">
        <f>'191'!W28</f>
        <v>180</v>
      </c>
      <c r="GL16" s="141">
        <f>'192'!W28</f>
        <v>180</v>
      </c>
      <c r="GM16" s="141">
        <f>'193'!W28</f>
        <v>180</v>
      </c>
      <c r="GN16" s="141">
        <f>'194'!W28</f>
        <v>180</v>
      </c>
      <c r="GO16" s="141">
        <f>'195'!W28</f>
        <v>180</v>
      </c>
      <c r="GP16" s="141">
        <f>'196'!W28</f>
        <v>180</v>
      </c>
      <c r="GQ16" s="141">
        <f>'197'!W28</f>
        <v>180</v>
      </c>
      <c r="GR16" s="141">
        <f>'198'!W28</f>
        <v>180</v>
      </c>
      <c r="GS16" s="141">
        <f>'199'!W28</f>
        <v>180</v>
      </c>
      <c r="GT16" s="141">
        <f>'200о'!W28</f>
        <v>12600</v>
      </c>
      <c r="GU16" s="141">
        <f>'186т'!W28</f>
        <v>768</v>
      </c>
      <c r="GV16" s="141">
        <f>'202о'!W28</f>
        <v>12600</v>
      </c>
      <c r="GW16" s="141">
        <f>'203т'!W28</f>
        <v>768</v>
      </c>
      <c r="GX16" s="141">
        <f>'204т'!W28</f>
        <v>768</v>
      </c>
      <c r="GY16" s="141">
        <f>'205т'!W28</f>
        <v>768</v>
      </c>
      <c r="GZ16" s="141">
        <f>'206т'!W28</f>
        <v>768</v>
      </c>
      <c r="HA16" s="141">
        <f>'207т'!W28</f>
        <v>768</v>
      </c>
      <c r="HB16" s="141">
        <f>'208т'!W28</f>
        <v>768</v>
      </c>
      <c r="HC16" s="141">
        <f>'209т'!W28</f>
        <v>768</v>
      </c>
      <c r="HD16" s="141">
        <f>'210т'!W28</f>
        <v>768</v>
      </c>
      <c r="HE16" s="141">
        <f>'211т'!W28</f>
        <v>768</v>
      </c>
      <c r="HF16" s="141">
        <f>'212т'!W28</f>
        <v>768</v>
      </c>
      <c r="HG16" s="141">
        <f>'213т'!W28</f>
        <v>768</v>
      </c>
      <c r="HH16" s="141">
        <f>'214т'!W28</f>
        <v>768</v>
      </c>
      <c r="HI16" s="141">
        <f>'215т'!W28</f>
        <v>768</v>
      </c>
      <c r="HJ16" s="141">
        <f>'216т'!W28</f>
        <v>768</v>
      </c>
      <c r="HK16" s="141">
        <f>'217т'!W28</f>
        <v>768</v>
      </c>
      <c r="HL16" s="141">
        <f>'218т'!W28</f>
        <v>768</v>
      </c>
      <c r="HM16" s="141">
        <f>'219т'!W28</f>
        <v>768</v>
      </c>
      <c r="HN16" s="141">
        <f>'220т'!W28</f>
        <v>768</v>
      </c>
      <c r="HO16" s="141">
        <f>'221д'!W28</f>
        <v>100</v>
      </c>
    </row>
    <row r="17" spans="1:223" ht="13.5" customHeight="1" x14ac:dyDescent="0.2">
      <c r="A17" s="51">
        <v>8</v>
      </c>
      <c r="C17" s="48">
        <v>240</v>
      </c>
      <c r="D17" s="48">
        <v>4050</v>
      </c>
      <c r="E17" s="48">
        <v>150</v>
      </c>
      <c r="F17" s="48">
        <v>180</v>
      </c>
      <c r="G17" s="48">
        <v>240</v>
      </c>
      <c r="H17" s="48"/>
      <c r="I17" s="48">
        <v>150</v>
      </c>
      <c r="J17" s="48">
        <v>180</v>
      </c>
      <c r="K17" s="48"/>
      <c r="L17" s="48">
        <v>240</v>
      </c>
      <c r="M17" s="48">
        <v>768</v>
      </c>
      <c r="N17" s="48">
        <v>768</v>
      </c>
      <c r="O17" s="48">
        <v>768</v>
      </c>
      <c r="Q17" s="48">
        <v>240</v>
      </c>
      <c r="S17" s="48">
        <v>150</v>
      </c>
      <c r="T17" s="48"/>
      <c r="U17" s="48">
        <v>240</v>
      </c>
      <c r="V17" s="48">
        <v>240</v>
      </c>
      <c r="W17" s="48">
        <v>150</v>
      </c>
      <c r="X17" s="48">
        <v>240</v>
      </c>
      <c r="Y17" s="48"/>
      <c r="Z17" s="48">
        <v>3850</v>
      </c>
      <c r="AA17" s="48">
        <v>3850</v>
      </c>
      <c r="AB17" s="48">
        <v>240</v>
      </c>
      <c r="AC17" s="48">
        <v>240</v>
      </c>
      <c r="AD17" s="48">
        <v>240</v>
      </c>
      <c r="AE17" s="48"/>
      <c r="AF17" s="48">
        <v>240</v>
      </c>
      <c r="AG17" s="48">
        <v>240</v>
      </c>
      <c r="AH17" s="48">
        <v>150</v>
      </c>
      <c r="AI17" s="48">
        <v>100</v>
      </c>
      <c r="AJ17" s="48">
        <v>240</v>
      </c>
      <c r="AK17" s="48">
        <v>240</v>
      </c>
      <c r="AL17" s="48">
        <v>100</v>
      </c>
      <c r="AM17" s="48">
        <v>180</v>
      </c>
      <c r="AN17" s="48">
        <v>180</v>
      </c>
      <c r="AO17" s="48">
        <v>4050</v>
      </c>
      <c r="AP17" s="48">
        <v>4050</v>
      </c>
      <c r="AQ17" s="48">
        <v>240</v>
      </c>
      <c r="AR17" s="48">
        <v>240</v>
      </c>
      <c r="AS17" s="48">
        <v>150</v>
      </c>
      <c r="AT17" s="48">
        <v>150</v>
      </c>
      <c r="AU17" s="48">
        <v>240</v>
      </c>
      <c r="AV17" s="48">
        <v>240</v>
      </c>
      <c r="AX17" s="48">
        <v>240</v>
      </c>
      <c r="AY17" s="81">
        <v>150</v>
      </c>
      <c r="AZ17" s="48">
        <v>150</v>
      </c>
      <c r="BA17" s="48">
        <v>240</v>
      </c>
      <c r="BB17" s="48">
        <v>240</v>
      </c>
      <c r="BC17" s="48">
        <v>240</v>
      </c>
      <c r="BD17" s="48">
        <v>240</v>
      </c>
      <c r="BE17" s="48">
        <v>150</v>
      </c>
      <c r="BF17" s="48">
        <v>240</v>
      </c>
      <c r="BG17" s="48">
        <v>150</v>
      </c>
      <c r="BH17" s="48">
        <v>150</v>
      </c>
      <c r="BI17" s="48">
        <v>150</v>
      </c>
      <c r="BJ17" s="48">
        <v>768</v>
      </c>
      <c r="BK17" s="48">
        <v>768</v>
      </c>
      <c r="BL17" s="48">
        <v>3075</v>
      </c>
      <c r="BM17" s="48">
        <v>240</v>
      </c>
      <c r="BN17" s="48">
        <v>150</v>
      </c>
      <c r="BO17" s="48">
        <v>180</v>
      </c>
      <c r="BP17" s="48">
        <v>180</v>
      </c>
      <c r="BQ17" s="48">
        <v>180</v>
      </c>
      <c r="BR17" s="48">
        <v>180</v>
      </c>
      <c r="BS17" s="48">
        <v>940</v>
      </c>
      <c r="BT17" s="48">
        <v>768</v>
      </c>
      <c r="BU17" s="48">
        <v>768</v>
      </c>
      <c r="BV17" s="48">
        <v>768</v>
      </c>
      <c r="BW17" s="48">
        <v>768</v>
      </c>
      <c r="BX17" s="48">
        <v>768</v>
      </c>
      <c r="BY17" s="48">
        <v>768</v>
      </c>
      <c r="BZ17" s="48">
        <v>240</v>
      </c>
      <c r="CA17" s="48">
        <v>100</v>
      </c>
      <c r="CB17" s="48">
        <v>150</v>
      </c>
      <c r="CC17" s="48">
        <v>240</v>
      </c>
      <c r="CD17" s="48">
        <v>150</v>
      </c>
      <c r="CE17" s="48">
        <v>240</v>
      </c>
      <c r="CF17" s="48">
        <v>240</v>
      </c>
      <c r="CG17" s="48">
        <v>150</v>
      </c>
      <c r="CH17" s="48">
        <v>150</v>
      </c>
      <c r="CI17" s="48">
        <v>180</v>
      </c>
      <c r="CJ17" s="48">
        <v>180</v>
      </c>
      <c r="CK17" s="48"/>
      <c r="CL17" s="48">
        <v>768</v>
      </c>
      <c r="CM17" s="48">
        <v>768</v>
      </c>
      <c r="CN17" s="48">
        <v>768</v>
      </c>
      <c r="CO17" s="48">
        <v>2780</v>
      </c>
      <c r="CP17" s="48">
        <v>180</v>
      </c>
      <c r="CQ17" s="48">
        <v>180</v>
      </c>
      <c r="CR17" s="48">
        <v>180</v>
      </c>
      <c r="CS17" s="48">
        <v>180</v>
      </c>
      <c r="CT17" s="48">
        <v>768</v>
      </c>
      <c r="CU17" s="48">
        <v>768</v>
      </c>
      <c r="CV17" s="48">
        <v>768</v>
      </c>
      <c r="CW17" s="48">
        <v>768</v>
      </c>
      <c r="CX17" s="48">
        <v>768</v>
      </c>
      <c r="CY17" s="48">
        <v>768</v>
      </c>
      <c r="CZ17" s="48">
        <v>768</v>
      </c>
      <c r="DA17" s="48">
        <v>180</v>
      </c>
      <c r="DB17" s="48">
        <v>4050</v>
      </c>
      <c r="DC17" s="48">
        <v>500</v>
      </c>
      <c r="DD17" s="48">
        <v>240</v>
      </c>
      <c r="DE17" s="48">
        <v>240</v>
      </c>
      <c r="DF17" s="48">
        <v>100</v>
      </c>
      <c r="DG17" s="48">
        <f>'109'!W29</f>
        <v>180</v>
      </c>
      <c r="DH17" s="48">
        <f>'110'!W29</f>
        <v>180</v>
      </c>
      <c r="DI17" s="48">
        <f>'111'!W29</f>
        <v>180</v>
      </c>
      <c r="DJ17" s="48">
        <f>'112'!W29</f>
        <v>180</v>
      </c>
      <c r="DK17" s="48">
        <f>'113'!$W29</f>
        <v>180</v>
      </c>
      <c r="DL17" s="48">
        <f>'114'!$W29</f>
        <v>180</v>
      </c>
      <c r="DM17" s="48">
        <f>'115о'!$W29</f>
        <v>2780</v>
      </c>
      <c r="DN17" s="48">
        <f>'115о'!$W29</f>
        <v>2780</v>
      </c>
      <c r="DO17" s="48">
        <f>'117'!$W29</f>
        <v>180</v>
      </c>
      <c r="DP17" s="48">
        <f>'119'!$W29</f>
        <v>180</v>
      </c>
      <c r="DQ17" s="48">
        <f>'120о'!$W29</f>
        <v>1445</v>
      </c>
      <c r="DR17" s="48">
        <f>'120о'!$W29</f>
        <v>1445</v>
      </c>
      <c r="DS17" s="48">
        <f>'121т'!$W29</f>
        <v>768</v>
      </c>
      <c r="DT17" s="48">
        <f>'122т'!$W29</f>
        <v>768</v>
      </c>
      <c r="DU17" s="48">
        <f>'123т'!$W29</f>
        <v>768</v>
      </c>
      <c r="DV17" s="48">
        <f>'124т'!$W29</f>
        <v>768</v>
      </c>
      <c r="DW17" s="48">
        <f>'125т'!$W29</f>
        <v>768</v>
      </c>
      <c r="DX17" s="48">
        <f>'126т'!$W29</f>
        <v>768</v>
      </c>
      <c r="DY17" s="48">
        <f>'127т'!$W29</f>
        <v>768</v>
      </c>
      <c r="DZ17" s="48">
        <f>'128т'!$W29</f>
        <v>768</v>
      </c>
      <c r="EA17" s="81">
        <f>'129т'!$W29</f>
        <v>768</v>
      </c>
      <c r="EB17" s="48">
        <f>'130т'!$W29</f>
        <v>768</v>
      </c>
      <c r="EC17" s="48">
        <f>'131т'!$W29</f>
        <v>768</v>
      </c>
      <c r="ED17" s="48">
        <f>'132т'!$W29</f>
        <v>768</v>
      </c>
      <c r="EE17" s="48">
        <f>'133т'!$W29</f>
        <v>768</v>
      </c>
      <c r="EF17" s="48">
        <f>'134т'!$W29</f>
        <v>768</v>
      </c>
      <c r="EG17" s="48">
        <f>'135т'!$W29</f>
        <v>768</v>
      </c>
      <c r="EH17" s="48">
        <f>'136о'!$W29</f>
        <v>12600</v>
      </c>
      <c r="EI17" s="48">
        <f>'137д(!)'!$W29</f>
        <v>400</v>
      </c>
      <c r="EJ17" s="48">
        <f>'138'!W29</f>
        <v>180</v>
      </c>
      <c r="EK17" s="48">
        <f>'139'!W29</f>
        <v>180</v>
      </c>
      <c r="EL17" s="141">
        <f>'140'!W29</f>
        <v>180</v>
      </c>
      <c r="EM17" s="141">
        <f>'141'!W29</f>
        <v>180</v>
      </c>
      <c r="EN17" s="141">
        <f>'142'!W29</f>
        <v>180</v>
      </c>
      <c r="EO17" s="141">
        <f>'143'!W29</f>
        <v>180</v>
      </c>
      <c r="EP17" s="141">
        <f>'144'!W29</f>
        <v>180</v>
      </c>
      <c r="EQ17" s="141">
        <f>'145'!W29</f>
        <v>180</v>
      </c>
      <c r="ER17" s="141">
        <f>'146'!W29</f>
        <v>180</v>
      </c>
      <c r="ES17" s="141">
        <f>'147'!W29</f>
        <v>180</v>
      </c>
      <c r="ET17" s="141">
        <f>'148о'!W29</f>
        <v>8400</v>
      </c>
      <c r="EU17" s="141">
        <f>'149о'!W29</f>
        <v>12600</v>
      </c>
      <c r="EV17" s="141">
        <f>'150т'!W29</f>
        <v>768</v>
      </c>
      <c r="EW17" s="141">
        <f>'151т'!W29</f>
        <v>768</v>
      </c>
      <c r="EX17" s="141">
        <f>'152т'!W29</f>
        <v>768</v>
      </c>
      <c r="EY17" s="141">
        <f>'153т'!W29</f>
        <v>768</v>
      </c>
      <c r="EZ17" s="141">
        <f>'154т'!W29</f>
        <v>768</v>
      </c>
      <c r="FA17" s="141">
        <f>'155т'!W29</f>
        <v>768</v>
      </c>
      <c r="FB17" s="141">
        <f>'156т'!W29</f>
        <v>768</v>
      </c>
      <c r="FC17" s="141">
        <f>'157т'!W29</f>
        <v>768</v>
      </c>
      <c r="FD17" s="141">
        <f>'158т'!W29</f>
        <v>768</v>
      </c>
      <c r="FE17" s="141">
        <f>'159т'!W29</f>
        <v>768</v>
      </c>
      <c r="FF17" s="141">
        <f>'160т'!W29</f>
        <v>768</v>
      </c>
      <c r="FG17" s="141">
        <f>'161т'!W29</f>
        <v>768</v>
      </c>
      <c r="FH17" s="141">
        <f>'162т'!W29</f>
        <v>768</v>
      </c>
      <c r="FI17" s="141">
        <f>'163т'!W29</f>
        <v>768</v>
      </c>
      <c r="FJ17" s="141">
        <f>'164т'!W29</f>
        <v>768</v>
      </c>
      <c r="FK17" s="141">
        <f>'165'!W29</f>
        <v>180</v>
      </c>
      <c r="FL17" s="141">
        <f>'166'!W29</f>
        <v>180</v>
      </c>
      <c r="FM17" s="141">
        <f>'167'!W29</f>
        <v>180</v>
      </c>
      <c r="FN17" s="141">
        <f>'168'!W29</f>
        <v>180</v>
      </c>
      <c r="FO17" s="141">
        <f>'169'!W29</f>
        <v>180</v>
      </c>
      <c r="FP17" s="141">
        <f>'170'!W29</f>
        <v>180</v>
      </c>
      <c r="FQ17" s="141">
        <f>'171'!W29</f>
        <v>180</v>
      </c>
      <c r="FR17" s="141">
        <f>'172'!W29</f>
        <v>180</v>
      </c>
      <c r="FS17" s="148">
        <f>'173о'!W29</f>
        <v>8910</v>
      </c>
      <c r="FT17" s="141">
        <f>'174о'!W29</f>
        <v>12600</v>
      </c>
      <c r="FU17" s="141">
        <f>'175т'!W29</f>
        <v>768</v>
      </c>
      <c r="FV17" s="141">
        <f>'176т'!W29</f>
        <v>768</v>
      </c>
      <c r="FW17" s="141">
        <f>'177т'!W29</f>
        <v>768</v>
      </c>
      <c r="FX17" s="141">
        <f>'178т'!W29</f>
        <v>768</v>
      </c>
      <c r="FY17" s="141">
        <f>'179т'!W29</f>
        <v>768</v>
      </c>
      <c r="FZ17" s="141">
        <f>'180т'!W29</f>
        <v>768</v>
      </c>
      <c r="GA17" s="141">
        <f>'181т'!W29</f>
        <v>768</v>
      </c>
      <c r="GB17" s="141">
        <f>'182т'!W29</f>
        <v>768</v>
      </c>
      <c r="GC17" s="141">
        <f>'183т'!W29</f>
        <v>768</v>
      </c>
      <c r="GD17" s="141">
        <f>'184т'!W29</f>
        <v>768</v>
      </c>
      <c r="GE17" s="141">
        <f>'185т'!W29</f>
        <v>768</v>
      </c>
      <c r="GF17" s="141">
        <f>'186т'!W29</f>
        <v>768</v>
      </c>
      <c r="GG17" s="141">
        <f>'187д'!W29</f>
        <v>400</v>
      </c>
      <c r="GH17" s="141">
        <f>'188'!W29</f>
        <v>180</v>
      </c>
      <c r="GI17" s="141">
        <f>'189'!W29</f>
        <v>180</v>
      </c>
      <c r="GJ17" s="141">
        <f>'190'!W29</f>
        <v>180</v>
      </c>
      <c r="GK17" s="141">
        <f>'191'!W29</f>
        <v>180</v>
      </c>
      <c r="GL17" s="141">
        <f>'192'!W29</f>
        <v>180</v>
      </c>
      <c r="GM17" s="141">
        <f>'193'!W29</f>
        <v>180</v>
      </c>
      <c r="GN17" s="141">
        <f>'194'!W29</f>
        <v>180</v>
      </c>
      <c r="GO17" s="141">
        <f>'195'!W29</f>
        <v>180</v>
      </c>
      <c r="GP17" s="141">
        <f>'196'!W29</f>
        <v>180</v>
      </c>
      <c r="GQ17" s="141">
        <f>'197'!W29</f>
        <v>180</v>
      </c>
      <c r="GR17" s="141">
        <f>'198'!W29</f>
        <v>180</v>
      </c>
      <c r="GS17" s="141">
        <f>'199'!W29</f>
        <v>180</v>
      </c>
      <c r="GT17" s="141">
        <f>'200о'!W29</f>
        <v>12600</v>
      </c>
      <c r="GU17" s="141">
        <f>'186т'!W29</f>
        <v>768</v>
      </c>
      <c r="GV17" s="141">
        <f>'202о'!W29</f>
        <v>12600</v>
      </c>
      <c r="GW17" s="141">
        <f>'203т'!W29</f>
        <v>768</v>
      </c>
      <c r="GX17" s="141">
        <f>'204т'!W29</f>
        <v>768</v>
      </c>
      <c r="GY17" s="141">
        <f>'205т'!W29</f>
        <v>768</v>
      </c>
      <c r="GZ17" s="141">
        <f>'206т'!W29</f>
        <v>768</v>
      </c>
      <c r="HA17" s="141">
        <f>'207т'!W29</f>
        <v>768</v>
      </c>
      <c r="HB17" s="141">
        <f>'208т'!W29</f>
        <v>768</v>
      </c>
      <c r="HC17" s="141">
        <f>'209т'!W29</f>
        <v>768</v>
      </c>
      <c r="HD17" s="141">
        <f>'210т'!W29</f>
        <v>768</v>
      </c>
      <c r="HE17" s="141">
        <f>'211т'!W29</f>
        <v>768</v>
      </c>
      <c r="HF17" s="141">
        <f>'212т'!W29</f>
        <v>768</v>
      </c>
      <c r="HG17" s="141">
        <f>'213т'!W29</f>
        <v>768</v>
      </c>
      <c r="HH17" s="141">
        <f>'214т'!W29</f>
        <v>768</v>
      </c>
      <c r="HI17" s="141">
        <f>'215т'!W29</f>
        <v>768</v>
      </c>
      <c r="HJ17" s="141">
        <f>'216т'!W29</f>
        <v>768</v>
      </c>
      <c r="HK17" s="141">
        <f>'217т'!W29</f>
        <v>768</v>
      </c>
      <c r="HL17" s="141">
        <f>'218т'!W29</f>
        <v>768</v>
      </c>
      <c r="HM17" s="141">
        <f>'219т'!W29</f>
        <v>768</v>
      </c>
      <c r="HN17" s="141">
        <f>'220т'!W29</f>
        <v>768</v>
      </c>
      <c r="HO17" s="141">
        <f>'221д'!W29</f>
        <v>400</v>
      </c>
    </row>
    <row r="18" spans="1:223" ht="13.5" customHeight="1" x14ac:dyDescent="0.2">
      <c r="A18" s="51">
        <v>9</v>
      </c>
      <c r="C18" s="48">
        <v>240</v>
      </c>
      <c r="D18" s="48">
        <v>12600</v>
      </c>
      <c r="E18" s="48">
        <v>240</v>
      </c>
      <c r="F18" s="48">
        <v>180</v>
      </c>
      <c r="G18" s="48">
        <v>240</v>
      </c>
      <c r="H18" s="48"/>
      <c r="I18" s="48">
        <v>240</v>
      </c>
      <c r="J18" s="48">
        <v>180</v>
      </c>
      <c r="K18" s="48"/>
      <c r="L18" s="48">
        <v>240</v>
      </c>
      <c r="M18" s="48">
        <v>460</v>
      </c>
      <c r="N18" s="48">
        <v>768</v>
      </c>
      <c r="O18" s="48">
        <v>768</v>
      </c>
      <c r="Q18" s="48">
        <v>240</v>
      </c>
      <c r="S18" s="48">
        <v>240</v>
      </c>
      <c r="T18" s="48"/>
      <c r="U18" s="48">
        <v>150</v>
      </c>
      <c r="V18" s="48">
        <v>150</v>
      </c>
      <c r="W18" s="48">
        <v>240</v>
      </c>
      <c r="X18" s="48">
        <v>240</v>
      </c>
      <c r="Y18" s="48"/>
      <c r="Z18" s="48">
        <v>450</v>
      </c>
      <c r="AA18" s="48">
        <v>3850</v>
      </c>
      <c r="AB18" s="48">
        <v>240</v>
      </c>
      <c r="AC18" s="48">
        <v>240</v>
      </c>
      <c r="AD18" s="48">
        <v>240</v>
      </c>
      <c r="AE18" s="48"/>
      <c r="AF18" s="48">
        <v>150</v>
      </c>
      <c r="AG18" s="48">
        <v>150</v>
      </c>
      <c r="AH18" s="48">
        <v>150</v>
      </c>
      <c r="AI18" s="48">
        <v>300</v>
      </c>
      <c r="AJ18" s="48">
        <v>240</v>
      </c>
      <c r="AK18" s="48">
        <v>150</v>
      </c>
      <c r="AL18" s="48">
        <v>300</v>
      </c>
      <c r="AM18" s="48">
        <v>180</v>
      </c>
      <c r="AN18" s="48">
        <v>180</v>
      </c>
      <c r="AO18" s="48">
        <v>150</v>
      </c>
      <c r="AP18" s="48">
        <v>150</v>
      </c>
      <c r="AQ18" s="48">
        <v>150</v>
      </c>
      <c r="AR18" s="48">
        <v>150</v>
      </c>
      <c r="AS18" s="48">
        <v>150</v>
      </c>
      <c r="AT18" s="48">
        <v>150</v>
      </c>
      <c r="AU18" s="48">
        <v>240</v>
      </c>
      <c r="AV18" s="48">
        <v>240</v>
      </c>
      <c r="AX18" s="48">
        <v>240</v>
      </c>
      <c r="AY18" s="81">
        <v>150</v>
      </c>
      <c r="AZ18" s="48">
        <v>150</v>
      </c>
      <c r="BA18" s="48">
        <v>240</v>
      </c>
      <c r="BB18" s="48">
        <v>150</v>
      </c>
      <c r="BC18" s="48">
        <v>240</v>
      </c>
      <c r="BD18" s="48">
        <v>240</v>
      </c>
      <c r="BE18" s="48">
        <v>240</v>
      </c>
      <c r="BF18" s="48">
        <v>150</v>
      </c>
      <c r="BG18" s="48">
        <v>240</v>
      </c>
      <c r="BH18" s="48">
        <v>240</v>
      </c>
      <c r="BI18" s="48">
        <v>240</v>
      </c>
      <c r="BJ18" s="48">
        <v>768</v>
      </c>
      <c r="BK18" s="48">
        <v>768</v>
      </c>
      <c r="BL18" s="48">
        <v>400</v>
      </c>
      <c r="BM18" s="48">
        <v>240</v>
      </c>
      <c r="BN18" s="48">
        <v>150</v>
      </c>
      <c r="BO18" s="48">
        <v>180</v>
      </c>
      <c r="BP18" s="48">
        <v>180</v>
      </c>
      <c r="BQ18" s="48">
        <v>180</v>
      </c>
      <c r="BR18" s="48">
        <v>180</v>
      </c>
      <c r="BS18" s="48">
        <v>12600</v>
      </c>
      <c r="BT18" s="48">
        <v>768</v>
      </c>
      <c r="BU18" s="48">
        <v>768</v>
      </c>
      <c r="BV18" s="48">
        <v>460</v>
      </c>
      <c r="BW18" s="48">
        <v>768</v>
      </c>
      <c r="BX18" s="48">
        <v>460</v>
      </c>
      <c r="BY18" s="48">
        <v>768</v>
      </c>
      <c r="BZ18" s="48">
        <v>150</v>
      </c>
      <c r="CA18" s="48">
        <v>300</v>
      </c>
      <c r="CB18" s="48">
        <v>150</v>
      </c>
      <c r="CC18" s="48">
        <v>150</v>
      </c>
      <c r="CD18" s="48">
        <v>150</v>
      </c>
      <c r="CE18" s="48">
        <v>150</v>
      </c>
      <c r="CF18" s="48">
        <v>240</v>
      </c>
      <c r="CG18" s="48">
        <v>150</v>
      </c>
      <c r="CH18" s="48">
        <v>150</v>
      </c>
      <c r="CI18" s="48">
        <v>180</v>
      </c>
      <c r="CJ18" s="48">
        <v>180</v>
      </c>
      <c r="CK18" s="48"/>
      <c r="CL18" s="48">
        <v>768</v>
      </c>
      <c r="CM18" s="48">
        <v>460</v>
      </c>
      <c r="CN18" s="48">
        <v>768</v>
      </c>
      <c r="CO18" s="48">
        <v>2780</v>
      </c>
      <c r="CP18" s="48">
        <v>180</v>
      </c>
      <c r="CQ18" s="48">
        <v>180</v>
      </c>
      <c r="CR18" s="48">
        <v>180</v>
      </c>
      <c r="CS18" s="48">
        <v>180</v>
      </c>
      <c r="CT18" s="48">
        <v>180</v>
      </c>
      <c r="CU18" s="48">
        <v>768</v>
      </c>
      <c r="CV18" s="48">
        <v>768</v>
      </c>
      <c r="CW18" s="48">
        <v>460</v>
      </c>
      <c r="CX18" s="48">
        <v>768</v>
      </c>
      <c r="CY18" s="48">
        <v>460</v>
      </c>
      <c r="CZ18" s="48">
        <v>768</v>
      </c>
      <c r="DA18" s="48">
        <v>180</v>
      </c>
      <c r="DB18" s="48">
        <v>150</v>
      </c>
      <c r="DC18" s="48">
        <v>100</v>
      </c>
      <c r="DD18" s="48">
        <v>240</v>
      </c>
      <c r="DE18" s="48">
        <v>240</v>
      </c>
      <c r="DF18" s="48">
        <v>300</v>
      </c>
      <c r="DG18" s="48">
        <f>'109'!W30</f>
        <v>180</v>
      </c>
      <c r="DH18" s="48">
        <f>'110'!W30</f>
        <v>180</v>
      </c>
      <c r="DI18" s="48">
        <f>'111'!W30</f>
        <v>180</v>
      </c>
      <c r="DJ18" s="48">
        <f>'112'!W30</f>
        <v>180</v>
      </c>
      <c r="DK18" s="48">
        <f>'113'!$W30</f>
        <v>180</v>
      </c>
      <c r="DL18" s="48">
        <f>'114'!$W30</f>
        <v>180</v>
      </c>
      <c r="DM18" s="48">
        <f>'115о'!$W30</f>
        <v>8860</v>
      </c>
      <c r="DN18" s="48">
        <f>'115о'!$W30</f>
        <v>8860</v>
      </c>
      <c r="DO18" s="48">
        <f>'117'!$W30</f>
        <v>180</v>
      </c>
      <c r="DP18" s="48">
        <f>'119'!$W30</f>
        <v>180</v>
      </c>
      <c r="DQ18" s="48">
        <f>'120о'!$W30</f>
        <v>2780</v>
      </c>
      <c r="DR18" s="48">
        <f>'120о'!$W30</f>
        <v>2780</v>
      </c>
      <c r="DS18" s="48">
        <f>'121т'!$W30</f>
        <v>768</v>
      </c>
      <c r="DT18" s="48">
        <f>'122т'!$W30</f>
        <v>768</v>
      </c>
      <c r="DU18" s="48">
        <f>'123т'!$W30</f>
        <v>768</v>
      </c>
      <c r="DV18" s="48">
        <f>'124т'!$W30</f>
        <v>768</v>
      </c>
      <c r="DW18" s="48">
        <f>'125т'!$W30</f>
        <v>768</v>
      </c>
      <c r="DX18" s="48">
        <f>'126т'!$W30</f>
        <v>768</v>
      </c>
      <c r="DY18" s="48">
        <f>'127т'!$W30</f>
        <v>768</v>
      </c>
      <c r="DZ18" s="48">
        <f>'128т'!$W30</f>
        <v>768</v>
      </c>
      <c r="EA18" s="81">
        <f>'129т'!$W30</f>
        <v>768</v>
      </c>
      <c r="EB18" s="48">
        <f>'130т'!$W30</f>
        <v>768</v>
      </c>
      <c r="EC18" s="48">
        <f>'131т'!$W30</f>
        <v>768</v>
      </c>
      <c r="ED18" s="48">
        <f>'132т'!$W30</f>
        <v>768</v>
      </c>
      <c r="EE18" s="48">
        <f>'133т'!$W30</f>
        <v>768</v>
      </c>
      <c r="EF18" s="48">
        <f>'134т'!$W30</f>
        <v>768</v>
      </c>
      <c r="EG18" s="48">
        <f>'135т'!$W30</f>
        <v>768</v>
      </c>
      <c r="EH18" s="48">
        <f>'136о'!$W30</f>
        <v>12600</v>
      </c>
      <c r="EI18" s="48">
        <f>'137д(!)'!$W30</f>
        <v>400</v>
      </c>
      <c r="EJ18" s="48">
        <f>'138'!W30</f>
        <v>180</v>
      </c>
      <c r="EK18" s="48">
        <f>'139'!W30</f>
        <v>180</v>
      </c>
      <c r="EL18" s="141">
        <f>'140'!W30</f>
        <v>180</v>
      </c>
      <c r="EM18" s="141">
        <f>'141'!W30</f>
        <v>180</v>
      </c>
      <c r="EN18" s="141">
        <f>'142'!W30</f>
        <v>180</v>
      </c>
      <c r="EO18" s="141">
        <f>'143'!W30</f>
        <v>180</v>
      </c>
      <c r="EP18" s="141">
        <f>'144'!W30</f>
        <v>180</v>
      </c>
      <c r="EQ18" s="141">
        <f>'145'!W30</f>
        <v>180</v>
      </c>
      <c r="ER18" s="141">
        <f>'146'!W30</f>
        <v>180</v>
      </c>
      <c r="ES18" s="141">
        <f>'147'!W30</f>
        <v>180</v>
      </c>
      <c r="ET18" s="141">
        <f>'148о'!W30</f>
        <v>12600</v>
      </c>
      <c r="EU18" s="141">
        <f>'149о'!W30</f>
        <v>12600</v>
      </c>
      <c r="EV18" s="141">
        <f>'150т'!W30</f>
        <v>768</v>
      </c>
      <c r="EW18" s="141">
        <f>'151т'!W30</f>
        <v>768</v>
      </c>
      <c r="EX18" s="141">
        <f>'152т'!W30</f>
        <v>768</v>
      </c>
      <c r="EY18" s="141">
        <f>'153т'!W30</f>
        <v>768</v>
      </c>
      <c r="EZ18" s="141">
        <f>'154т'!W30</f>
        <v>768</v>
      </c>
      <c r="FA18" s="141">
        <f>'155т'!W30</f>
        <v>768</v>
      </c>
      <c r="FB18" s="141">
        <f>'156т'!W30</f>
        <v>768</v>
      </c>
      <c r="FC18" s="141">
        <f>'157т'!W30</f>
        <v>768</v>
      </c>
      <c r="FD18" s="141">
        <f>'158т'!W30</f>
        <v>768</v>
      </c>
      <c r="FE18" s="141">
        <f>'159т'!W30</f>
        <v>768</v>
      </c>
      <c r="FF18" s="141">
        <f>'160т'!W30</f>
        <v>768</v>
      </c>
      <c r="FG18" s="141">
        <f>'161т'!W30</f>
        <v>768</v>
      </c>
      <c r="FH18" s="141">
        <f>'162т'!W30</f>
        <v>768</v>
      </c>
      <c r="FI18" s="141">
        <f>'163т'!W30</f>
        <v>768</v>
      </c>
      <c r="FJ18" s="141">
        <f>'164т'!W30</f>
        <v>768</v>
      </c>
      <c r="FK18" s="141">
        <f>'165'!W30</f>
        <v>180</v>
      </c>
      <c r="FL18" s="141">
        <f>'166'!W30</f>
        <v>180</v>
      </c>
      <c r="FM18" s="141">
        <f>'167'!W30</f>
        <v>180</v>
      </c>
      <c r="FN18" s="141">
        <f>'168'!W30</f>
        <v>180</v>
      </c>
      <c r="FO18" s="141">
        <f>'169'!W30</f>
        <v>180</v>
      </c>
      <c r="FP18" s="141">
        <f>'170'!W30</f>
        <v>180</v>
      </c>
      <c r="FQ18" s="141">
        <f>'171'!W30</f>
        <v>180</v>
      </c>
      <c r="FR18" s="141">
        <f>'172'!W30</f>
        <v>180</v>
      </c>
      <c r="FS18" s="148">
        <f>'173о'!W30</f>
        <v>8910</v>
      </c>
      <c r="FT18" s="141">
        <f>'174о'!W30</f>
        <v>12600</v>
      </c>
      <c r="FU18" s="141">
        <f>'175т'!W30</f>
        <v>768</v>
      </c>
      <c r="FV18" s="141">
        <f>'176т'!W30</f>
        <v>768</v>
      </c>
      <c r="FW18" s="141">
        <f>'177т'!W30</f>
        <v>768</v>
      </c>
      <c r="FX18" s="141">
        <f>'178т'!W30</f>
        <v>768</v>
      </c>
      <c r="FY18" s="141">
        <f>'179т'!W30</f>
        <v>768</v>
      </c>
      <c r="FZ18" s="141">
        <f>'180т'!W30</f>
        <v>768</v>
      </c>
      <c r="GA18" s="141">
        <f>'181т'!W30</f>
        <v>768</v>
      </c>
      <c r="GB18" s="141">
        <f>'182т'!W30</f>
        <v>768</v>
      </c>
      <c r="GC18" s="141">
        <f>'183т'!W30</f>
        <v>768</v>
      </c>
      <c r="GD18" s="141">
        <f>'184т'!W30</f>
        <v>768</v>
      </c>
      <c r="GE18" s="141">
        <f>'185т'!W30</f>
        <v>768</v>
      </c>
      <c r="GF18" s="141">
        <f>'186т'!W30</f>
        <v>768</v>
      </c>
      <c r="GG18" s="141">
        <f>'187д'!W30</f>
        <v>400</v>
      </c>
      <c r="GH18" s="141">
        <f>'188'!W30</f>
        <v>180</v>
      </c>
      <c r="GI18" s="141">
        <f>'189'!W30</f>
        <v>180</v>
      </c>
      <c r="GJ18" s="141">
        <f>'190'!W30</f>
        <v>180</v>
      </c>
      <c r="GK18" s="141">
        <f>'191'!W30</f>
        <v>180</v>
      </c>
      <c r="GL18" s="141">
        <f>'192'!W30</f>
        <v>180</v>
      </c>
      <c r="GM18" s="141">
        <f>'193'!W30</f>
        <v>180</v>
      </c>
      <c r="GN18" s="141">
        <f>'194'!W30</f>
        <v>180</v>
      </c>
      <c r="GO18" s="141">
        <f>'195'!W30</f>
        <v>180</v>
      </c>
      <c r="GP18" s="141">
        <f>'196'!W30</f>
        <v>180</v>
      </c>
      <c r="GQ18" s="141">
        <f>'197'!W30</f>
        <v>180</v>
      </c>
      <c r="GR18" s="141">
        <f>'198'!W30</f>
        <v>180</v>
      </c>
      <c r="GS18" s="141">
        <f>'199'!W30</f>
        <v>180</v>
      </c>
      <c r="GT18" s="141">
        <f>'200о'!W30</f>
        <v>12600</v>
      </c>
      <c r="GU18" s="141">
        <f>'186т'!W30</f>
        <v>768</v>
      </c>
      <c r="GV18" s="141">
        <f>'202о'!W30</f>
        <v>12600</v>
      </c>
      <c r="GW18" s="141">
        <f>'203т'!W30</f>
        <v>768</v>
      </c>
      <c r="GX18" s="141">
        <f>'204т'!W30</f>
        <v>768</v>
      </c>
      <c r="GY18" s="141">
        <f>'205т'!W30</f>
        <v>768</v>
      </c>
      <c r="GZ18" s="141">
        <f>'206т'!W30</f>
        <v>768</v>
      </c>
      <c r="HA18" s="141">
        <f>'207т'!W30</f>
        <v>768</v>
      </c>
      <c r="HB18" s="141">
        <f>'208т'!W30</f>
        <v>768</v>
      </c>
      <c r="HC18" s="141">
        <f>'209т'!W30</f>
        <v>768</v>
      </c>
      <c r="HD18" s="141">
        <f>'210т'!W30</f>
        <v>768</v>
      </c>
      <c r="HE18" s="141">
        <f>'211т'!W30</f>
        <v>768</v>
      </c>
      <c r="HF18" s="141">
        <f>'212т'!W30</f>
        <v>768</v>
      </c>
      <c r="HG18" s="141">
        <f>'213т'!W30</f>
        <v>768</v>
      </c>
      <c r="HH18" s="141">
        <f>'214т'!W30</f>
        <v>768</v>
      </c>
      <c r="HI18" s="141">
        <f>'215т'!W30</f>
        <v>768</v>
      </c>
      <c r="HJ18" s="141">
        <f>'216т'!W30</f>
        <v>768</v>
      </c>
      <c r="HK18" s="141">
        <f>'217т'!W30</f>
        <v>768</v>
      </c>
      <c r="HL18" s="141">
        <f>'218т'!W30</f>
        <v>768</v>
      </c>
      <c r="HM18" s="141">
        <f>'219т'!W30</f>
        <v>768</v>
      </c>
      <c r="HN18" s="141">
        <f>'220т'!W30</f>
        <v>768</v>
      </c>
      <c r="HO18" s="141">
        <f>'221д'!W30</f>
        <v>100</v>
      </c>
    </row>
    <row r="19" spans="1:223" ht="13.5" customHeight="1" x14ac:dyDescent="0.2">
      <c r="A19" s="51">
        <v>10</v>
      </c>
      <c r="C19" s="48">
        <v>150</v>
      </c>
      <c r="D19" s="48"/>
      <c r="E19" s="48">
        <v>240</v>
      </c>
      <c r="F19" s="48">
        <v>180</v>
      </c>
      <c r="G19" s="48">
        <v>150</v>
      </c>
      <c r="H19" s="48"/>
      <c r="I19" s="48">
        <v>240</v>
      </c>
      <c r="J19" s="48">
        <v>180</v>
      </c>
      <c r="K19" s="48"/>
      <c r="L19" s="48">
        <v>150</v>
      </c>
      <c r="M19" s="48">
        <v>460</v>
      </c>
      <c r="N19" s="48">
        <v>768</v>
      </c>
      <c r="O19" s="48">
        <v>768</v>
      </c>
      <c r="Q19" s="48">
        <v>150</v>
      </c>
      <c r="S19" s="48">
        <v>240</v>
      </c>
      <c r="T19" s="48"/>
      <c r="U19" s="48">
        <v>150</v>
      </c>
      <c r="V19" s="48">
        <v>150</v>
      </c>
      <c r="W19" s="48">
        <v>240</v>
      </c>
      <c r="X19" s="48">
        <v>150</v>
      </c>
      <c r="Y19" s="48"/>
      <c r="Z19" s="48">
        <v>3850</v>
      </c>
      <c r="AA19" s="48">
        <v>3850</v>
      </c>
      <c r="AB19" s="48">
        <v>150</v>
      </c>
      <c r="AC19" s="48">
        <v>150</v>
      </c>
      <c r="AD19" s="48">
        <v>150</v>
      </c>
      <c r="AE19" s="48"/>
      <c r="AF19" s="48">
        <v>150</v>
      </c>
      <c r="AG19" s="48">
        <v>150</v>
      </c>
      <c r="AH19" s="48">
        <v>240</v>
      </c>
      <c r="AI19" s="48">
        <v>370</v>
      </c>
      <c r="AJ19" s="48">
        <v>150</v>
      </c>
      <c r="AK19" s="48">
        <v>150</v>
      </c>
      <c r="AL19" s="48">
        <v>370</v>
      </c>
      <c r="AM19" s="48">
        <v>180</v>
      </c>
      <c r="AN19" s="48">
        <v>180</v>
      </c>
      <c r="AO19" s="48">
        <v>240</v>
      </c>
      <c r="AP19" s="48">
        <v>240</v>
      </c>
      <c r="AQ19" s="48">
        <v>150</v>
      </c>
      <c r="AR19" s="48">
        <v>150</v>
      </c>
      <c r="AS19" s="48">
        <v>240</v>
      </c>
      <c r="AT19" s="48">
        <v>240</v>
      </c>
      <c r="AU19" s="48">
        <v>7000</v>
      </c>
      <c r="AV19" s="48">
        <v>7000</v>
      </c>
      <c r="AX19" s="48">
        <v>8400</v>
      </c>
      <c r="AY19" s="81">
        <v>240</v>
      </c>
      <c r="AZ19" s="48">
        <v>240</v>
      </c>
      <c r="BA19" s="48">
        <v>150</v>
      </c>
      <c r="BB19" s="48">
        <v>150</v>
      </c>
      <c r="BC19" s="48">
        <v>150</v>
      </c>
      <c r="BD19" s="48">
        <v>150</v>
      </c>
      <c r="BE19" s="48">
        <v>240</v>
      </c>
      <c r="BF19" s="48">
        <v>150</v>
      </c>
      <c r="BG19" s="48">
        <v>240</v>
      </c>
      <c r="BH19" s="48">
        <v>240</v>
      </c>
      <c r="BI19" s="48">
        <v>240</v>
      </c>
      <c r="BJ19" s="48">
        <v>768</v>
      </c>
      <c r="BK19" s="48">
        <v>768</v>
      </c>
      <c r="BL19" s="48">
        <v>1460</v>
      </c>
      <c r="BM19" s="48">
        <v>8400</v>
      </c>
      <c r="BN19" s="48">
        <v>240</v>
      </c>
      <c r="BO19" s="48">
        <v>180</v>
      </c>
      <c r="BP19" s="48">
        <v>180</v>
      </c>
      <c r="BQ19" s="48">
        <v>180</v>
      </c>
      <c r="BR19" s="48">
        <v>180</v>
      </c>
      <c r="BS19" s="48">
        <v>12600</v>
      </c>
      <c r="BT19" s="48">
        <v>768</v>
      </c>
      <c r="BU19" s="48">
        <v>768</v>
      </c>
      <c r="BV19" s="48">
        <v>460</v>
      </c>
      <c r="BW19" s="48">
        <v>768</v>
      </c>
      <c r="BX19" s="48">
        <v>460</v>
      </c>
      <c r="BY19" s="48">
        <v>768</v>
      </c>
      <c r="BZ19" s="48">
        <v>150</v>
      </c>
      <c r="CA19" s="48">
        <v>370</v>
      </c>
      <c r="CB19" s="48">
        <v>240</v>
      </c>
      <c r="CC19" s="48">
        <v>150</v>
      </c>
      <c r="CD19" s="48">
        <v>240</v>
      </c>
      <c r="CE19" s="48">
        <v>150</v>
      </c>
      <c r="CF19" s="48">
        <v>150</v>
      </c>
      <c r="CG19" s="48">
        <v>240</v>
      </c>
      <c r="CH19" s="48">
        <v>240</v>
      </c>
      <c r="CI19" s="48">
        <v>180</v>
      </c>
      <c r="CJ19" s="48">
        <v>180</v>
      </c>
      <c r="CK19" s="48"/>
      <c r="CL19" s="48">
        <v>768</v>
      </c>
      <c r="CM19" s="48">
        <v>460</v>
      </c>
      <c r="CN19" s="48">
        <v>768</v>
      </c>
      <c r="CO19" s="48">
        <v>3628</v>
      </c>
      <c r="CP19" s="48">
        <v>180</v>
      </c>
      <c r="CQ19" s="48">
        <v>180</v>
      </c>
      <c r="CR19" s="48">
        <v>180</v>
      </c>
      <c r="CS19" s="48">
        <v>180</v>
      </c>
      <c r="CT19" s="48">
        <v>180</v>
      </c>
      <c r="CU19" s="48">
        <v>768</v>
      </c>
      <c r="CV19" s="48">
        <v>768</v>
      </c>
      <c r="CW19" s="48">
        <v>460</v>
      </c>
      <c r="CX19" s="48">
        <v>768</v>
      </c>
      <c r="CY19" s="48">
        <v>460</v>
      </c>
      <c r="CZ19" s="48">
        <v>768</v>
      </c>
      <c r="DA19" s="48">
        <v>180</v>
      </c>
      <c r="DB19" s="48">
        <v>240</v>
      </c>
      <c r="DC19" s="48">
        <v>300</v>
      </c>
      <c r="DD19" s="48">
        <v>150</v>
      </c>
      <c r="DE19" s="48">
        <v>150</v>
      </c>
      <c r="DF19" s="48">
        <v>370</v>
      </c>
      <c r="DG19" s="48">
        <f>'109'!W31</f>
        <v>180</v>
      </c>
      <c r="DH19" s="48">
        <f>'110'!W31</f>
        <v>180</v>
      </c>
      <c r="DI19" s="48">
        <f>'111'!W31</f>
        <v>180</v>
      </c>
      <c r="DJ19" s="48">
        <f>'112'!W31</f>
        <v>180</v>
      </c>
      <c r="DK19" s="48">
        <f>'113'!$W31</f>
        <v>180</v>
      </c>
      <c r="DL19" s="48">
        <f>'114'!$W31</f>
        <v>180</v>
      </c>
      <c r="DM19" s="48">
        <f>'115о'!$W31</f>
        <v>2800</v>
      </c>
      <c r="DN19" s="48">
        <f>'115о'!$W31</f>
        <v>2800</v>
      </c>
      <c r="DO19" s="48">
        <f>'117'!$W31</f>
        <v>180</v>
      </c>
      <c r="DP19" s="48">
        <f>'119'!$W31</f>
        <v>180</v>
      </c>
      <c r="DQ19" s="48">
        <f>'120о'!$W31</f>
        <v>2780</v>
      </c>
      <c r="DR19" s="48">
        <f>'120о'!$W31</f>
        <v>2780</v>
      </c>
      <c r="DS19" s="48">
        <f>'121т'!$W31</f>
        <v>768</v>
      </c>
      <c r="DT19" s="48">
        <f>'122т'!$W31</f>
        <v>768</v>
      </c>
      <c r="DU19" s="48">
        <f>'123т'!$W31</f>
        <v>768</v>
      </c>
      <c r="DV19" s="48">
        <f>'124т'!$W31</f>
        <v>768</v>
      </c>
      <c r="DW19" s="48">
        <f>'125т'!$W31</f>
        <v>768</v>
      </c>
      <c r="DX19" s="48">
        <f>'126т'!$W31</f>
        <v>768</v>
      </c>
      <c r="DY19" s="48">
        <f>'127т'!$W31</f>
        <v>768</v>
      </c>
      <c r="DZ19" s="48">
        <f>'128т'!$W31</f>
        <v>768</v>
      </c>
      <c r="EA19" s="81">
        <f>'129т'!$W31</f>
        <v>768</v>
      </c>
      <c r="EB19" s="48">
        <f>'130т'!$W31</f>
        <v>768</v>
      </c>
      <c r="EC19" s="48">
        <f>'131т'!$W31</f>
        <v>768</v>
      </c>
      <c r="ED19" s="48">
        <f>'132т'!$W31</f>
        <v>768</v>
      </c>
      <c r="EE19" s="48">
        <f>'133т'!$W31</f>
        <v>768</v>
      </c>
      <c r="EF19" s="48">
        <f>'134т'!$W31</f>
        <v>768</v>
      </c>
      <c r="EG19" s="48">
        <f>'135т'!$W31</f>
        <v>768</v>
      </c>
      <c r="EH19" s="48">
        <f>'136о'!$W31</f>
        <v>12600</v>
      </c>
      <c r="EI19" s="48">
        <f>'137д(!)'!$W31</f>
        <v>100</v>
      </c>
      <c r="EJ19" s="48">
        <f>'138'!W31</f>
        <v>180</v>
      </c>
      <c r="EK19" s="48">
        <f>'139'!W31</f>
        <v>180</v>
      </c>
      <c r="EL19" s="141">
        <f>'140'!W31</f>
        <v>180</v>
      </c>
      <c r="EM19" s="141">
        <f>'141'!W31</f>
        <v>180</v>
      </c>
      <c r="EN19" s="141">
        <f>'142'!W31</f>
        <v>180</v>
      </c>
      <c r="EO19" s="141">
        <f>'143'!W31</f>
        <v>180</v>
      </c>
      <c r="EP19" s="141">
        <f>'144'!W31</f>
        <v>180</v>
      </c>
      <c r="EQ19" s="141">
        <f>'145'!W31</f>
        <v>180</v>
      </c>
      <c r="ER19" s="141">
        <f>'146'!W31</f>
        <v>180</v>
      </c>
      <c r="ES19" s="141">
        <f>'147'!W31</f>
        <v>180</v>
      </c>
      <c r="ET19" s="141">
        <f>'148о'!W31</f>
        <v>12600</v>
      </c>
      <c r="EU19" s="141">
        <f>'149о'!W31</f>
        <v>7000</v>
      </c>
      <c r="EV19" s="141">
        <f>'150т'!W31</f>
        <v>768</v>
      </c>
      <c r="EW19" s="141">
        <f>'151т'!W31</f>
        <v>768</v>
      </c>
      <c r="EX19" s="141">
        <f>'152т'!W31</f>
        <v>768</v>
      </c>
      <c r="EY19" s="141">
        <f>'153т'!W31</f>
        <v>768</v>
      </c>
      <c r="EZ19" s="141">
        <f>'154т'!W31</f>
        <v>768</v>
      </c>
      <c r="FA19" s="141">
        <f>'155т'!W31</f>
        <v>768</v>
      </c>
      <c r="FB19" s="141">
        <f>'156т'!W31</f>
        <v>768</v>
      </c>
      <c r="FC19" s="141">
        <f>'157т'!W31</f>
        <v>768</v>
      </c>
      <c r="FD19" s="141">
        <f>'158т'!W31</f>
        <v>768</v>
      </c>
      <c r="FE19" s="141">
        <f>'159т'!W31</f>
        <v>768</v>
      </c>
      <c r="FF19" s="141">
        <f>'160т'!W31</f>
        <v>768</v>
      </c>
      <c r="FG19" s="141">
        <f>'161т'!W31</f>
        <v>768</v>
      </c>
      <c r="FH19" s="141">
        <f>'162т'!W31</f>
        <v>768</v>
      </c>
      <c r="FI19" s="141">
        <f>'163т'!W31</f>
        <v>768</v>
      </c>
      <c r="FJ19" s="141">
        <f>'164т'!W31</f>
        <v>768</v>
      </c>
      <c r="FK19" s="141">
        <f>'165'!W31</f>
        <v>180</v>
      </c>
      <c r="FL19" s="141">
        <f>'166'!W31</f>
        <v>180</v>
      </c>
      <c r="FM19" s="141">
        <f>'167'!W31</f>
        <v>180</v>
      </c>
      <c r="FN19" s="141">
        <f>'168'!W31</f>
        <v>180</v>
      </c>
      <c r="FO19" s="141">
        <f>'169'!W31</f>
        <v>180</v>
      </c>
      <c r="FP19" s="141">
        <f>'170'!W31</f>
        <v>180</v>
      </c>
      <c r="FQ19" s="141">
        <f>'171'!W31</f>
        <v>180</v>
      </c>
      <c r="FR19" s="141">
        <f>'172'!W31</f>
        <v>180</v>
      </c>
      <c r="FS19" s="148">
        <f>'173о'!W31</f>
        <v>950</v>
      </c>
      <c r="FT19" s="141">
        <f>'174о'!W31</f>
        <v>950</v>
      </c>
      <c r="FU19" s="141">
        <f>'175т'!W31</f>
        <v>768</v>
      </c>
      <c r="FV19" s="141">
        <f>'176т'!W31</f>
        <v>768</v>
      </c>
      <c r="FW19" s="141">
        <f>'177т'!W31</f>
        <v>768</v>
      </c>
      <c r="FX19" s="141">
        <f>'178т'!W31</f>
        <v>768</v>
      </c>
      <c r="FY19" s="141">
        <f>'179т'!W31</f>
        <v>768</v>
      </c>
      <c r="FZ19" s="141">
        <f>'180т'!W31</f>
        <v>768</v>
      </c>
      <c r="GA19" s="141">
        <f>'181т'!W31</f>
        <v>768</v>
      </c>
      <c r="GB19" s="141">
        <f>'182т'!W31</f>
        <v>768</v>
      </c>
      <c r="GC19" s="141">
        <f>'183т'!W31</f>
        <v>768</v>
      </c>
      <c r="GD19" s="141">
        <f>'184т'!W31</f>
        <v>768</v>
      </c>
      <c r="GE19" s="141">
        <f>'185т'!W31</f>
        <v>768</v>
      </c>
      <c r="GF19" s="141">
        <f>'186т'!W31</f>
        <v>768</v>
      </c>
      <c r="GG19" s="141">
        <f>'187д'!W31</f>
        <v>100</v>
      </c>
      <c r="GH19" s="141">
        <f>'188'!W31</f>
        <v>180</v>
      </c>
      <c r="GI19" s="141">
        <f>'189'!W31</f>
        <v>180</v>
      </c>
      <c r="GJ19" s="141">
        <f>'190'!W31</f>
        <v>180</v>
      </c>
      <c r="GK19" s="141">
        <f>'191'!W31</f>
        <v>180</v>
      </c>
      <c r="GL19" s="141">
        <f>'192'!W31</f>
        <v>180</v>
      </c>
      <c r="GM19" s="141">
        <f>'193'!W31</f>
        <v>180</v>
      </c>
      <c r="GN19" s="141">
        <f>'194'!W31</f>
        <v>180</v>
      </c>
      <c r="GO19" s="141">
        <f>'195'!W31</f>
        <v>180</v>
      </c>
      <c r="GP19" s="141">
        <f>'196'!W31</f>
        <v>180</v>
      </c>
      <c r="GQ19" s="141">
        <f>'197'!W31</f>
        <v>180</v>
      </c>
      <c r="GR19" s="141">
        <f>'198'!W31</f>
        <v>180</v>
      </c>
      <c r="GS19" s="141">
        <f>'199'!W31</f>
        <v>180</v>
      </c>
      <c r="GT19" s="141">
        <f>'200о'!W31</f>
        <v>950</v>
      </c>
      <c r="GU19" s="141">
        <f>'186т'!W31</f>
        <v>768</v>
      </c>
      <c r="GV19" s="141">
        <f>'202о'!W31</f>
        <v>950</v>
      </c>
      <c r="GW19" s="141">
        <f>'203т'!W31</f>
        <v>768</v>
      </c>
      <c r="GX19" s="141">
        <f>'204т'!W31</f>
        <v>768</v>
      </c>
      <c r="GY19" s="141">
        <f>'205т'!W31</f>
        <v>768</v>
      </c>
      <c r="GZ19" s="141">
        <f>'206т'!W31</f>
        <v>768</v>
      </c>
      <c r="HA19" s="141">
        <f>'207т'!W31</f>
        <v>768</v>
      </c>
      <c r="HB19" s="141">
        <f>'208т'!W31</f>
        <v>768</v>
      </c>
      <c r="HC19" s="141">
        <f>'209т'!W31</f>
        <v>768</v>
      </c>
      <c r="HD19" s="141">
        <f>'210т'!W31</f>
        <v>768</v>
      </c>
      <c r="HE19" s="141">
        <f>'211т'!W31</f>
        <v>768</v>
      </c>
      <c r="HF19" s="141">
        <f>'212т'!W31</f>
        <v>768</v>
      </c>
      <c r="HG19" s="141">
        <f>'213т'!W31</f>
        <v>768</v>
      </c>
      <c r="HH19" s="141">
        <f>'214т'!W31</f>
        <v>768</v>
      </c>
      <c r="HI19" s="141">
        <f>'215т'!W31</f>
        <v>768</v>
      </c>
      <c r="HJ19" s="141">
        <f>'216т'!W31</f>
        <v>768</v>
      </c>
      <c r="HK19" s="141">
        <f>'217т'!W31</f>
        <v>768</v>
      </c>
      <c r="HL19" s="141">
        <f>'218т'!W31</f>
        <v>768</v>
      </c>
      <c r="HM19" s="141">
        <f>'219т'!W31</f>
        <v>768</v>
      </c>
      <c r="HN19" s="141">
        <f>'220т'!W31</f>
        <v>768</v>
      </c>
      <c r="HO19" s="141">
        <f>'221д'!W31</f>
        <v>300</v>
      </c>
    </row>
    <row r="20" spans="1:223" ht="13.5" customHeight="1" x14ac:dyDescent="0.2">
      <c r="A20" s="51">
        <v>11</v>
      </c>
      <c r="C20" s="48">
        <v>150</v>
      </c>
      <c r="D20" s="48"/>
      <c r="E20" s="48">
        <v>150</v>
      </c>
      <c r="F20" s="48">
        <v>180</v>
      </c>
      <c r="G20" s="48">
        <v>150</v>
      </c>
      <c r="H20" s="48"/>
      <c r="I20" s="48">
        <v>150</v>
      </c>
      <c r="J20" s="48">
        <v>180</v>
      </c>
      <c r="K20" s="48"/>
      <c r="L20" s="48">
        <v>150</v>
      </c>
      <c r="M20" s="48">
        <v>180</v>
      </c>
      <c r="N20" s="48">
        <v>768</v>
      </c>
      <c r="O20" s="48">
        <v>768</v>
      </c>
      <c r="Q20" s="48">
        <v>150</v>
      </c>
      <c r="S20" s="48">
        <v>150</v>
      </c>
      <c r="T20" s="48"/>
      <c r="U20" s="48">
        <v>240</v>
      </c>
      <c r="V20" s="48">
        <v>240</v>
      </c>
      <c r="W20" s="48">
        <v>150</v>
      </c>
      <c r="X20" s="48">
        <v>150</v>
      </c>
      <c r="Y20" s="48"/>
      <c r="Z20" s="48">
        <v>3850</v>
      </c>
      <c r="AA20" s="48"/>
      <c r="AB20" s="48">
        <v>150</v>
      </c>
      <c r="AC20" s="48">
        <v>150</v>
      </c>
      <c r="AD20" s="48">
        <v>150</v>
      </c>
      <c r="AF20" s="48">
        <v>240</v>
      </c>
      <c r="AG20" s="48">
        <v>240</v>
      </c>
      <c r="AH20" s="48">
        <v>240</v>
      </c>
      <c r="AI20" s="48">
        <v>370</v>
      </c>
      <c r="AJ20" s="48">
        <v>150</v>
      </c>
      <c r="AK20" s="48">
        <v>240</v>
      </c>
      <c r="AL20" s="48">
        <v>370</v>
      </c>
      <c r="AM20" s="48">
        <v>180</v>
      </c>
      <c r="AN20" s="48">
        <v>180</v>
      </c>
      <c r="AO20" s="48">
        <v>150</v>
      </c>
      <c r="AP20" s="48">
        <v>150</v>
      </c>
      <c r="AQ20" s="48">
        <v>240</v>
      </c>
      <c r="AR20" s="48">
        <v>240</v>
      </c>
      <c r="AS20" s="48">
        <v>240</v>
      </c>
      <c r="AT20" s="48">
        <v>240</v>
      </c>
      <c r="AU20" s="48"/>
      <c r="AX20" s="48"/>
      <c r="AY20" s="81">
        <v>240</v>
      </c>
      <c r="AZ20" s="48">
        <v>240</v>
      </c>
      <c r="BA20" s="48">
        <v>150</v>
      </c>
      <c r="BB20" s="48">
        <v>240</v>
      </c>
      <c r="BC20" s="48">
        <v>150</v>
      </c>
      <c r="BD20" s="48">
        <v>150</v>
      </c>
      <c r="BE20" s="48">
        <v>150</v>
      </c>
      <c r="BF20" s="48">
        <v>240</v>
      </c>
      <c r="BG20" s="48">
        <v>150</v>
      </c>
      <c r="BH20" s="48">
        <v>150</v>
      </c>
      <c r="BI20" s="48">
        <v>150</v>
      </c>
      <c r="BJ20" s="48">
        <v>768</v>
      </c>
      <c r="BK20" s="48">
        <v>200</v>
      </c>
      <c r="BL20" s="48">
        <v>740</v>
      </c>
      <c r="BM20" s="48"/>
      <c r="BN20" s="48">
        <v>240</v>
      </c>
      <c r="BO20" s="48">
        <v>180</v>
      </c>
      <c r="BP20" s="48">
        <v>180</v>
      </c>
      <c r="BQ20" s="48">
        <v>180</v>
      </c>
      <c r="BR20" s="48">
        <v>180</v>
      </c>
      <c r="BS20" s="48">
        <v>2780</v>
      </c>
      <c r="BT20" s="48">
        <v>768</v>
      </c>
      <c r="BU20" s="48">
        <v>768</v>
      </c>
      <c r="BV20" s="48">
        <v>180</v>
      </c>
      <c r="BW20" s="48">
        <v>768</v>
      </c>
      <c r="BX20" s="48">
        <v>180</v>
      </c>
      <c r="BY20" s="48">
        <v>768</v>
      </c>
      <c r="BZ20" s="48">
        <v>240</v>
      </c>
      <c r="CA20" s="48">
        <v>370</v>
      </c>
      <c r="CB20" s="48">
        <v>240</v>
      </c>
      <c r="CC20" s="48">
        <v>240</v>
      </c>
      <c r="CD20" s="48">
        <v>240</v>
      </c>
      <c r="CE20" s="48">
        <v>240</v>
      </c>
      <c r="CF20" s="48">
        <v>150</v>
      </c>
      <c r="CG20" s="48">
        <v>240</v>
      </c>
      <c r="CH20" s="48">
        <v>240</v>
      </c>
      <c r="CI20" s="48">
        <v>180</v>
      </c>
      <c r="CJ20" s="48">
        <v>180</v>
      </c>
      <c r="CK20" s="48"/>
      <c r="CL20" s="48">
        <v>768</v>
      </c>
      <c r="CM20" s="48">
        <v>180</v>
      </c>
      <c r="CN20" s="48">
        <v>768</v>
      </c>
      <c r="CO20" s="48">
        <v>12600</v>
      </c>
      <c r="CP20" s="48">
        <v>180</v>
      </c>
      <c r="CQ20" s="48">
        <v>180</v>
      </c>
      <c r="CR20" s="48">
        <v>180</v>
      </c>
      <c r="CS20" s="48">
        <v>180</v>
      </c>
      <c r="CT20" s="48">
        <v>460</v>
      </c>
      <c r="CU20" s="48">
        <v>768</v>
      </c>
      <c r="CV20" s="48">
        <v>768</v>
      </c>
      <c r="CW20" s="48">
        <v>180</v>
      </c>
      <c r="CX20" s="48">
        <v>768</v>
      </c>
      <c r="CY20" s="48">
        <v>180</v>
      </c>
      <c r="CZ20" s="48">
        <v>768</v>
      </c>
      <c r="DA20" s="48">
        <v>180</v>
      </c>
      <c r="DB20" s="48">
        <v>150</v>
      </c>
      <c r="DC20" s="48">
        <v>370</v>
      </c>
      <c r="DD20" s="48">
        <v>150</v>
      </c>
      <c r="DE20" s="48">
        <v>150</v>
      </c>
      <c r="DF20" s="48">
        <v>370</v>
      </c>
      <c r="DG20" s="48">
        <f>'109'!W32</f>
        <v>180</v>
      </c>
      <c r="DH20" s="48">
        <f>'110'!W32</f>
        <v>180</v>
      </c>
      <c r="DI20" s="48">
        <f>'111'!W32</f>
        <v>180</v>
      </c>
      <c r="DJ20" s="48">
        <f>'112'!W32</f>
        <v>180</v>
      </c>
      <c r="DK20" s="48">
        <f>'113'!$W32</f>
        <v>180</v>
      </c>
      <c r="DL20" s="48">
        <f>'114'!$W32</f>
        <v>180</v>
      </c>
      <c r="DM20" s="48">
        <f>'115о'!$W32</f>
        <v>940</v>
      </c>
      <c r="DN20" s="48">
        <f>'115о'!$W32</f>
        <v>940</v>
      </c>
      <c r="DO20" s="48">
        <f>'117'!$W32</f>
        <v>180</v>
      </c>
      <c r="DP20" s="48">
        <f>'119'!$W32</f>
        <v>180</v>
      </c>
      <c r="DQ20" s="48">
        <f>'120о'!$W32</f>
        <v>2780</v>
      </c>
      <c r="DR20" s="48">
        <f>'120о'!$W32</f>
        <v>2780</v>
      </c>
      <c r="DS20" s="48">
        <f>'121т'!$W32</f>
        <v>200</v>
      </c>
      <c r="DT20" s="48">
        <f>'122т'!$W32</f>
        <v>768</v>
      </c>
      <c r="DU20" s="48">
        <f>'123т'!$W32</f>
        <v>768</v>
      </c>
      <c r="DV20" s="48">
        <f>'124т'!$W32</f>
        <v>200</v>
      </c>
      <c r="DW20" s="48">
        <f>'125т'!$W32</f>
        <v>768</v>
      </c>
      <c r="DX20" s="48">
        <f>'126т'!$W32</f>
        <v>768</v>
      </c>
      <c r="DY20" s="48">
        <f>'127т'!$W32</f>
        <v>200</v>
      </c>
      <c r="DZ20" s="48">
        <f>'128т'!$W32</f>
        <v>768</v>
      </c>
      <c r="EA20" s="81">
        <f>'129т'!$W32</f>
        <v>768</v>
      </c>
      <c r="EB20" s="48">
        <f>'130т'!$W32</f>
        <v>200</v>
      </c>
      <c r="EC20" s="48">
        <f>'131т'!$W32</f>
        <v>768</v>
      </c>
      <c r="ED20" s="48">
        <f>'132т'!$W32</f>
        <v>768</v>
      </c>
      <c r="EE20" s="48">
        <f>'133т'!$W32</f>
        <v>200</v>
      </c>
      <c r="EF20" s="48">
        <f>'134т'!$W32</f>
        <v>768</v>
      </c>
      <c r="EG20" s="48">
        <f>'135т'!$W32</f>
        <v>768</v>
      </c>
      <c r="EH20" s="48">
        <f>'136о'!$W32</f>
        <v>12600</v>
      </c>
      <c r="EI20" s="48">
        <f>'137д(!)'!$W32</f>
        <v>100</v>
      </c>
      <c r="EJ20" s="48">
        <f>'138'!W32</f>
        <v>180</v>
      </c>
      <c r="EK20" s="48">
        <f>'139'!W32</f>
        <v>180</v>
      </c>
      <c r="EL20" s="141">
        <f>'140'!W32</f>
        <v>180</v>
      </c>
      <c r="EM20" s="141">
        <f>'141'!W32</f>
        <v>180</v>
      </c>
      <c r="EN20" s="141">
        <f>'142'!W32</f>
        <v>180</v>
      </c>
      <c r="EO20" s="141">
        <f>'143'!W32</f>
        <v>180</v>
      </c>
      <c r="EP20" s="141">
        <f>'144'!W32</f>
        <v>180</v>
      </c>
      <c r="EQ20" s="141">
        <f>'145'!W32</f>
        <v>180</v>
      </c>
      <c r="ER20" s="141">
        <f>'146'!W32</f>
        <v>180</v>
      </c>
      <c r="ES20" s="141">
        <f>'147'!W32</f>
        <v>180</v>
      </c>
      <c r="ET20" s="141">
        <f>'148о'!W32</f>
        <v>12600</v>
      </c>
      <c r="EU20" s="141">
        <f>'149о'!W32</f>
        <v>8400</v>
      </c>
      <c r="EV20" s="141">
        <f>'150т'!W32</f>
        <v>200</v>
      </c>
      <c r="EW20" s="141">
        <f>'151т'!W32</f>
        <v>768</v>
      </c>
      <c r="EX20" s="141">
        <f>'152т'!W32</f>
        <v>768</v>
      </c>
      <c r="EY20" s="141">
        <f>'153т'!W32</f>
        <v>200</v>
      </c>
      <c r="EZ20" s="141">
        <f>'154т'!W32</f>
        <v>768</v>
      </c>
      <c r="FA20" s="141">
        <f>'155т'!W32</f>
        <v>768</v>
      </c>
      <c r="FB20" s="141">
        <f>'156т'!W32</f>
        <v>200</v>
      </c>
      <c r="FC20" s="141">
        <f>'157т'!W32</f>
        <v>768</v>
      </c>
      <c r="FD20" s="141">
        <f>'158т'!W32</f>
        <v>768</v>
      </c>
      <c r="FE20" s="141">
        <f>'159т'!W32</f>
        <v>200</v>
      </c>
      <c r="FF20" s="141">
        <f>'160т'!W32</f>
        <v>768</v>
      </c>
      <c r="FG20" s="141">
        <f>'161т'!W32</f>
        <v>768</v>
      </c>
      <c r="FH20" s="141">
        <f>'162т'!W32</f>
        <v>200</v>
      </c>
      <c r="FI20" s="141">
        <f>'163т'!W32</f>
        <v>768</v>
      </c>
      <c r="FJ20" s="141">
        <f>'164т'!W32</f>
        <v>768</v>
      </c>
      <c r="FK20" s="141">
        <f>'165'!W32</f>
        <v>180</v>
      </c>
      <c r="FL20" s="141">
        <f>'166'!W32</f>
        <v>180</v>
      </c>
      <c r="FM20" s="141">
        <f>'167'!W32</f>
        <v>180</v>
      </c>
      <c r="FN20" s="141">
        <f>'168'!W32</f>
        <v>180</v>
      </c>
      <c r="FO20" s="141">
        <f>'169'!W32</f>
        <v>180</v>
      </c>
      <c r="FP20" s="141">
        <f>'170'!W32</f>
        <v>180</v>
      </c>
      <c r="FQ20" s="141">
        <f>'171'!W32</f>
        <v>180</v>
      </c>
      <c r="FR20" s="141">
        <f>'172'!W32</f>
        <v>180</v>
      </c>
      <c r="FS20" s="148">
        <f>'173о'!W32</f>
        <v>1445</v>
      </c>
      <c r="FT20" s="141">
        <f>'174о'!W32</f>
        <v>1445</v>
      </c>
      <c r="FU20" s="141">
        <f>'175т'!W32</f>
        <v>200</v>
      </c>
      <c r="FV20" s="141">
        <f>'176т'!W32</f>
        <v>768</v>
      </c>
      <c r="FW20" s="141">
        <f>'177т'!W32</f>
        <v>768</v>
      </c>
      <c r="FX20" s="141">
        <f>'178т'!W32</f>
        <v>200</v>
      </c>
      <c r="FY20" s="141">
        <f>'179т'!W32</f>
        <v>768</v>
      </c>
      <c r="FZ20" s="141">
        <f>'180т'!W32</f>
        <v>768</v>
      </c>
      <c r="GA20" s="141">
        <f>'181т'!W32</f>
        <v>200</v>
      </c>
      <c r="GB20" s="141">
        <f>'182т'!W32</f>
        <v>768</v>
      </c>
      <c r="GC20" s="141">
        <f>'183т'!W32</f>
        <v>768</v>
      </c>
      <c r="GD20" s="141">
        <f>'184т'!W32</f>
        <v>200</v>
      </c>
      <c r="GE20" s="141">
        <f>'185т'!W32</f>
        <v>768</v>
      </c>
      <c r="GF20" s="141">
        <f>'186т'!W32</f>
        <v>768</v>
      </c>
      <c r="GG20" s="141">
        <f>'187д'!W32</f>
        <v>100</v>
      </c>
      <c r="GH20" s="141">
        <f>'188'!W32</f>
        <v>180</v>
      </c>
      <c r="GI20" s="141">
        <f>'189'!W32</f>
        <v>180</v>
      </c>
      <c r="GJ20" s="141">
        <f>'190'!W32</f>
        <v>180</v>
      </c>
      <c r="GK20" s="141">
        <f>'191'!W32</f>
        <v>180</v>
      </c>
      <c r="GL20" s="141">
        <f>'192'!W32</f>
        <v>180</v>
      </c>
      <c r="GM20" s="141">
        <f>'193'!W32</f>
        <v>180</v>
      </c>
      <c r="GN20" s="141">
        <f>'194'!W32</f>
        <v>180</v>
      </c>
      <c r="GO20" s="141">
        <f>'195'!W32</f>
        <v>180</v>
      </c>
      <c r="GP20" s="141">
        <f>'196'!W32</f>
        <v>180</v>
      </c>
      <c r="GQ20" s="141">
        <f>'197'!W32</f>
        <v>180</v>
      </c>
      <c r="GR20" s="141">
        <f>'198'!W32</f>
        <v>180</v>
      </c>
      <c r="GS20" s="141">
        <f>'199'!W32</f>
        <v>180</v>
      </c>
      <c r="GT20" s="141">
        <f>'200о'!W32</f>
        <v>1445</v>
      </c>
      <c r="GU20" s="141">
        <f>'186т'!W32</f>
        <v>768</v>
      </c>
      <c r="GV20" s="141">
        <f>'202о'!W32</f>
        <v>1445</v>
      </c>
      <c r="GW20" s="141">
        <f>'203т'!W32</f>
        <v>200</v>
      </c>
      <c r="GX20" s="141">
        <f>'204т'!W32</f>
        <v>768</v>
      </c>
      <c r="GY20" s="141">
        <f>'205т'!W32</f>
        <v>768</v>
      </c>
      <c r="GZ20" s="141">
        <f>'206т'!W32</f>
        <v>200</v>
      </c>
      <c r="HA20" s="141">
        <f>'207т'!W32</f>
        <v>768</v>
      </c>
      <c r="HB20" s="141">
        <f>'208т'!W32</f>
        <v>768</v>
      </c>
      <c r="HC20" s="141">
        <f>'209т'!W32</f>
        <v>200</v>
      </c>
      <c r="HD20" s="141">
        <f>'210т'!W32</f>
        <v>768</v>
      </c>
      <c r="HE20" s="141">
        <f>'211т'!W32</f>
        <v>768</v>
      </c>
      <c r="HF20" s="141">
        <f>'212т'!W32</f>
        <v>200</v>
      </c>
      <c r="HG20" s="141">
        <f>'213т'!W32</f>
        <v>768</v>
      </c>
      <c r="HH20" s="141">
        <f>'214т'!W32</f>
        <v>768</v>
      </c>
      <c r="HI20" s="141">
        <f>'215т'!W32</f>
        <v>200</v>
      </c>
      <c r="HJ20" s="141">
        <f>'216т'!W32</f>
        <v>768</v>
      </c>
      <c r="HK20" s="141">
        <f>'217т'!W32</f>
        <v>768</v>
      </c>
      <c r="HL20" s="141">
        <f>'218т'!W32</f>
        <v>200</v>
      </c>
      <c r="HM20" s="141">
        <f>'219т'!W32</f>
        <v>768</v>
      </c>
      <c r="HN20" s="141">
        <f>'220т'!W32</f>
        <v>768</v>
      </c>
      <c r="HO20" s="141">
        <f>'221д'!W32</f>
        <v>810</v>
      </c>
    </row>
    <row r="21" spans="1:223" ht="13.5" customHeight="1" x14ac:dyDescent="0.2">
      <c r="A21" s="51">
        <v>12</v>
      </c>
      <c r="C21" s="48">
        <v>240</v>
      </c>
      <c r="D21" s="48"/>
      <c r="E21" s="48">
        <v>150</v>
      </c>
      <c r="F21" s="48">
        <v>180</v>
      </c>
      <c r="G21" s="48">
        <v>240</v>
      </c>
      <c r="H21" s="48"/>
      <c r="I21" s="48">
        <v>150</v>
      </c>
      <c r="J21" s="48">
        <v>180</v>
      </c>
      <c r="K21" s="48"/>
      <c r="L21" s="48">
        <v>240</v>
      </c>
      <c r="M21" s="48">
        <v>180</v>
      </c>
      <c r="N21" s="48">
        <v>768</v>
      </c>
      <c r="O21" s="48">
        <v>768</v>
      </c>
      <c r="Q21" s="48">
        <v>240</v>
      </c>
      <c r="S21" s="48">
        <v>150</v>
      </c>
      <c r="T21" s="48"/>
      <c r="U21" s="48">
        <v>240</v>
      </c>
      <c r="V21" s="48">
        <v>240</v>
      </c>
      <c r="W21" s="48">
        <v>150</v>
      </c>
      <c r="X21" s="48">
        <v>240</v>
      </c>
      <c r="Z21" s="48"/>
      <c r="AB21" s="48">
        <v>240</v>
      </c>
      <c r="AC21" s="48">
        <v>240</v>
      </c>
      <c r="AD21" s="48">
        <v>240</v>
      </c>
      <c r="AF21" s="48">
        <v>240</v>
      </c>
      <c r="AG21" s="48">
        <v>240</v>
      </c>
      <c r="AH21" s="48">
        <v>150</v>
      </c>
      <c r="AI21" s="48">
        <v>370</v>
      </c>
      <c r="AJ21" s="48">
        <v>240</v>
      </c>
      <c r="AK21" s="48">
        <v>240</v>
      </c>
      <c r="AL21" s="48">
        <v>370</v>
      </c>
      <c r="AM21" s="48">
        <v>180</v>
      </c>
      <c r="AN21" s="48">
        <v>180</v>
      </c>
      <c r="AO21" s="48">
        <v>370</v>
      </c>
      <c r="AP21" s="48">
        <v>370</v>
      </c>
      <c r="AQ21" s="48">
        <v>240</v>
      </c>
      <c r="AR21" s="48">
        <v>240</v>
      </c>
      <c r="AS21" s="48">
        <v>150</v>
      </c>
      <c r="AT21" s="48">
        <v>150</v>
      </c>
      <c r="AU21" s="48"/>
      <c r="AX21" s="48"/>
      <c r="AY21" s="81">
        <v>150</v>
      </c>
      <c r="AZ21" s="48">
        <v>150</v>
      </c>
      <c r="BA21" s="48">
        <v>240</v>
      </c>
      <c r="BB21" s="48">
        <v>240</v>
      </c>
      <c r="BC21" s="48">
        <v>240</v>
      </c>
      <c r="BD21" s="48">
        <v>240</v>
      </c>
      <c r="BE21" s="48">
        <v>150</v>
      </c>
      <c r="BF21" s="48">
        <v>240</v>
      </c>
      <c r="BG21" s="48">
        <v>150</v>
      </c>
      <c r="BH21" s="48">
        <v>150</v>
      </c>
      <c r="BI21" s="48">
        <v>150</v>
      </c>
      <c r="BJ21" s="48">
        <v>768</v>
      </c>
      <c r="BK21" s="48">
        <v>200</v>
      </c>
      <c r="BL21" s="48">
        <v>2360</v>
      </c>
      <c r="BM21" s="48"/>
      <c r="BN21" s="48">
        <v>150</v>
      </c>
      <c r="BO21" s="48">
        <v>180</v>
      </c>
      <c r="BP21" s="48">
        <v>180</v>
      </c>
      <c r="BQ21" s="48">
        <v>180</v>
      </c>
      <c r="BR21" s="48">
        <v>180</v>
      </c>
      <c r="BS21" s="48">
        <v>2780</v>
      </c>
      <c r="BT21" s="48">
        <v>768</v>
      </c>
      <c r="BU21" s="48">
        <v>768</v>
      </c>
      <c r="BV21" s="48">
        <v>180</v>
      </c>
      <c r="BW21" s="48">
        <v>768</v>
      </c>
      <c r="BX21" s="48">
        <v>180</v>
      </c>
      <c r="BY21" s="48">
        <v>768</v>
      </c>
      <c r="BZ21" s="48">
        <v>240</v>
      </c>
      <c r="CA21" s="48">
        <v>370</v>
      </c>
      <c r="CB21" s="48">
        <v>150</v>
      </c>
      <c r="CC21" s="48">
        <v>240</v>
      </c>
      <c r="CD21" s="48">
        <v>150</v>
      </c>
      <c r="CE21" s="48">
        <v>240</v>
      </c>
      <c r="CF21" s="48">
        <v>240</v>
      </c>
      <c r="CG21" s="48">
        <v>150</v>
      </c>
      <c r="CH21" s="48">
        <v>150</v>
      </c>
      <c r="CI21" s="48">
        <v>180</v>
      </c>
      <c r="CJ21" s="48">
        <v>180</v>
      </c>
      <c r="CL21" s="48">
        <v>768</v>
      </c>
      <c r="CM21" s="48">
        <v>180</v>
      </c>
      <c r="CN21" s="48">
        <v>768</v>
      </c>
      <c r="CO21" s="48">
        <v>12600</v>
      </c>
      <c r="CP21" s="48">
        <v>180</v>
      </c>
      <c r="CQ21" s="48">
        <v>180</v>
      </c>
      <c r="CR21" s="48">
        <v>180</v>
      </c>
      <c r="CS21" s="48">
        <v>180</v>
      </c>
      <c r="CT21" s="48">
        <v>460</v>
      </c>
      <c r="CU21" s="48">
        <v>768</v>
      </c>
      <c r="CV21" s="48">
        <v>768</v>
      </c>
      <c r="CW21" s="48">
        <v>180</v>
      </c>
      <c r="CX21" s="48">
        <v>768</v>
      </c>
      <c r="CY21" s="48">
        <v>180</v>
      </c>
      <c r="CZ21" s="48">
        <v>768</v>
      </c>
      <c r="DA21" s="48">
        <v>180</v>
      </c>
      <c r="DB21" s="48">
        <v>370</v>
      </c>
      <c r="DC21" s="48">
        <v>370</v>
      </c>
      <c r="DD21" s="48">
        <v>240</v>
      </c>
      <c r="DE21" s="48">
        <v>240</v>
      </c>
      <c r="DF21" s="48">
        <v>370</v>
      </c>
      <c r="DG21" s="48">
        <f>'109'!W33</f>
        <v>180</v>
      </c>
      <c r="DH21" s="48">
        <f>'110'!W33</f>
        <v>180</v>
      </c>
      <c r="DI21" s="48">
        <f>'111'!W33</f>
        <v>180</v>
      </c>
      <c r="DJ21" s="48">
        <f>'112'!W33</f>
        <v>180</v>
      </c>
      <c r="DK21" s="48">
        <f>'113'!$W33</f>
        <v>180</v>
      </c>
      <c r="DL21" s="48">
        <f>'114'!$W33</f>
        <v>180</v>
      </c>
      <c r="DM21" s="48">
        <f>'115о'!$W33</f>
        <v>9800</v>
      </c>
      <c r="DN21" s="48">
        <f>'115о'!$W33</f>
        <v>9800</v>
      </c>
      <c r="DO21" s="48">
        <f>'117'!$W33</f>
        <v>180</v>
      </c>
      <c r="DP21" s="48">
        <f>'119'!$W33</f>
        <v>180</v>
      </c>
      <c r="DQ21" s="48">
        <f>'120о'!$W33</f>
        <v>2780</v>
      </c>
      <c r="DR21" s="48">
        <f>'120о'!$W33</f>
        <v>2780</v>
      </c>
      <c r="DS21" s="48">
        <f>'121т'!$W33</f>
        <v>200</v>
      </c>
      <c r="DT21" s="48">
        <f>'122т'!$W33</f>
        <v>768</v>
      </c>
      <c r="DU21" s="48">
        <f>'123т'!$W33</f>
        <v>768</v>
      </c>
      <c r="DV21" s="48">
        <f>'124т'!$W33</f>
        <v>200</v>
      </c>
      <c r="DW21" s="48">
        <f>'125т'!$W33</f>
        <v>768</v>
      </c>
      <c r="DX21" s="48">
        <f>'126т'!$W33</f>
        <v>768</v>
      </c>
      <c r="DY21" s="48">
        <f>'127т'!$W33</f>
        <v>200</v>
      </c>
      <c r="DZ21" s="48">
        <f>'128т'!$W33</f>
        <v>768</v>
      </c>
      <c r="EA21" s="81">
        <f>'129т'!$W33</f>
        <v>768</v>
      </c>
      <c r="EB21" s="48">
        <f>'130т'!$W33</f>
        <v>200</v>
      </c>
      <c r="EC21" s="48">
        <f>'131т'!$W33</f>
        <v>768</v>
      </c>
      <c r="ED21" s="48">
        <f>'132т'!$W33</f>
        <v>768</v>
      </c>
      <c r="EE21" s="48">
        <f>'133т'!$W33</f>
        <v>200</v>
      </c>
      <c r="EF21" s="48">
        <f>'134т'!$W33</f>
        <v>768</v>
      </c>
      <c r="EG21" s="48">
        <f>'135т'!$W33</f>
        <v>768</v>
      </c>
      <c r="EH21" s="48">
        <f>'136о'!$W33</f>
        <v>12600</v>
      </c>
      <c r="EI21" s="48">
        <f>'137д(!)'!$W33</f>
        <v>400</v>
      </c>
      <c r="EJ21" s="48">
        <f>'138'!W33</f>
        <v>180</v>
      </c>
      <c r="EK21" s="48">
        <f>'139'!W33</f>
        <v>180</v>
      </c>
      <c r="EL21" s="141">
        <f>'140'!W33</f>
        <v>180</v>
      </c>
      <c r="EM21" s="141">
        <f>'141'!W33</f>
        <v>180</v>
      </c>
      <c r="EN21" s="141">
        <f>'142'!W33</f>
        <v>180</v>
      </c>
      <c r="EO21" s="141">
        <f>'143'!W33</f>
        <v>180</v>
      </c>
      <c r="EP21" s="141">
        <f>'144'!W33</f>
        <v>180</v>
      </c>
      <c r="EQ21" s="141">
        <f>'145'!W33</f>
        <v>180</v>
      </c>
      <c r="ER21" s="141">
        <f>'146'!W33</f>
        <v>180</v>
      </c>
      <c r="ES21" s="141">
        <f>'147'!W33</f>
        <v>180</v>
      </c>
      <c r="ET21" s="141">
        <f>'148о'!W33</f>
        <v>2780</v>
      </c>
      <c r="EU21" s="141">
        <f>'149о'!W33</f>
        <v>12600</v>
      </c>
      <c r="EV21" s="141">
        <f>'150т'!W33</f>
        <v>200</v>
      </c>
      <c r="EW21" s="141">
        <f>'151т'!W33</f>
        <v>768</v>
      </c>
      <c r="EX21" s="141">
        <f>'152т'!W33</f>
        <v>768</v>
      </c>
      <c r="EY21" s="141">
        <f>'153т'!W33</f>
        <v>200</v>
      </c>
      <c r="EZ21" s="141">
        <f>'154т'!W33</f>
        <v>768</v>
      </c>
      <c r="FA21" s="141">
        <f>'155т'!W33</f>
        <v>768</v>
      </c>
      <c r="FB21" s="141">
        <f>'156т'!W33</f>
        <v>200</v>
      </c>
      <c r="FC21" s="141">
        <f>'157т'!W33</f>
        <v>768</v>
      </c>
      <c r="FD21" s="141">
        <f>'158т'!W33</f>
        <v>768</v>
      </c>
      <c r="FE21" s="141">
        <f>'159т'!W33</f>
        <v>200</v>
      </c>
      <c r="FF21" s="141">
        <f>'160т'!W33</f>
        <v>768</v>
      </c>
      <c r="FG21" s="141">
        <f>'161т'!W33</f>
        <v>768</v>
      </c>
      <c r="FH21" s="141">
        <f>'162т'!W33</f>
        <v>200</v>
      </c>
      <c r="FI21" s="141">
        <f>'163т'!W33</f>
        <v>768</v>
      </c>
      <c r="FJ21" s="141">
        <f>'164т'!W33</f>
        <v>768</v>
      </c>
      <c r="FK21" s="141">
        <f>'165'!W33</f>
        <v>180</v>
      </c>
      <c r="FL21" s="141">
        <f>'166'!W33</f>
        <v>180</v>
      </c>
      <c r="FM21" s="141">
        <f>'167'!W33</f>
        <v>180</v>
      </c>
      <c r="FN21" s="141">
        <f>'168'!W33</f>
        <v>180</v>
      </c>
      <c r="FO21" s="141">
        <f>'169'!W33</f>
        <v>180</v>
      </c>
      <c r="FP21" s="141">
        <f>'170'!W33</f>
        <v>180</v>
      </c>
      <c r="FQ21" s="141">
        <f>'171'!W33</f>
        <v>180</v>
      </c>
      <c r="FR21" s="141">
        <f>'172'!W33</f>
        <v>180</v>
      </c>
      <c r="FS21" s="148">
        <f>'173о'!W33</f>
        <v>2780</v>
      </c>
      <c r="FT21" s="141">
        <f>'174о'!W33</f>
        <v>2780</v>
      </c>
      <c r="FU21" s="141">
        <f>'175т'!W33</f>
        <v>200</v>
      </c>
      <c r="FV21" s="141">
        <f>'176т'!W33</f>
        <v>768</v>
      </c>
      <c r="FW21" s="141">
        <f>'177т'!W33</f>
        <v>768</v>
      </c>
      <c r="FX21" s="141">
        <f>'178т'!W33</f>
        <v>200</v>
      </c>
      <c r="FY21" s="141">
        <f>'179т'!W33</f>
        <v>768</v>
      </c>
      <c r="FZ21" s="141">
        <f>'180т'!W33</f>
        <v>768</v>
      </c>
      <c r="GA21" s="141">
        <f>'181т'!W33</f>
        <v>200</v>
      </c>
      <c r="GB21" s="141">
        <f>'182т'!W33</f>
        <v>768</v>
      </c>
      <c r="GC21" s="141">
        <f>'183т'!W33</f>
        <v>768</v>
      </c>
      <c r="GD21" s="141">
        <f>'184т'!W33</f>
        <v>200</v>
      </c>
      <c r="GE21" s="141">
        <f>'185т'!W33</f>
        <v>768</v>
      </c>
      <c r="GF21" s="141">
        <f>'186т'!W33</f>
        <v>768</v>
      </c>
      <c r="GG21" s="141">
        <f>'187д'!W33</f>
        <v>400</v>
      </c>
      <c r="GH21" s="141">
        <f>'188'!W33</f>
        <v>180</v>
      </c>
      <c r="GI21" s="141">
        <f>'189'!W33</f>
        <v>180</v>
      </c>
      <c r="GJ21" s="141">
        <f>'190'!W33</f>
        <v>180</v>
      </c>
      <c r="GK21" s="141">
        <f>'191'!W33</f>
        <v>180</v>
      </c>
      <c r="GL21" s="141">
        <f>'192'!W33</f>
        <v>180</v>
      </c>
      <c r="GM21" s="141">
        <f>'193'!W33</f>
        <v>180</v>
      </c>
      <c r="GN21" s="141">
        <f>'194'!W33</f>
        <v>180</v>
      </c>
      <c r="GO21" s="141">
        <f>'195'!W33</f>
        <v>180</v>
      </c>
      <c r="GP21" s="141">
        <f>'196'!W33</f>
        <v>180</v>
      </c>
      <c r="GQ21" s="141">
        <f>'197'!W33</f>
        <v>180</v>
      </c>
      <c r="GR21" s="141">
        <f>'198'!W33</f>
        <v>180</v>
      </c>
      <c r="GS21" s="141">
        <f>'199'!W33</f>
        <v>180</v>
      </c>
      <c r="GT21" s="141">
        <f>'200о'!W33</f>
        <v>2780</v>
      </c>
      <c r="GU21" s="141">
        <f>'186т'!W33</f>
        <v>768</v>
      </c>
      <c r="GV21" s="141">
        <f>'202о'!W33</f>
        <v>2780</v>
      </c>
      <c r="GW21" s="141">
        <f>'203т'!W33</f>
        <v>200</v>
      </c>
      <c r="GX21" s="141">
        <f>'204т'!W33</f>
        <v>768</v>
      </c>
      <c r="GY21" s="141">
        <f>'205т'!W33</f>
        <v>768</v>
      </c>
      <c r="GZ21" s="141">
        <f>'206т'!W33</f>
        <v>200</v>
      </c>
      <c r="HA21" s="141">
        <f>'207т'!W33</f>
        <v>768</v>
      </c>
      <c r="HB21" s="141">
        <f>'208т'!W33</f>
        <v>768</v>
      </c>
      <c r="HC21" s="141">
        <f>'209т'!W33</f>
        <v>200</v>
      </c>
      <c r="HD21" s="141">
        <f>'210т'!W33</f>
        <v>768</v>
      </c>
      <c r="HE21" s="141">
        <f>'211т'!W33</f>
        <v>768</v>
      </c>
      <c r="HF21" s="141">
        <f>'212т'!W33</f>
        <v>200</v>
      </c>
      <c r="HG21" s="141">
        <f>'213т'!W33</f>
        <v>768</v>
      </c>
      <c r="HH21" s="141">
        <f>'214т'!W33</f>
        <v>768</v>
      </c>
      <c r="HI21" s="141">
        <f>'215т'!W33</f>
        <v>200</v>
      </c>
      <c r="HJ21" s="141">
        <f>'216т'!W33</f>
        <v>768</v>
      </c>
      <c r="HK21" s="141">
        <f>'217т'!W33</f>
        <v>768</v>
      </c>
      <c r="HL21" s="141">
        <f>'218т'!W33</f>
        <v>200</v>
      </c>
      <c r="HM21" s="141">
        <f>'219т'!W33</f>
        <v>768</v>
      </c>
      <c r="HN21" s="141">
        <f>'220т'!W33</f>
        <v>768</v>
      </c>
      <c r="HO21" s="141">
        <f>'221д'!W33</f>
        <v>560</v>
      </c>
    </row>
    <row r="22" spans="1:223" ht="13.5" customHeight="1" x14ac:dyDescent="0.2">
      <c r="A22" s="51">
        <v>13</v>
      </c>
      <c r="C22" s="48">
        <v>240</v>
      </c>
      <c r="D22" s="48"/>
      <c r="E22" s="48">
        <v>240</v>
      </c>
      <c r="F22" s="48">
        <v>180</v>
      </c>
      <c r="G22" s="48">
        <v>240</v>
      </c>
      <c r="H22" s="48"/>
      <c r="I22" s="48">
        <v>240</v>
      </c>
      <c r="J22" s="48">
        <v>180</v>
      </c>
      <c r="K22" s="48"/>
      <c r="L22" s="48">
        <v>240</v>
      </c>
      <c r="M22" s="48">
        <v>768</v>
      </c>
      <c r="N22" s="48">
        <v>200</v>
      </c>
      <c r="O22" s="48">
        <v>768</v>
      </c>
      <c r="Q22" s="48">
        <v>240</v>
      </c>
      <c r="S22" s="48">
        <v>240</v>
      </c>
      <c r="T22" s="48"/>
      <c r="U22" s="48">
        <v>150</v>
      </c>
      <c r="V22" s="48">
        <v>150</v>
      </c>
      <c r="W22" s="48">
        <v>240</v>
      </c>
      <c r="X22" s="48">
        <v>240</v>
      </c>
      <c r="Z22" s="48"/>
      <c r="AB22" s="48">
        <v>240</v>
      </c>
      <c r="AC22" s="48">
        <v>240</v>
      </c>
      <c r="AD22" s="48">
        <v>240</v>
      </c>
      <c r="AF22" s="48">
        <v>150</v>
      </c>
      <c r="AG22" s="48">
        <v>150</v>
      </c>
      <c r="AH22" s="48">
        <v>150</v>
      </c>
      <c r="AI22" s="48">
        <v>370</v>
      </c>
      <c r="AJ22" s="48">
        <v>240</v>
      </c>
      <c r="AK22" s="48">
        <v>150</v>
      </c>
      <c r="AL22" s="48">
        <v>370</v>
      </c>
      <c r="AM22" s="48">
        <v>180</v>
      </c>
      <c r="AN22" s="48">
        <v>180</v>
      </c>
      <c r="AO22" s="48">
        <v>370</v>
      </c>
      <c r="AP22" s="48">
        <v>370</v>
      </c>
      <c r="AQ22" s="48">
        <v>150</v>
      </c>
      <c r="AR22" s="48">
        <v>150</v>
      </c>
      <c r="AS22" s="48">
        <v>150</v>
      </c>
      <c r="AT22" s="48">
        <v>150</v>
      </c>
      <c r="AX22" s="48"/>
      <c r="AY22" s="81">
        <v>150</v>
      </c>
      <c r="AZ22" s="48">
        <v>150</v>
      </c>
      <c r="BA22" s="48">
        <v>240</v>
      </c>
      <c r="BB22" s="48">
        <v>150</v>
      </c>
      <c r="BC22" s="48">
        <v>240</v>
      </c>
      <c r="BD22" s="48">
        <v>240</v>
      </c>
      <c r="BE22" s="48">
        <v>240</v>
      </c>
      <c r="BF22" s="48">
        <v>150</v>
      </c>
      <c r="BG22" s="48">
        <v>240</v>
      </c>
      <c r="BH22" s="48">
        <v>240</v>
      </c>
      <c r="BI22" s="48">
        <v>240</v>
      </c>
      <c r="BJ22" s="48">
        <v>200</v>
      </c>
      <c r="BK22" s="48">
        <v>768</v>
      </c>
      <c r="BL22" s="48">
        <v>560</v>
      </c>
      <c r="BM22" s="48"/>
      <c r="BN22" s="48">
        <v>150</v>
      </c>
      <c r="BO22" s="48">
        <v>180</v>
      </c>
      <c r="BP22" s="48">
        <v>180</v>
      </c>
      <c r="BQ22" s="48">
        <v>180</v>
      </c>
      <c r="BR22" s="48">
        <v>180</v>
      </c>
      <c r="BS22" s="48">
        <v>2780</v>
      </c>
      <c r="BT22" s="48">
        <v>200</v>
      </c>
      <c r="BU22" s="48">
        <v>768</v>
      </c>
      <c r="BV22" s="48">
        <v>768</v>
      </c>
      <c r="BW22" s="48">
        <v>200</v>
      </c>
      <c r="BX22" s="48">
        <v>768</v>
      </c>
      <c r="BY22" s="48">
        <v>768</v>
      </c>
      <c r="BZ22" s="48">
        <v>150</v>
      </c>
      <c r="CA22" s="48">
        <v>370</v>
      </c>
      <c r="CB22" s="48">
        <v>150</v>
      </c>
      <c r="CC22" s="48">
        <v>150</v>
      </c>
      <c r="CD22" s="48">
        <v>150</v>
      </c>
      <c r="CE22" s="48">
        <v>150</v>
      </c>
      <c r="CF22" s="48">
        <v>240</v>
      </c>
      <c r="CG22" s="48">
        <v>150</v>
      </c>
      <c r="CH22" s="48">
        <v>150</v>
      </c>
      <c r="CI22" s="48">
        <v>180</v>
      </c>
      <c r="CJ22" s="48">
        <v>180</v>
      </c>
      <c r="CL22" s="48">
        <v>200</v>
      </c>
      <c r="CM22" s="48">
        <v>768</v>
      </c>
      <c r="CN22" s="48">
        <v>768</v>
      </c>
      <c r="CO22" s="48">
        <v>12600</v>
      </c>
      <c r="CP22" s="48">
        <v>180</v>
      </c>
      <c r="CQ22" s="48">
        <v>180</v>
      </c>
      <c r="CR22" s="48">
        <v>180</v>
      </c>
      <c r="CS22" s="48">
        <v>180</v>
      </c>
      <c r="CT22" s="48">
        <v>768</v>
      </c>
      <c r="CU22" s="48">
        <v>200</v>
      </c>
      <c r="CV22" s="48">
        <v>768</v>
      </c>
      <c r="CW22" s="48">
        <v>768</v>
      </c>
      <c r="CX22" s="48">
        <v>200</v>
      </c>
      <c r="CY22" s="48">
        <v>768</v>
      </c>
      <c r="CZ22" s="48">
        <v>768</v>
      </c>
      <c r="DA22" s="48">
        <v>180</v>
      </c>
      <c r="DB22" s="48">
        <v>370</v>
      </c>
      <c r="DC22" s="48">
        <v>150</v>
      </c>
      <c r="DD22" s="48">
        <v>240</v>
      </c>
      <c r="DE22" s="48">
        <v>240</v>
      </c>
      <c r="DF22" s="48">
        <v>370</v>
      </c>
      <c r="DG22" s="48">
        <f>'109'!W34</f>
        <v>180</v>
      </c>
      <c r="DH22" s="48">
        <f>'110'!W34</f>
        <v>180</v>
      </c>
      <c r="DI22" s="48">
        <f>'111'!W34</f>
        <v>180</v>
      </c>
      <c r="DJ22" s="48">
        <f>'112'!W34</f>
        <v>180</v>
      </c>
      <c r="DK22" s="48">
        <f>'113'!$W34</f>
        <v>180</v>
      </c>
      <c r="DL22" s="48">
        <f>'114'!$W34</f>
        <v>180</v>
      </c>
      <c r="DM22" s="48">
        <f>'115о'!$W34</f>
        <v>8860</v>
      </c>
      <c r="DN22" s="48">
        <f>'115о'!$W34</f>
        <v>8860</v>
      </c>
      <c r="DO22" s="48">
        <f>'117'!$W34</f>
        <v>180</v>
      </c>
      <c r="DP22" s="48">
        <f>'119'!$W34</f>
        <v>180</v>
      </c>
      <c r="DQ22" s="48">
        <f>'120о'!$W34</f>
        <v>3628</v>
      </c>
      <c r="DR22" s="48">
        <f>'120о'!$W34</f>
        <v>3628</v>
      </c>
      <c r="DS22" s="48">
        <f>'121т'!$W34</f>
        <v>768</v>
      </c>
      <c r="DT22" s="48">
        <f>'122т'!$W34</f>
        <v>768</v>
      </c>
      <c r="DU22" s="48">
        <f>'123т'!$W34</f>
        <v>768</v>
      </c>
      <c r="DV22" s="48">
        <f>'124т'!$W34</f>
        <v>768</v>
      </c>
      <c r="DW22" s="48">
        <f>'125т'!$W34</f>
        <v>768</v>
      </c>
      <c r="DX22" s="48">
        <f>'126т'!$W34</f>
        <v>768</v>
      </c>
      <c r="DY22" s="48">
        <f>'127т'!$W34</f>
        <v>768</v>
      </c>
      <c r="DZ22" s="48">
        <f>'128т'!$W34</f>
        <v>768</v>
      </c>
      <c r="EA22" s="81">
        <f>'129т'!$W34</f>
        <v>768</v>
      </c>
      <c r="EB22" s="48">
        <f>'130т'!$W34</f>
        <v>768</v>
      </c>
      <c r="EC22" s="48">
        <f>'131т'!$W34</f>
        <v>768</v>
      </c>
      <c r="ED22" s="48">
        <f>'132т'!$W34</f>
        <v>768</v>
      </c>
      <c r="EE22" s="48">
        <f>'133т'!$W34</f>
        <v>768</v>
      </c>
      <c r="EF22" s="48">
        <f>'134т'!$W34</f>
        <v>768</v>
      </c>
      <c r="EG22" s="48">
        <f>'135т'!$W34</f>
        <v>768</v>
      </c>
      <c r="EH22" s="48">
        <f>'136о'!$W34</f>
        <v>0</v>
      </c>
      <c r="EI22" s="48">
        <f>'137д(!)'!$W34</f>
        <v>100</v>
      </c>
      <c r="EJ22" s="48">
        <f>'138'!W34</f>
        <v>180</v>
      </c>
      <c r="EK22" s="48">
        <f>'139'!W34</f>
        <v>180</v>
      </c>
      <c r="EL22" s="141">
        <f>'140'!W34</f>
        <v>180</v>
      </c>
      <c r="EM22" s="141">
        <f>'141'!W34</f>
        <v>180</v>
      </c>
      <c r="EN22" s="141">
        <f>'142'!W34</f>
        <v>180</v>
      </c>
      <c r="EO22" s="141">
        <f>'143'!W34</f>
        <v>180</v>
      </c>
      <c r="EP22" s="141">
        <f>'144'!W34</f>
        <v>180</v>
      </c>
      <c r="EQ22" s="141">
        <f>'145'!W34</f>
        <v>180</v>
      </c>
      <c r="ER22" s="141">
        <f>'146'!W34</f>
        <v>180</v>
      </c>
      <c r="ES22" s="141">
        <f>'147'!W34</f>
        <v>180</v>
      </c>
      <c r="ET22" s="141">
        <f>'148о'!W34</f>
        <v>2780</v>
      </c>
      <c r="EU22" s="141">
        <f>'149о'!W34</f>
        <v>12600</v>
      </c>
      <c r="EV22" s="141">
        <f>'150т'!W34</f>
        <v>768</v>
      </c>
      <c r="EW22" s="141">
        <f>'151т'!W34</f>
        <v>768</v>
      </c>
      <c r="EX22" s="141">
        <f>'152т'!W34</f>
        <v>768</v>
      </c>
      <c r="EY22" s="141">
        <f>'153т'!W34</f>
        <v>768</v>
      </c>
      <c r="EZ22" s="141">
        <f>'154т'!W34</f>
        <v>768</v>
      </c>
      <c r="FA22" s="141">
        <f>'155т'!W34</f>
        <v>768</v>
      </c>
      <c r="FB22" s="141">
        <f>'156т'!W34</f>
        <v>768</v>
      </c>
      <c r="FC22" s="141">
        <f>'157т'!W34</f>
        <v>768</v>
      </c>
      <c r="FD22" s="141">
        <f>'158т'!W34</f>
        <v>768</v>
      </c>
      <c r="FE22" s="141">
        <f>'159т'!W34</f>
        <v>768</v>
      </c>
      <c r="FF22" s="141">
        <f>'160т'!W34</f>
        <v>768</v>
      </c>
      <c r="FG22" s="141">
        <f>'161т'!W34</f>
        <v>768</v>
      </c>
      <c r="FH22" s="141">
        <f>'162т'!W34</f>
        <v>768</v>
      </c>
      <c r="FI22" s="141">
        <f>'163т'!W34</f>
        <v>768</v>
      </c>
      <c r="FJ22" s="141">
        <f>'164т'!W34</f>
        <v>768</v>
      </c>
      <c r="FK22" s="141">
        <f>'165'!W34</f>
        <v>180</v>
      </c>
      <c r="FL22" s="141">
        <f>'166'!W34</f>
        <v>180</v>
      </c>
      <c r="FM22" s="141">
        <f>'167'!W34</f>
        <v>180</v>
      </c>
      <c r="FN22" s="141">
        <f>'168'!W34</f>
        <v>180</v>
      </c>
      <c r="FO22" s="141">
        <f>'169'!W34</f>
        <v>180</v>
      </c>
      <c r="FP22" s="141">
        <f>'170'!W34</f>
        <v>180</v>
      </c>
      <c r="FQ22" s="141">
        <f>'171'!W34</f>
        <v>180</v>
      </c>
      <c r="FR22" s="141">
        <f>'172'!W34</f>
        <v>180</v>
      </c>
      <c r="FS22" s="148">
        <f>'173о'!W34</f>
        <v>2780</v>
      </c>
      <c r="FT22" s="141">
        <f>'174о'!W34</f>
        <v>2780</v>
      </c>
      <c r="FU22" s="141">
        <f>'175т'!W34</f>
        <v>768</v>
      </c>
      <c r="FV22" s="141">
        <f>'176т'!W34</f>
        <v>768</v>
      </c>
      <c r="FW22" s="141">
        <f>'177т'!W34</f>
        <v>768</v>
      </c>
      <c r="FX22" s="141">
        <f>'178т'!W34</f>
        <v>768</v>
      </c>
      <c r="FY22" s="141">
        <f>'179т'!W34</f>
        <v>768</v>
      </c>
      <c r="FZ22" s="141">
        <f>'180т'!W34</f>
        <v>768</v>
      </c>
      <c r="GA22" s="141">
        <f>'181т'!W34</f>
        <v>768</v>
      </c>
      <c r="GB22" s="141">
        <f>'182т'!W34</f>
        <v>768</v>
      </c>
      <c r="GC22" s="141">
        <f>'183т'!W34</f>
        <v>768</v>
      </c>
      <c r="GD22" s="141">
        <f>'184т'!W34</f>
        <v>768</v>
      </c>
      <c r="GE22" s="141">
        <f>'185т'!W34</f>
        <v>768</v>
      </c>
      <c r="GF22" s="141">
        <f>'186т'!W34</f>
        <v>768</v>
      </c>
      <c r="GG22" s="141">
        <f>'187д'!W34</f>
        <v>100</v>
      </c>
      <c r="GH22" s="141">
        <f>'188'!W34</f>
        <v>180</v>
      </c>
      <c r="GI22" s="141">
        <f>'189'!W34</f>
        <v>180</v>
      </c>
      <c r="GJ22" s="141">
        <f>'190'!W34</f>
        <v>180</v>
      </c>
      <c r="GK22" s="141">
        <f>'191'!W34</f>
        <v>180</v>
      </c>
      <c r="GL22" s="141">
        <f>'192'!W34</f>
        <v>180</v>
      </c>
      <c r="GM22" s="141">
        <f>'193'!W34</f>
        <v>180</v>
      </c>
      <c r="GN22" s="141">
        <f>'194'!W34</f>
        <v>180</v>
      </c>
      <c r="GO22" s="141">
        <f>'195'!W34</f>
        <v>180</v>
      </c>
      <c r="GP22" s="141">
        <f>'196'!W34</f>
        <v>180</v>
      </c>
      <c r="GQ22" s="141">
        <f>'197'!W34</f>
        <v>180</v>
      </c>
      <c r="GR22" s="141">
        <f>'198'!W34</f>
        <v>180</v>
      </c>
      <c r="GS22" s="141">
        <f>'199'!W34</f>
        <v>180</v>
      </c>
      <c r="GT22" s="141">
        <f>'200о'!W34</f>
        <v>2780</v>
      </c>
      <c r="GU22" s="141">
        <f>'186т'!W34</f>
        <v>768</v>
      </c>
      <c r="GV22" s="141">
        <f>'202о'!W34</f>
        <v>2780</v>
      </c>
      <c r="GW22" s="141">
        <f>'203т'!W34</f>
        <v>768</v>
      </c>
      <c r="GX22" s="141">
        <f>'204т'!W34</f>
        <v>768</v>
      </c>
      <c r="GY22" s="141">
        <f>'205т'!W34</f>
        <v>768</v>
      </c>
      <c r="GZ22" s="141">
        <f>'206т'!W34</f>
        <v>768</v>
      </c>
      <c r="HA22" s="141">
        <f>'207т'!W34</f>
        <v>768</v>
      </c>
      <c r="HB22" s="141">
        <f>'208т'!W34</f>
        <v>768</v>
      </c>
      <c r="HC22" s="141">
        <f>'209т'!W34</f>
        <v>768</v>
      </c>
      <c r="HD22" s="141">
        <f>'210т'!W34</f>
        <v>768</v>
      </c>
      <c r="HE22" s="141">
        <f>'211т'!W34</f>
        <v>768</v>
      </c>
      <c r="HF22" s="141">
        <f>'212т'!W34</f>
        <v>768</v>
      </c>
      <c r="HG22" s="141">
        <f>'213т'!W34</f>
        <v>768</v>
      </c>
      <c r="HH22" s="141">
        <f>'214т'!W34</f>
        <v>768</v>
      </c>
      <c r="HI22" s="141">
        <f>'215т'!W34</f>
        <v>768</v>
      </c>
      <c r="HJ22" s="141">
        <f>'216т'!W34</f>
        <v>768</v>
      </c>
      <c r="HK22" s="141">
        <f>'217т'!W34</f>
        <v>768</v>
      </c>
      <c r="HL22" s="141">
        <f>'218т'!W34</f>
        <v>768</v>
      </c>
      <c r="HM22" s="141">
        <f>'219т'!W34</f>
        <v>768</v>
      </c>
      <c r="HN22" s="141">
        <f>'220т'!W34</f>
        <v>768</v>
      </c>
      <c r="HO22" s="141">
        <f>'221д'!W34</f>
        <v>360</v>
      </c>
    </row>
    <row r="23" spans="1:223" ht="13.5" customHeight="1" x14ac:dyDescent="0.2">
      <c r="A23" s="51">
        <v>14</v>
      </c>
      <c r="C23" s="49">
        <v>12600</v>
      </c>
      <c r="D23" s="48"/>
      <c r="E23" s="48">
        <v>240</v>
      </c>
      <c r="F23" s="49">
        <v>2310</v>
      </c>
      <c r="G23" s="49">
        <v>12600</v>
      </c>
      <c r="H23" s="48"/>
      <c r="I23" s="48">
        <v>240</v>
      </c>
      <c r="J23" s="49">
        <v>1855</v>
      </c>
      <c r="K23" s="48"/>
      <c r="L23" s="48">
        <v>12600</v>
      </c>
      <c r="M23" s="48">
        <v>768</v>
      </c>
      <c r="N23" s="48">
        <v>200</v>
      </c>
      <c r="O23" s="48">
        <v>768</v>
      </c>
      <c r="Q23" s="48">
        <v>12600</v>
      </c>
      <c r="S23" s="48">
        <v>240</v>
      </c>
      <c r="T23" s="48"/>
      <c r="U23" s="48">
        <v>150</v>
      </c>
      <c r="V23" s="48">
        <v>150</v>
      </c>
      <c r="W23" s="48">
        <v>240</v>
      </c>
      <c r="X23" s="48">
        <v>12600</v>
      </c>
      <c r="AB23" s="48">
        <v>890</v>
      </c>
      <c r="AC23" s="48">
        <v>890</v>
      </c>
      <c r="AD23" s="48">
        <v>12600</v>
      </c>
      <c r="AF23" s="48">
        <v>150</v>
      </c>
      <c r="AG23" s="48">
        <v>150</v>
      </c>
      <c r="AH23" s="48">
        <v>12600</v>
      </c>
      <c r="AI23" s="48">
        <v>400</v>
      </c>
      <c r="AJ23" s="48">
        <v>150</v>
      </c>
      <c r="AK23" s="48">
        <v>150</v>
      </c>
      <c r="AL23" s="48">
        <v>400</v>
      </c>
      <c r="AM23" s="48">
        <v>1855</v>
      </c>
      <c r="AN23" s="48">
        <v>2310</v>
      </c>
      <c r="AO23" s="48">
        <v>500</v>
      </c>
      <c r="AP23" s="48">
        <v>500</v>
      </c>
      <c r="AQ23" s="48">
        <v>150</v>
      </c>
      <c r="AR23" s="48">
        <v>150</v>
      </c>
      <c r="AS23" s="48">
        <v>12600</v>
      </c>
      <c r="AT23" s="48">
        <v>12600</v>
      </c>
      <c r="AX23" s="48"/>
      <c r="AY23" s="81">
        <v>12600</v>
      </c>
      <c r="AZ23" s="48">
        <v>12600</v>
      </c>
      <c r="BA23" s="48">
        <v>12600</v>
      </c>
      <c r="BB23" s="48">
        <v>150</v>
      </c>
      <c r="BC23" s="48">
        <v>12600</v>
      </c>
      <c r="BD23" s="48">
        <v>12600</v>
      </c>
      <c r="BE23" s="48">
        <v>240</v>
      </c>
      <c r="BF23" s="48">
        <v>150</v>
      </c>
      <c r="BG23" s="48">
        <v>240</v>
      </c>
      <c r="BH23" s="48">
        <v>240</v>
      </c>
      <c r="BI23" s="48">
        <v>240</v>
      </c>
      <c r="BJ23" s="48">
        <v>200</v>
      </c>
      <c r="BK23" s="48">
        <v>768</v>
      </c>
      <c r="BL23" s="48">
        <v>640</v>
      </c>
      <c r="BN23" s="48">
        <v>8900</v>
      </c>
      <c r="BO23" s="48">
        <v>2310</v>
      </c>
      <c r="BP23" s="48">
        <v>2310</v>
      </c>
      <c r="BQ23" s="48">
        <v>1855</v>
      </c>
      <c r="BR23" s="48">
        <v>1855</v>
      </c>
      <c r="BS23" s="48">
        <v>2780</v>
      </c>
      <c r="BT23" s="48">
        <v>200</v>
      </c>
      <c r="BU23" s="48">
        <v>768</v>
      </c>
      <c r="BV23" s="48">
        <v>768</v>
      </c>
      <c r="BW23" s="48">
        <v>200</v>
      </c>
      <c r="BX23" s="48">
        <v>768</v>
      </c>
      <c r="BY23" s="48">
        <v>768</v>
      </c>
      <c r="BZ23" s="48">
        <v>150</v>
      </c>
      <c r="CA23" s="48">
        <v>400</v>
      </c>
      <c r="CB23" s="48">
        <v>12600</v>
      </c>
      <c r="CC23" s="48">
        <v>150</v>
      </c>
      <c r="CD23" s="48">
        <v>12600</v>
      </c>
      <c r="CE23" s="48">
        <v>150</v>
      </c>
      <c r="CF23" s="48">
        <v>150</v>
      </c>
      <c r="CG23" s="48">
        <v>12600</v>
      </c>
      <c r="CH23" s="48">
        <v>12600</v>
      </c>
      <c r="CI23" s="48">
        <v>1855</v>
      </c>
      <c r="CJ23" s="48">
        <v>2310</v>
      </c>
      <c r="CL23" s="48">
        <v>200</v>
      </c>
      <c r="CM23" s="48">
        <v>768</v>
      </c>
      <c r="CN23" s="48">
        <v>768</v>
      </c>
      <c r="CO23" s="48">
        <v>12600</v>
      </c>
      <c r="CP23" s="48">
        <v>1855</v>
      </c>
      <c r="CQ23" s="48">
        <v>2310</v>
      </c>
      <c r="CR23" s="48">
        <v>1855</v>
      </c>
      <c r="CS23" s="48">
        <v>2310</v>
      </c>
      <c r="CT23" s="48">
        <v>768</v>
      </c>
      <c r="CU23" s="48">
        <v>200</v>
      </c>
      <c r="CV23" s="48">
        <v>768</v>
      </c>
      <c r="CW23" s="48">
        <v>768</v>
      </c>
      <c r="CX23" s="48">
        <v>200</v>
      </c>
      <c r="CY23" s="48">
        <v>768</v>
      </c>
      <c r="CZ23" s="48">
        <v>768</v>
      </c>
      <c r="DA23" s="48">
        <v>180</v>
      </c>
      <c r="DB23" s="48">
        <v>500</v>
      </c>
      <c r="DC23" s="48">
        <v>240</v>
      </c>
      <c r="DD23" s="48">
        <v>150</v>
      </c>
      <c r="DE23" s="48">
        <v>150</v>
      </c>
      <c r="DF23" s="48">
        <v>400</v>
      </c>
      <c r="DG23" s="48">
        <f>'109'!W35</f>
        <v>1855</v>
      </c>
      <c r="DH23" s="48">
        <f>'110'!W35</f>
        <v>2310</v>
      </c>
      <c r="DI23" s="48">
        <f>'111'!W35</f>
        <v>2310</v>
      </c>
      <c r="DJ23" s="48">
        <f>'112'!W35</f>
        <v>1855</v>
      </c>
      <c r="DK23" s="48">
        <f>'113'!$W35</f>
        <v>1855</v>
      </c>
      <c r="DL23" s="48">
        <f>'114'!$W35</f>
        <v>2310</v>
      </c>
      <c r="DM23" s="48">
        <f>'115о'!$W35</f>
        <v>2800</v>
      </c>
      <c r="DN23" s="48">
        <f>'115о'!$W35</f>
        <v>2800</v>
      </c>
      <c r="DO23" s="48">
        <f>'117'!$W35</f>
        <v>2310</v>
      </c>
      <c r="DP23" s="48">
        <f>'119'!$W35</f>
        <v>2310</v>
      </c>
      <c r="DQ23" s="48">
        <f>'120о'!$W35</f>
        <v>3628</v>
      </c>
      <c r="DR23" s="48">
        <f>'120о'!$W35</f>
        <v>3628</v>
      </c>
      <c r="DS23" s="48">
        <f>'121т'!$W35</f>
        <v>768</v>
      </c>
      <c r="DT23" s="48">
        <f>'122т'!$W35</f>
        <v>768</v>
      </c>
      <c r="DU23" s="48">
        <f>'123т'!$W35</f>
        <v>768</v>
      </c>
      <c r="DV23" s="48">
        <f>'124т'!$W35</f>
        <v>768</v>
      </c>
      <c r="DW23" s="48">
        <f>'125т'!$W35</f>
        <v>768</v>
      </c>
      <c r="DX23" s="48">
        <f>'126т'!$W35</f>
        <v>768</v>
      </c>
      <c r="DY23" s="48">
        <f>'127т'!$W35</f>
        <v>768</v>
      </c>
      <c r="DZ23" s="48">
        <f>'128т'!$W35</f>
        <v>768</v>
      </c>
      <c r="EA23" s="81">
        <f>'129т'!$W35</f>
        <v>768</v>
      </c>
      <c r="EB23" s="48">
        <f>'130т'!$W35</f>
        <v>768</v>
      </c>
      <c r="EC23" s="48">
        <f>'131т'!$W35</f>
        <v>768</v>
      </c>
      <c r="ED23" s="48">
        <f>'132т'!$W35</f>
        <v>768</v>
      </c>
      <c r="EE23" s="48">
        <f>'133т'!$W35</f>
        <v>768</v>
      </c>
      <c r="EF23" s="48">
        <f>'134т'!$W35</f>
        <v>768</v>
      </c>
      <c r="EG23" s="48">
        <f>'135т'!$W35</f>
        <v>768</v>
      </c>
      <c r="EH23" s="48"/>
      <c r="EI23" s="48">
        <f>'137д(!)'!$W35</f>
        <v>100</v>
      </c>
      <c r="EJ23" s="48">
        <f>'138'!W35</f>
        <v>1855</v>
      </c>
      <c r="EK23" s="48">
        <f>'139'!W35</f>
        <v>2310</v>
      </c>
      <c r="EL23" s="141">
        <f>'140'!W35</f>
        <v>1855</v>
      </c>
      <c r="EM23" s="141">
        <f>'141'!W35</f>
        <v>2310</v>
      </c>
      <c r="EN23" s="141">
        <f>'142'!W35</f>
        <v>2310</v>
      </c>
      <c r="EO23" s="141">
        <f>'143'!W35</f>
        <v>1855</v>
      </c>
      <c r="EP23" s="141">
        <f>'144'!W35</f>
        <v>1855</v>
      </c>
      <c r="EQ23" s="141">
        <f>'145'!W35</f>
        <v>2310</v>
      </c>
      <c r="ER23" s="141">
        <f>'146'!W35</f>
        <v>1855</v>
      </c>
      <c r="ES23" s="141">
        <f>'147'!W35</f>
        <v>2310</v>
      </c>
      <c r="ET23" s="141">
        <f>'148о'!W35</f>
        <v>2780</v>
      </c>
      <c r="EU23" s="141">
        <f>'149о'!W35</f>
        <v>12600</v>
      </c>
      <c r="EV23" s="141">
        <f>'150т'!W35</f>
        <v>768</v>
      </c>
      <c r="EW23" s="141">
        <f>'151т'!W35</f>
        <v>768</v>
      </c>
      <c r="EX23" s="141">
        <f>'152т'!W35</f>
        <v>768</v>
      </c>
      <c r="EY23" s="141">
        <f>'153т'!W35</f>
        <v>768</v>
      </c>
      <c r="EZ23" s="141">
        <f>'154т'!W35</f>
        <v>768</v>
      </c>
      <c r="FA23" s="141">
        <f>'155т'!W35</f>
        <v>768</v>
      </c>
      <c r="FB23" s="141">
        <f>'156т'!W35</f>
        <v>768</v>
      </c>
      <c r="FC23" s="141">
        <f>'157т'!W35</f>
        <v>768</v>
      </c>
      <c r="FD23" s="141">
        <f>'158т'!W35</f>
        <v>768</v>
      </c>
      <c r="FE23" s="141">
        <f>'159т'!W35</f>
        <v>768</v>
      </c>
      <c r="FF23" s="141">
        <f>'160т'!W35</f>
        <v>768</v>
      </c>
      <c r="FG23" s="141">
        <f>'161т'!W35</f>
        <v>768</v>
      </c>
      <c r="FH23" s="141">
        <f>'162т'!W35</f>
        <v>768</v>
      </c>
      <c r="FI23" s="141">
        <f>'163т'!W35</f>
        <v>768</v>
      </c>
      <c r="FJ23" s="141">
        <f>'164т'!W35</f>
        <v>768</v>
      </c>
      <c r="FK23" s="141">
        <f>'165'!W35</f>
        <v>1855</v>
      </c>
      <c r="FL23" s="141">
        <f>'166'!W35</f>
        <v>2310</v>
      </c>
      <c r="FM23" s="141">
        <f>'167'!W35</f>
        <v>1855</v>
      </c>
      <c r="FN23" s="141">
        <f>'168'!W35</f>
        <v>2310</v>
      </c>
      <c r="FO23" s="141">
        <f>'169'!W35</f>
        <v>1855</v>
      </c>
      <c r="FP23" s="141">
        <f>'170'!W35</f>
        <v>2310</v>
      </c>
      <c r="FQ23" s="141">
        <f>'171'!W35</f>
        <v>1855</v>
      </c>
      <c r="FR23" s="141">
        <f>'172'!W35</f>
        <v>2310</v>
      </c>
      <c r="FS23" s="148">
        <f>'173о'!W35</f>
        <v>3628</v>
      </c>
      <c r="FT23" s="141">
        <f>'174о'!W35</f>
        <v>3628</v>
      </c>
      <c r="FU23" s="141">
        <f>'175т'!W35</f>
        <v>768</v>
      </c>
      <c r="FV23" s="141">
        <f>'176т'!W35</f>
        <v>768</v>
      </c>
      <c r="FW23" s="141">
        <f>'177т'!W35</f>
        <v>768</v>
      </c>
      <c r="FX23" s="141">
        <f>'178т'!W35</f>
        <v>768</v>
      </c>
      <c r="FY23" s="141">
        <f>'179т'!W35</f>
        <v>768</v>
      </c>
      <c r="FZ23" s="141">
        <f>'180т'!W35</f>
        <v>768</v>
      </c>
      <c r="GA23" s="141">
        <f>'181т'!W35</f>
        <v>768</v>
      </c>
      <c r="GB23" s="141">
        <f>'182т'!W35</f>
        <v>768</v>
      </c>
      <c r="GC23" s="141">
        <f>'183т'!W35</f>
        <v>768</v>
      </c>
      <c r="GD23" s="141">
        <f>'184т'!W35</f>
        <v>768</v>
      </c>
      <c r="GE23" s="141">
        <f>'185т'!W35</f>
        <v>768</v>
      </c>
      <c r="GF23" s="141">
        <f>'186т'!W35</f>
        <v>768</v>
      </c>
      <c r="GG23" s="141">
        <f>'187д'!W35</f>
        <v>100</v>
      </c>
      <c r="GH23" s="141">
        <f>'188'!W35</f>
        <v>1855</v>
      </c>
      <c r="GI23" s="141">
        <f>'189'!W35</f>
        <v>2310</v>
      </c>
      <c r="GJ23" s="141">
        <f>'190'!W35</f>
        <v>1855</v>
      </c>
      <c r="GK23" s="141">
        <f>'191'!W35</f>
        <v>2310</v>
      </c>
      <c r="GL23" s="141">
        <f>'192'!W35</f>
        <v>1855</v>
      </c>
      <c r="GM23" s="141">
        <f>'193'!W35</f>
        <v>2310</v>
      </c>
      <c r="GN23" s="141">
        <f>'194'!W35</f>
        <v>1855</v>
      </c>
      <c r="GO23" s="141">
        <f>'195'!W35</f>
        <v>2310</v>
      </c>
      <c r="GP23" s="141">
        <f>'196'!W35</f>
        <v>1855</v>
      </c>
      <c r="GQ23" s="141">
        <f>'197'!W35</f>
        <v>2310</v>
      </c>
      <c r="GR23" s="141">
        <f>'198'!W35</f>
        <v>1855</v>
      </c>
      <c r="GS23" s="141">
        <f>'199'!W35</f>
        <v>2310</v>
      </c>
      <c r="GT23" s="141">
        <f>'200о'!W35</f>
        <v>3628</v>
      </c>
      <c r="GU23" s="141">
        <f>'186т'!W35</f>
        <v>768</v>
      </c>
      <c r="GV23" s="141">
        <f>'202о'!W35</f>
        <v>3628</v>
      </c>
      <c r="GW23" s="141">
        <f>'203т'!W35</f>
        <v>768</v>
      </c>
      <c r="GX23" s="141">
        <f>'204т'!W35</f>
        <v>768</v>
      </c>
      <c r="GY23" s="141">
        <f>'205т'!W35</f>
        <v>768</v>
      </c>
      <c r="GZ23" s="141">
        <f>'206т'!W35</f>
        <v>768</v>
      </c>
      <c r="HA23" s="141">
        <f>'207т'!W35</f>
        <v>768</v>
      </c>
      <c r="HB23" s="141">
        <f>'208т'!W35</f>
        <v>768</v>
      </c>
      <c r="HC23" s="141">
        <f>'209т'!W35</f>
        <v>768</v>
      </c>
      <c r="HD23" s="141">
        <f>'210т'!W35</f>
        <v>768</v>
      </c>
      <c r="HE23" s="141">
        <f>'211т'!W35</f>
        <v>768</v>
      </c>
      <c r="HF23" s="141">
        <f>'212т'!W35</f>
        <v>768</v>
      </c>
      <c r="HG23" s="141">
        <f>'213т'!W35</f>
        <v>768</v>
      </c>
      <c r="HH23" s="141">
        <f>'214т'!W35</f>
        <v>768</v>
      </c>
      <c r="HI23" s="141">
        <f>'215т'!W35</f>
        <v>768</v>
      </c>
      <c r="HJ23" s="141">
        <f>'216т'!W35</f>
        <v>768</v>
      </c>
      <c r="HK23" s="141">
        <f>'217т'!W35</f>
        <v>768</v>
      </c>
      <c r="HL23" s="141">
        <f>'218т'!W35</f>
        <v>768</v>
      </c>
      <c r="HM23" s="141">
        <f>'219т'!W35</f>
        <v>768</v>
      </c>
      <c r="HN23" s="141">
        <f>'220т'!W35</f>
        <v>768</v>
      </c>
      <c r="HO23" s="141">
        <f>'221д'!W35</f>
        <v>600</v>
      </c>
    </row>
    <row r="24" spans="1:223" ht="13.5" customHeight="1" x14ac:dyDescent="0.2">
      <c r="A24" s="51">
        <v>15</v>
      </c>
      <c r="C24" s="48"/>
      <c r="D24" s="151"/>
      <c r="E24" s="49">
        <v>12600</v>
      </c>
      <c r="F24" s="49">
        <v>863</v>
      </c>
      <c r="G24" s="48"/>
      <c r="H24" s="48"/>
      <c r="I24" s="49">
        <v>12600</v>
      </c>
      <c r="J24" s="49">
        <v>2470</v>
      </c>
      <c r="K24" s="48"/>
      <c r="M24" s="48">
        <v>768</v>
      </c>
      <c r="O24" s="48">
        <v>768</v>
      </c>
      <c r="Q24" s="48"/>
      <c r="S24" s="48">
        <v>12600</v>
      </c>
      <c r="T24" s="48"/>
      <c r="U24" s="48">
        <v>240</v>
      </c>
      <c r="V24" s="48">
        <v>240</v>
      </c>
      <c r="W24" s="48">
        <v>12600</v>
      </c>
      <c r="X24" s="48"/>
      <c r="AB24" s="48">
        <v>2800</v>
      </c>
      <c r="AC24" s="48">
        <v>2800</v>
      </c>
      <c r="AD24" s="48"/>
      <c r="AF24" s="48">
        <v>12600</v>
      </c>
      <c r="AG24" s="48">
        <v>12600</v>
      </c>
      <c r="AH24" s="48"/>
      <c r="AI24" s="48">
        <v>100</v>
      </c>
      <c r="AJ24" s="48">
        <v>150</v>
      </c>
      <c r="AK24" s="48">
        <v>12600</v>
      </c>
      <c r="AL24" s="48">
        <v>100</v>
      </c>
      <c r="AM24" s="48">
        <v>2470</v>
      </c>
      <c r="AN24" s="48">
        <v>863</v>
      </c>
      <c r="AO24" s="48">
        <v>100</v>
      </c>
      <c r="AP24" s="48">
        <v>100</v>
      </c>
      <c r="AQ24" s="48">
        <v>12600</v>
      </c>
      <c r="AR24" s="48">
        <v>12600</v>
      </c>
      <c r="AS24" s="48"/>
      <c r="AT24" s="48"/>
      <c r="AX24" s="48"/>
      <c r="AY24" s="81"/>
      <c r="AZ24" s="48"/>
      <c r="BA24" s="48"/>
      <c r="BB24" s="48">
        <v>240</v>
      </c>
      <c r="BC24" s="48"/>
      <c r="BD24" s="48"/>
      <c r="BE24" s="48">
        <v>150</v>
      </c>
      <c r="BF24" s="48">
        <v>12600</v>
      </c>
      <c r="BG24" s="48">
        <v>150</v>
      </c>
      <c r="BH24" s="48">
        <v>12600</v>
      </c>
      <c r="BI24" s="48">
        <v>12600</v>
      </c>
      <c r="BJ24" s="48">
        <v>768</v>
      </c>
      <c r="BK24" s="48">
        <v>768</v>
      </c>
      <c r="BL24" s="48">
        <v>560</v>
      </c>
      <c r="BN24" s="48">
        <v>2100</v>
      </c>
      <c r="BO24" s="48">
        <v>863</v>
      </c>
      <c r="BP24" s="48">
        <v>863</v>
      </c>
      <c r="BQ24" s="48">
        <v>2470</v>
      </c>
      <c r="BR24" s="48">
        <v>2470</v>
      </c>
      <c r="BS24" s="48">
        <v>12600</v>
      </c>
      <c r="BT24" s="48"/>
      <c r="BU24" s="48">
        <v>768</v>
      </c>
      <c r="BV24" s="48">
        <v>768</v>
      </c>
      <c r="BW24" s="48"/>
      <c r="BX24" s="48">
        <v>768</v>
      </c>
      <c r="BY24" s="48">
        <v>768</v>
      </c>
      <c r="BZ24" s="48">
        <v>240</v>
      </c>
      <c r="CA24" s="48">
        <v>100</v>
      </c>
      <c r="CB24" s="48"/>
      <c r="CC24" s="48">
        <v>12600</v>
      </c>
      <c r="CD24" s="48"/>
      <c r="CE24" s="48">
        <v>12600</v>
      </c>
      <c r="CF24" s="48">
        <v>150</v>
      </c>
      <c r="CG24" s="48"/>
      <c r="CI24" s="48">
        <v>2470</v>
      </c>
      <c r="CJ24" s="48">
        <v>863</v>
      </c>
      <c r="CL24" s="48"/>
      <c r="CM24" s="48"/>
      <c r="CN24" s="48">
        <v>768</v>
      </c>
      <c r="CO24" s="48">
        <v>12600</v>
      </c>
      <c r="CP24" s="48">
        <v>2470</v>
      </c>
      <c r="CQ24" s="48">
        <v>863</v>
      </c>
      <c r="CR24" s="48">
        <v>2470</v>
      </c>
      <c r="CS24" s="48">
        <v>863</v>
      </c>
      <c r="CT24" s="48">
        <v>768</v>
      </c>
      <c r="CU24" s="48"/>
      <c r="CV24" s="48">
        <v>768</v>
      </c>
      <c r="CW24" s="48">
        <v>768</v>
      </c>
      <c r="CX24" s="48"/>
      <c r="CY24" s="48">
        <v>768</v>
      </c>
      <c r="CZ24" s="48">
        <v>768</v>
      </c>
      <c r="DA24" s="48">
        <v>768</v>
      </c>
      <c r="DB24" s="48">
        <v>100</v>
      </c>
      <c r="DC24" s="48">
        <v>150</v>
      </c>
      <c r="DD24" s="48"/>
      <c r="DE24" s="48">
        <v>150</v>
      </c>
      <c r="DF24" s="48">
        <v>100</v>
      </c>
      <c r="DG24" s="48">
        <f>'109'!W36</f>
        <v>2470</v>
      </c>
      <c r="DH24" s="48">
        <f>'110'!W36</f>
        <v>863</v>
      </c>
      <c r="DI24" s="48">
        <f>'111'!W36</f>
        <v>863</v>
      </c>
      <c r="DJ24" s="48">
        <f>'112'!W36</f>
        <v>2470</v>
      </c>
      <c r="DK24" s="48">
        <f>'113'!$W36</f>
        <v>2470</v>
      </c>
      <c r="DL24" s="48">
        <f>'114'!$W36</f>
        <v>863</v>
      </c>
      <c r="DM24" s="48">
        <f>'115о'!$W36</f>
        <v>940</v>
      </c>
      <c r="DN24" s="48">
        <f>'115о'!$W36</f>
        <v>940</v>
      </c>
      <c r="DO24" s="48">
        <f>'117'!$W36</f>
        <v>863</v>
      </c>
      <c r="DP24" s="48">
        <f>'119'!$W36</f>
        <v>863</v>
      </c>
      <c r="DQ24" s="48">
        <f>'120о'!$W36</f>
        <v>3628</v>
      </c>
      <c r="DR24" s="48">
        <f>'120о'!$W36</f>
        <v>3628</v>
      </c>
      <c r="DS24" s="48">
        <f>'121т'!$W36</f>
        <v>768</v>
      </c>
      <c r="DT24" s="48">
        <f>'122т'!$W36</f>
        <v>768</v>
      </c>
      <c r="DU24" s="48">
        <f>'123т'!$W36</f>
        <v>180</v>
      </c>
      <c r="DV24" s="48">
        <f>'124т'!$W36</f>
        <v>768</v>
      </c>
      <c r="DW24" s="48">
        <f>'125т'!$W36</f>
        <v>768</v>
      </c>
      <c r="DX24" s="48">
        <f>'126т'!$W36</f>
        <v>180</v>
      </c>
      <c r="DY24" s="48">
        <f>'127т'!$W36</f>
        <v>768</v>
      </c>
      <c r="DZ24" s="48">
        <f>'128т'!$W36</f>
        <v>768</v>
      </c>
      <c r="EA24" s="81">
        <f>'129т'!$W36</f>
        <v>180</v>
      </c>
      <c r="EB24" s="48">
        <f>'130т'!$W36</f>
        <v>768</v>
      </c>
      <c r="EC24" s="48">
        <f>'131т'!$W36</f>
        <v>768</v>
      </c>
      <c r="ED24" s="48">
        <f>'132т'!$W36</f>
        <v>180</v>
      </c>
      <c r="EE24" s="48">
        <f>'133т'!$W36</f>
        <v>768</v>
      </c>
      <c r="EF24" s="48">
        <f>'134т'!$W36</f>
        <v>768</v>
      </c>
      <c r="EG24" s="48">
        <f>'135т'!$W36</f>
        <v>180</v>
      </c>
      <c r="EH24" s="48"/>
      <c r="EI24" s="48">
        <f>'137д(!)'!$W36</f>
        <v>400</v>
      </c>
      <c r="EJ24" s="48">
        <f>'138'!W36</f>
        <v>2470</v>
      </c>
      <c r="EK24" s="48">
        <f>'139'!W36</f>
        <v>863</v>
      </c>
      <c r="EL24" s="141">
        <f>'140'!W36</f>
        <v>2470</v>
      </c>
      <c r="EM24" s="141">
        <f>'141'!W36</f>
        <v>863</v>
      </c>
      <c r="EN24" s="141">
        <f>'142'!W36</f>
        <v>863</v>
      </c>
      <c r="EO24" s="141">
        <f>'143'!W36</f>
        <v>2470</v>
      </c>
      <c r="EP24" s="141">
        <f>'144'!W36</f>
        <v>2470</v>
      </c>
      <c r="EQ24" s="141">
        <f>'145'!W36</f>
        <v>863</v>
      </c>
      <c r="ER24" s="141">
        <f>'146'!W36</f>
        <v>2470</v>
      </c>
      <c r="ES24" s="141">
        <f>'147'!W36</f>
        <v>863</v>
      </c>
      <c r="ET24" s="141">
        <f>'148о'!W36</f>
        <v>2780</v>
      </c>
      <c r="EU24" s="141">
        <f>'149о'!W36</f>
        <v>950</v>
      </c>
      <c r="EV24" s="141">
        <f>'150т'!W36</f>
        <v>768</v>
      </c>
      <c r="EW24" s="141">
        <f>'151т'!W36</f>
        <v>768</v>
      </c>
      <c r="EX24" s="141">
        <f>'152т'!W36</f>
        <v>180</v>
      </c>
      <c r="EY24" s="141">
        <f>'153т'!W36</f>
        <v>768</v>
      </c>
      <c r="EZ24" s="141">
        <f>'154т'!W36</f>
        <v>768</v>
      </c>
      <c r="FA24" s="141">
        <f>'155т'!W36</f>
        <v>180</v>
      </c>
      <c r="FB24" s="141">
        <f>'156т'!W36</f>
        <v>768</v>
      </c>
      <c r="FC24" s="141">
        <f>'157т'!W36</f>
        <v>768</v>
      </c>
      <c r="FD24" s="141">
        <f>'158т'!W36</f>
        <v>180</v>
      </c>
      <c r="FE24" s="141">
        <f>'159т'!W36</f>
        <v>768</v>
      </c>
      <c r="FF24" s="141">
        <f>'160т'!W36</f>
        <v>768</v>
      </c>
      <c r="FG24" s="141">
        <f>'161т'!W36</f>
        <v>180</v>
      </c>
      <c r="FH24" s="141">
        <f>'162т'!W36</f>
        <v>768</v>
      </c>
      <c r="FI24" s="141">
        <f>'163т'!W36</f>
        <v>768</v>
      </c>
      <c r="FJ24" s="141">
        <f>'164т'!W36</f>
        <v>180</v>
      </c>
      <c r="FK24" s="141">
        <f>'165'!W36</f>
        <v>2470</v>
      </c>
      <c r="FL24" s="141">
        <f>'166'!W36</f>
        <v>863</v>
      </c>
      <c r="FM24" s="141">
        <f>'167'!W36</f>
        <v>2470</v>
      </c>
      <c r="FN24" s="141">
        <f>'168'!W36</f>
        <v>863</v>
      </c>
      <c r="FO24" s="141">
        <f>'169'!W36</f>
        <v>2470</v>
      </c>
      <c r="FP24" s="141">
        <f>'170'!W36</f>
        <v>863</v>
      </c>
      <c r="FQ24" s="141">
        <f>'171'!W36</f>
        <v>2470</v>
      </c>
      <c r="FR24" s="141">
        <f>'172'!W36</f>
        <v>863</v>
      </c>
      <c r="FS24" s="148">
        <f>'173о'!W36</f>
        <v>9800</v>
      </c>
      <c r="FT24" s="141">
        <f>'174о'!W36</f>
        <v>12600</v>
      </c>
      <c r="FU24" s="141">
        <f>'175т'!W36</f>
        <v>768</v>
      </c>
      <c r="FV24" s="141">
        <f>'176т'!W36</f>
        <v>768</v>
      </c>
      <c r="FW24" s="141">
        <f>'177т'!W36</f>
        <v>180</v>
      </c>
      <c r="FX24" s="141">
        <f>'178т'!W36</f>
        <v>768</v>
      </c>
      <c r="FY24" s="141">
        <f>'179т'!W36</f>
        <v>768</v>
      </c>
      <c r="FZ24" s="141">
        <f>'180т'!W36</f>
        <v>180</v>
      </c>
      <c r="GA24" s="141">
        <f>'181т'!W36</f>
        <v>768</v>
      </c>
      <c r="GB24" s="141">
        <f>'182т'!W36</f>
        <v>768</v>
      </c>
      <c r="GC24" s="141">
        <f>'183т'!W36</f>
        <v>180</v>
      </c>
      <c r="GD24" s="141">
        <f>'184т'!W36</f>
        <v>768</v>
      </c>
      <c r="GE24" s="141">
        <f>'185т'!W36</f>
        <v>768</v>
      </c>
      <c r="GF24" s="141">
        <f>'186т'!W36</f>
        <v>180</v>
      </c>
      <c r="GG24" s="141">
        <f>'187д'!W36</f>
        <v>400</v>
      </c>
      <c r="GH24" s="141">
        <f>'188'!W36</f>
        <v>2470</v>
      </c>
      <c r="GI24" s="141">
        <f>'189'!W36</f>
        <v>863</v>
      </c>
      <c r="GJ24" s="141">
        <f>'190'!W36</f>
        <v>2470</v>
      </c>
      <c r="GK24" s="141">
        <f>'191'!W36</f>
        <v>863</v>
      </c>
      <c r="GL24" s="141">
        <f>'192'!W36</f>
        <v>2470</v>
      </c>
      <c r="GM24" s="141">
        <f>'193'!W36</f>
        <v>863</v>
      </c>
      <c r="GN24" s="141">
        <f>'194'!W36</f>
        <v>2470</v>
      </c>
      <c r="GO24" s="141">
        <f>'195'!W36</f>
        <v>863</v>
      </c>
      <c r="GP24" s="141">
        <f>'196'!W36</f>
        <v>2470</v>
      </c>
      <c r="GQ24" s="141">
        <f>'197'!W36</f>
        <v>863</v>
      </c>
      <c r="GR24" s="141">
        <f>'198'!W36</f>
        <v>2470</v>
      </c>
      <c r="GS24" s="141">
        <f>'199'!W36</f>
        <v>863</v>
      </c>
      <c r="GT24" s="141">
        <f>'200о'!W36</f>
        <v>12600</v>
      </c>
      <c r="GU24" s="141">
        <f>'186т'!W36</f>
        <v>180</v>
      </c>
      <c r="GV24" s="141">
        <f>'202о'!W36</f>
        <v>12600</v>
      </c>
      <c r="GW24" s="141">
        <f>'203т'!W36</f>
        <v>768</v>
      </c>
      <c r="GX24" s="141">
        <f>'204т'!W36</f>
        <v>768</v>
      </c>
      <c r="GY24" s="141">
        <f>'205т'!W36</f>
        <v>180</v>
      </c>
      <c r="GZ24" s="141">
        <f>'206т'!W36</f>
        <v>768</v>
      </c>
      <c r="HA24" s="141">
        <f>'207т'!W36</f>
        <v>768</v>
      </c>
      <c r="HB24" s="141">
        <f>'208т'!W36</f>
        <v>180</v>
      </c>
      <c r="HC24" s="141">
        <f>'209т'!W36</f>
        <v>768</v>
      </c>
      <c r="HD24" s="141">
        <f>'210т'!W36</f>
        <v>768</v>
      </c>
      <c r="HE24" s="141">
        <f>'211т'!W36</f>
        <v>180</v>
      </c>
      <c r="HF24" s="141">
        <f>'212т'!W36</f>
        <v>768</v>
      </c>
      <c r="HG24" s="141">
        <f>'213т'!W36</f>
        <v>768</v>
      </c>
      <c r="HH24" s="141">
        <f>'214т'!W36</f>
        <v>180</v>
      </c>
      <c r="HI24" s="141">
        <f>'215т'!W36</f>
        <v>768</v>
      </c>
      <c r="HJ24" s="141">
        <f>'216т'!W36</f>
        <v>768</v>
      </c>
      <c r="HK24" s="141">
        <f>'217т'!W36</f>
        <v>180</v>
      </c>
      <c r="HL24" s="141">
        <f>'218т'!W36</f>
        <v>768</v>
      </c>
      <c r="HM24" s="141">
        <f>'219т'!W36</f>
        <v>768</v>
      </c>
      <c r="HN24" s="141">
        <f>'220т'!W36</f>
        <v>180</v>
      </c>
      <c r="HO24" s="141">
        <f>'221д'!W36</f>
        <v>810</v>
      </c>
    </row>
    <row r="25" spans="1:223" ht="13.5" customHeight="1" x14ac:dyDescent="0.2">
      <c r="A25" s="51">
        <v>16</v>
      </c>
      <c r="F25" s="49">
        <v>1422</v>
      </c>
      <c r="I25" s="49"/>
      <c r="M25" s="48">
        <v>768</v>
      </c>
      <c r="O25" s="48">
        <v>768</v>
      </c>
      <c r="Q25" s="48"/>
      <c r="T25" s="48"/>
      <c r="U25" s="48">
        <v>240</v>
      </c>
      <c r="V25" s="48">
        <v>240</v>
      </c>
      <c r="W25" s="48"/>
      <c r="AB25" s="48">
        <v>8910</v>
      </c>
      <c r="AC25" s="48">
        <v>8910</v>
      </c>
      <c r="AD25" s="48"/>
      <c r="AF25" s="48"/>
      <c r="AG25" s="48"/>
      <c r="AH25" s="48"/>
      <c r="AI25" s="48">
        <v>300</v>
      </c>
      <c r="AJ25" s="48">
        <v>8860</v>
      </c>
      <c r="AK25" s="48"/>
      <c r="AL25" s="48">
        <v>300</v>
      </c>
      <c r="AM25" s="48"/>
      <c r="AN25" s="48">
        <v>1422</v>
      </c>
      <c r="AO25" s="48">
        <v>300</v>
      </c>
      <c r="AP25" s="48">
        <v>300</v>
      </c>
      <c r="AQ25" s="48"/>
      <c r="AR25" s="48"/>
      <c r="AS25" s="48"/>
      <c r="AY25" s="82"/>
      <c r="AZ25" s="48"/>
      <c r="BB25" s="48">
        <v>240</v>
      </c>
      <c r="BC25" s="48"/>
      <c r="BE25" s="48">
        <v>150</v>
      </c>
      <c r="BF25" s="48"/>
      <c r="BG25" s="48">
        <v>150</v>
      </c>
      <c r="BH25" s="48"/>
      <c r="BJ25" s="48">
        <v>768</v>
      </c>
      <c r="BK25" s="48">
        <v>768</v>
      </c>
      <c r="BL25" s="48">
        <v>640</v>
      </c>
      <c r="BN25" s="48">
        <v>1600</v>
      </c>
      <c r="BO25" s="48">
        <v>1422</v>
      </c>
      <c r="BP25" s="48">
        <v>1422</v>
      </c>
      <c r="BQ25" s="48"/>
      <c r="BR25" s="48"/>
      <c r="BS25" s="48">
        <v>12600</v>
      </c>
      <c r="BT25" s="48"/>
      <c r="BU25" s="48">
        <v>768</v>
      </c>
      <c r="BV25" s="48">
        <v>768</v>
      </c>
      <c r="BW25" s="48"/>
      <c r="BX25" s="48">
        <v>768</v>
      </c>
      <c r="BY25" s="48">
        <v>768</v>
      </c>
      <c r="BZ25" s="48">
        <v>240</v>
      </c>
      <c r="CA25" s="48">
        <v>300</v>
      </c>
      <c r="CC25" s="48"/>
      <c r="CD25" s="48"/>
      <c r="CF25" s="48">
        <v>12600</v>
      </c>
      <c r="CG25" s="48"/>
      <c r="CI25" s="48"/>
      <c r="CJ25" s="48">
        <v>1422</v>
      </c>
      <c r="CL25" s="48"/>
      <c r="CM25" s="48"/>
      <c r="CN25" s="48">
        <v>768</v>
      </c>
      <c r="CO25" s="48">
        <v>12600</v>
      </c>
      <c r="CP25" s="48"/>
      <c r="CQ25" s="48">
        <v>1422</v>
      </c>
      <c r="CR25" s="48"/>
      <c r="CS25" s="48">
        <v>1422</v>
      </c>
      <c r="CT25" s="48">
        <v>768</v>
      </c>
      <c r="CU25" s="48"/>
      <c r="CV25" s="48">
        <v>768</v>
      </c>
      <c r="CW25" s="48">
        <v>768</v>
      </c>
      <c r="CX25" s="48"/>
      <c r="CY25" s="48">
        <v>768</v>
      </c>
      <c r="CZ25" s="48">
        <v>768</v>
      </c>
      <c r="DA25" s="48">
        <v>768</v>
      </c>
      <c r="DB25" s="48">
        <v>300</v>
      </c>
      <c r="DC25" s="48">
        <v>370</v>
      </c>
      <c r="DD25" s="48"/>
      <c r="DE25" s="48"/>
      <c r="DF25" s="48">
        <v>300</v>
      </c>
      <c r="DG25" s="48">
        <f>'109'!W37</f>
        <v>0</v>
      </c>
      <c r="DH25" s="48">
        <f>'110'!W37</f>
        <v>1422</v>
      </c>
      <c r="DI25" s="48">
        <f>'111'!W37</f>
        <v>1422</v>
      </c>
      <c r="DJ25" s="48">
        <f>'112'!W37</f>
        <v>0</v>
      </c>
      <c r="DK25" s="48">
        <f>'113'!$W37</f>
        <v>0</v>
      </c>
      <c r="DL25" s="48">
        <f>'114'!$W37</f>
        <v>1422</v>
      </c>
      <c r="DM25" s="48">
        <f>'115о'!$W37</f>
        <v>9800</v>
      </c>
      <c r="DN25" s="48">
        <f>'115о'!$W37</f>
        <v>9800</v>
      </c>
      <c r="DO25" s="48">
        <f>'117'!$W37</f>
        <v>1422</v>
      </c>
      <c r="DP25" s="48">
        <f>'119'!$W37</f>
        <v>1422</v>
      </c>
      <c r="DQ25" s="48">
        <f>'120о'!$W37</f>
        <v>3628</v>
      </c>
      <c r="DR25" s="48">
        <f>'120о'!$W37</f>
        <v>3628</v>
      </c>
      <c r="DS25" s="48">
        <f>'121т'!$W37</f>
        <v>768</v>
      </c>
      <c r="DT25" s="48">
        <f>'122т'!$W37</f>
        <v>768</v>
      </c>
      <c r="DU25" s="48">
        <f>'123т'!$W37</f>
        <v>180</v>
      </c>
      <c r="DV25" s="48">
        <f>'124т'!$W37</f>
        <v>768</v>
      </c>
      <c r="DW25" s="48">
        <f>'125т'!$W37</f>
        <v>768</v>
      </c>
      <c r="DX25" s="48">
        <f>'126т'!$W37</f>
        <v>180</v>
      </c>
      <c r="DY25" s="48">
        <f>'127т'!$W37</f>
        <v>768</v>
      </c>
      <c r="DZ25" s="48">
        <f>'128т'!$W37</f>
        <v>768</v>
      </c>
      <c r="EA25" s="81">
        <f>'129т'!$W37</f>
        <v>180</v>
      </c>
      <c r="EB25" s="48">
        <f>'130т'!$W37</f>
        <v>768</v>
      </c>
      <c r="EC25" s="48">
        <f>'131т'!$W37</f>
        <v>768</v>
      </c>
      <c r="ED25" s="48">
        <f>'132т'!$W37</f>
        <v>180</v>
      </c>
      <c r="EE25" s="48">
        <f>'133т'!$W37</f>
        <v>768</v>
      </c>
      <c r="EF25" s="48">
        <f>'134т'!$W37</f>
        <v>768</v>
      </c>
      <c r="EG25" s="48">
        <f>'135т'!$W37</f>
        <v>180</v>
      </c>
      <c r="EH25" s="48"/>
      <c r="EI25" s="48">
        <f>'137д(!)'!$W37</f>
        <v>400</v>
      </c>
      <c r="EJ25" s="48">
        <f>'138'!W37</f>
        <v>0</v>
      </c>
      <c r="EK25" s="48">
        <f>'139'!W37</f>
        <v>1422</v>
      </c>
      <c r="EL25" s="141">
        <f>'140'!W37</f>
        <v>0</v>
      </c>
      <c r="EM25" s="141">
        <f>'141'!W37</f>
        <v>1422</v>
      </c>
      <c r="EN25" s="141">
        <f>'142'!W37</f>
        <v>1422</v>
      </c>
      <c r="EO25" s="141">
        <f>'143'!W37</f>
        <v>0</v>
      </c>
      <c r="EP25" s="141">
        <f>'144'!W37</f>
        <v>0</v>
      </c>
      <c r="EQ25" s="141">
        <f>'145'!W37</f>
        <v>1422</v>
      </c>
      <c r="ER25" s="141">
        <f>'146'!W37</f>
        <v>0</v>
      </c>
      <c r="ES25" s="141">
        <f>'147'!W37</f>
        <v>1422</v>
      </c>
      <c r="ET25" s="141">
        <f>'148о'!W37</f>
        <v>2780</v>
      </c>
      <c r="EU25" s="141">
        <f>'149о'!W37</f>
        <v>1445</v>
      </c>
      <c r="EV25" s="141">
        <f>'150т'!W37</f>
        <v>768</v>
      </c>
      <c r="EW25" s="141">
        <f>'151т'!W37</f>
        <v>768</v>
      </c>
      <c r="EX25" s="141">
        <f>'152т'!W37</f>
        <v>180</v>
      </c>
      <c r="EY25" s="141">
        <f>'153т'!W37</f>
        <v>768</v>
      </c>
      <c r="EZ25" s="141">
        <f>'154т'!W37</f>
        <v>768</v>
      </c>
      <c r="FA25" s="141">
        <f>'155т'!W37</f>
        <v>180</v>
      </c>
      <c r="FB25" s="141">
        <f>'156т'!W37</f>
        <v>768</v>
      </c>
      <c r="FC25" s="141">
        <f>'157т'!W37</f>
        <v>768</v>
      </c>
      <c r="FD25" s="141">
        <f>'158т'!W37</f>
        <v>180</v>
      </c>
      <c r="FE25" s="141">
        <f>'159т'!W37</f>
        <v>768</v>
      </c>
      <c r="FF25" s="141">
        <f>'160т'!W37</f>
        <v>768</v>
      </c>
      <c r="FG25" s="141">
        <f>'161т'!W37</f>
        <v>180</v>
      </c>
      <c r="FH25" s="141">
        <f>'162т'!W37</f>
        <v>768</v>
      </c>
      <c r="FI25" s="141">
        <f>'163т'!W37</f>
        <v>768</v>
      </c>
      <c r="FJ25" s="141">
        <f>'164т'!W37</f>
        <v>180</v>
      </c>
      <c r="FK25" s="141">
        <f>'165'!W37</f>
        <v>0</v>
      </c>
      <c r="FL25" s="141">
        <f>'166'!W37</f>
        <v>1422</v>
      </c>
      <c r="FM25" s="141">
        <f>'167'!W37</f>
        <v>0</v>
      </c>
      <c r="FN25" s="141">
        <f>'168'!W37</f>
        <v>1422</v>
      </c>
      <c r="FO25" s="141">
        <f>'169'!W37</f>
        <v>0</v>
      </c>
      <c r="FP25" s="141">
        <f>'170'!W37</f>
        <v>1422</v>
      </c>
      <c r="FQ25" s="141">
        <f>'171'!W37</f>
        <v>0</v>
      </c>
      <c r="FR25" s="141">
        <f>'172'!W37</f>
        <v>1422</v>
      </c>
      <c r="FS25" s="148">
        <f>'173о'!W37</f>
        <v>9800</v>
      </c>
      <c r="FT25" s="141">
        <f>'174о'!W37</f>
        <v>12600</v>
      </c>
      <c r="FU25" s="141">
        <f>'175т'!W37</f>
        <v>768</v>
      </c>
      <c r="FV25" s="141">
        <f>'176т'!W37</f>
        <v>768</v>
      </c>
      <c r="FW25" s="141">
        <f>'177т'!W37</f>
        <v>180</v>
      </c>
      <c r="FX25" s="141">
        <f>'178т'!W37</f>
        <v>768</v>
      </c>
      <c r="FY25" s="141">
        <f>'179т'!W37</f>
        <v>768</v>
      </c>
      <c r="FZ25" s="141">
        <f>'180т'!W37</f>
        <v>180</v>
      </c>
      <c r="GA25" s="141">
        <f>'181т'!W37</f>
        <v>768</v>
      </c>
      <c r="GB25" s="141">
        <f>'182т'!W37</f>
        <v>768</v>
      </c>
      <c r="GC25" s="141">
        <f>'183т'!W37</f>
        <v>180</v>
      </c>
      <c r="GD25" s="141">
        <f>'184т'!W37</f>
        <v>768</v>
      </c>
      <c r="GE25" s="141">
        <f>'185т'!W37</f>
        <v>768</v>
      </c>
      <c r="GF25" s="141">
        <f>'186т'!W37</f>
        <v>180</v>
      </c>
      <c r="GG25" s="141">
        <f>'187д'!W37</f>
        <v>400</v>
      </c>
      <c r="GH25" s="141">
        <f>'188'!W37</f>
        <v>0</v>
      </c>
      <c r="GI25" s="141">
        <f>'189'!W37</f>
        <v>1422</v>
      </c>
      <c r="GJ25" s="141">
        <f>'190'!W37</f>
        <v>0</v>
      </c>
      <c r="GK25" s="141">
        <f>'191'!W37</f>
        <v>1422</v>
      </c>
      <c r="GL25" s="141">
        <f>'192'!W37</f>
        <v>0</v>
      </c>
      <c r="GM25" s="141">
        <f>'193'!W37</f>
        <v>1422</v>
      </c>
      <c r="GN25" s="141">
        <f>'194'!W37</f>
        <v>0</v>
      </c>
      <c r="GO25" s="141">
        <f>'195'!W37</f>
        <v>1422</v>
      </c>
      <c r="GP25" s="141">
        <f>'196'!W37</f>
        <v>0</v>
      </c>
      <c r="GQ25" s="141">
        <f>'197'!W37</f>
        <v>1422</v>
      </c>
      <c r="GR25" s="141">
        <f>'198'!W37</f>
        <v>0</v>
      </c>
      <c r="GS25" s="141">
        <f>'199'!W37</f>
        <v>1422</v>
      </c>
      <c r="GT25" s="141">
        <f>'200о'!W37</f>
        <v>12600</v>
      </c>
      <c r="GU25" s="141">
        <f>'186т'!W37</f>
        <v>180</v>
      </c>
      <c r="GV25" s="141">
        <f>'202о'!W37</f>
        <v>12600</v>
      </c>
      <c r="GW25" s="141">
        <f>'203т'!W37</f>
        <v>768</v>
      </c>
      <c r="GX25" s="141">
        <f>'204т'!W37</f>
        <v>768</v>
      </c>
      <c r="GY25" s="141">
        <f>'205т'!W37</f>
        <v>180</v>
      </c>
      <c r="GZ25" s="141">
        <f>'206т'!W37</f>
        <v>768</v>
      </c>
      <c r="HA25" s="141">
        <f>'207т'!W37</f>
        <v>768</v>
      </c>
      <c r="HB25" s="141">
        <f>'208т'!W37</f>
        <v>180</v>
      </c>
      <c r="HC25" s="141">
        <f>'209т'!W37</f>
        <v>768</v>
      </c>
      <c r="HD25" s="141">
        <f>'210т'!W37</f>
        <v>768</v>
      </c>
      <c r="HE25" s="141">
        <f>'211т'!W37</f>
        <v>180</v>
      </c>
      <c r="HF25" s="141">
        <f>'212т'!W37</f>
        <v>768</v>
      </c>
      <c r="HG25" s="141">
        <f>'213т'!W37</f>
        <v>768</v>
      </c>
      <c r="HH25" s="141">
        <f>'214т'!W37</f>
        <v>180</v>
      </c>
      <c r="HI25" s="141">
        <f>'215т'!W37</f>
        <v>768</v>
      </c>
      <c r="HJ25" s="141">
        <f>'216т'!W37</f>
        <v>768</v>
      </c>
      <c r="HK25" s="141">
        <f>'217т'!W37</f>
        <v>180</v>
      </c>
      <c r="HL25" s="141">
        <f>'218т'!W37</f>
        <v>768</v>
      </c>
      <c r="HM25" s="141">
        <f>'219т'!W37</f>
        <v>768</v>
      </c>
      <c r="HN25" s="141">
        <f>'220т'!W37</f>
        <v>180</v>
      </c>
      <c r="HO25" s="141">
        <f>'221д'!W37</f>
        <v>560</v>
      </c>
    </row>
    <row r="26" spans="1:223" ht="13.5" customHeight="1" x14ac:dyDescent="0.2">
      <c r="A26" s="51">
        <v>17</v>
      </c>
      <c r="F26" s="49"/>
      <c r="O26" s="48">
        <v>768</v>
      </c>
      <c r="Q26" s="48"/>
      <c r="U26" s="48">
        <v>12600</v>
      </c>
      <c r="V26" s="48">
        <v>12600</v>
      </c>
      <c r="W26" s="48"/>
      <c r="AF26" s="48"/>
      <c r="AG26" s="48"/>
      <c r="AH26" s="48"/>
      <c r="AI26" s="48">
        <v>150</v>
      </c>
      <c r="AJ26" s="48">
        <v>2800</v>
      </c>
      <c r="AK26" s="48"/>
      <c r="AL26" s="48">
        <v>150</v>
      </c>
      <c r="AM26" s="48"/>
      <c r="AN26" s="48"/>
      <c r="AO26" s="48">
        <v>370</v>
      </c>
      <c r="AP26" s="48">
        <v>370</v>
      </c>
      <c r="AY26" s="81"/>
      <c r="BB26" s="48">
        <v>890</v>
      </c>
      <c r="BC26" s="48"/>
      <c r="BE26" s="48">
        <v>8860</v>
      </c>
      <c r="BF26" s="48"/>
      <c r="BG26" s="48">
        <v>8860</v>
      </c>
      <c r="BJ26" s="48">
        <v>768</v>
      </c>
      <c r="BK26" s="48">
        <v>768</v>
      </c>
      <c r="BL26" s="48">
        <v>420</v>
      </c>
      <c r="BN26" s="48"/>
      <c r="BP26" s="48"/>
      <c r="BQ26" s="48"/>
      <c r="BS26" s="48">
        <v>12600</v>
      </c>
      <c r="BT26" s="48"/>
      <c r="BU26" s="48">
        <v>768</v>
      </c>
      <c r="BV26" s="48"/>
      <c r="BW26" s="48"/>
      <c r="BX26" s="48"/>
      <c r="BY26" s="48">
        <v>768</v>
      </c>
      <c r="BZ26" s="48">
        <v>890</v>
      </c>
      <c r="CA26" s="48">
        <v>150</v>
      </c>
      <c r="CC26" s="48"/>
      <c r="CD26" s="48"/>
      <c r="CJ26" s="48"/>
      <c r="CL26" s="48"/>
      <c r="CM26" s="48"/>
      <c r="CN26" s="48">
        <v>768</v>
      </c>
      <c r="CO26" s="48">
        <v>12600</v>
      </c>
      <c r="CP26" s="48"/>
      <c r="CQ26" s="48"/>
      <c r="CR26" s="48"/>
      <c r="CT26" s="48"/>
      <c r="CU26" s="48"/>
      <c r="CV26" s="48">
        <v>768</v>
      </c>
      <c r="CW26" s="48"/>
      <c r="CX26" s="48"/>
      <c r="CY26" s="48"/>
      <c r="CZ26" s="48">
        <v>768</v>
      </c>
      <c r="DA26" s="48">
        <v>768</v>
      </c>
      <c r="DB26" s="48">
        <v>370</v>
      </c>
      <c r="DC26" s="48">
        <v>370</v>
      </c>
      <c r="DD26" s="48"/>
      <c r="DE26" s="48"/>
      <c r="DF26" s="48">
        <v>150</v>
      </c>
      <c r="DG26" s="48"/>
      <c r="DH26" s="48">
        <f>'110'!W38</f>
        <v>0</v>
      </c>
      <c r="DI26" s="48">
        <f>'111'!W38</f>
        <v>0</v>
      </c>
      <c r="DJ26" s="48"/>
      <c r="DK26" s="71"/>
      <c r="DL26" s="48">
        <f>'114'!$W38</f>
        <v>0</v>
      </c>
      <c r="DM26" s="48">
        <f>'115о'!$W38</f>
        <v>0</v>
      </c>
      <c r="DN26" s="48">
        <f>'115о'!$W38</f>
        <v>0</v>
      </c>
      <c r="DO26" s="48">
        <f>'117'!$W38</f>
        <v>0</v>
      </c>
      <c r="DP26" s="48">
        <f>'119'!$W38</f>
        <v>0</v>
      </c>
      <c r="DQ26" s="48">
        <f>'120о'!$W38</f>
        <v>3628</v>
      </c>
      <c r="DR26" s="48">
        <f>'120о'!$W38</f>
        <v>3628</v>
      </c>
      <c r="DS26" s="48">
        <f>'121т'!$W38</f>
        <v>768</v>
      </c>
      <c r="DT26" s="48">
        <f>'122т'!$W38</f>
        <v>768</v>
      </c>
      <c r="DU26" s="48">
        <f>'123т'!$W38</f>
        <v>180</v>
      </c>
      <c r="DV26" s="48">
        <f>'124т'!$W38</f>
        <v>768</v>
      </c>
      <c r="DW26" s="48">
        <f>'125т'!$W38</f>
        <v>768</v>
      </c>
      <c r="DX26" s="48">
        <f>'126т'!$W38</f>
        <v>180</v>
      </c>
      <c r="DY26" s="48">
        <f>'127т'!$W38</f>
        <v>768</v>
      </c>
      <c r="DZ26" s="48">
        <f>'128т'!$W38</f>
        <v>768</v>
      </c>
      <c r="EA26" s="81">
        <f>'129т'!$W38</f>
        <v>180</v>
      </c>
      <c r="EB26" s="48">
        <f>'130т'!$W38</f>
        <v>768</v>
      </c>
      <c r="EC26" s="48">
        <f>'131т'!$W38</f>
        <v>768</v>
      </c>
      <c r="ED26" s="48">
        <f>'132т'!$W38</f>
        <v>180</v>
      </c>
      <c r="EE26" s="48">
        <f>'133т'!$W38</f>
        <v>768</v>
      </c>
      <c r="EF26" s="48">
        <f>'134т'!$W38</f>
        <v>768</v>
      </c>
      <c r="EG26" s="48">
        <f>'135т'!$W38</f>
        <v>180</v>
      </c>
      <c r="EH26" s="48"/>
      <c r="EI26" s="48">
        <f>'137д(!)'!$W38</f>
        <v>0</v>
      </c>
      <c r="EJ26" s="48">
        <f>'138'!W38</f>
        <v>0</v>
      </c>
      <c r="EK26" s="48">
        <f>'139'!W38</f>
        <v>0</v>
      </c>
      <c r="EL26" s="141">
        <f>'140'!W38</f>
        <v>0</v>
      </c>
      <c r="EM26" s="141">
        <f>'141'!W38</f>
        <v>0</v>
      </c>
      <c r="EN26" s="141">
        <f>'142'!W38</f>
        <v>0</v>
      </c>
      <c r="EO26" s="141">
        <f>'143'!W38</f>
        <v>0</v>
      </c>
      <c r="EP26" s="141">
        <f>'144'!W38</f>
        <v>0</v>
      </c>
      <c r="EQ26" s="141">
        <f>'145'!W38</f>
        <v>0</v>
      </c>
      <c r="ER26" s="141">
        <f>'146'!W38</f>
        <v>0</v>
      </c>
      <c r="ES26" s="141">
        <f>'147'!W38</f>
        <v>0</v>
      </c>
      <c r="ET26" s="141">
        <f>'148о'!W38</f>
        <v>2780</v>
      </c>
      <c r="EU26" s="141">
        <f>'149о'!W38</f>
        <v>950</v>
      </c>
      <c r="EV26" s="141">
        <f>'150т'!W38</f>
        <v>768</v>
      </c>
      <c r="EW26" s="141">
        <f>'151т'!W38</f>
        <v>768</v>
      </c>
      <c r="EX26" s="141">
        <f>'152т'!W38</f>
        <v>180</v>
      </c>
      <c r="EY26" s="141">
        <f>'153т'!W38</f>
        <v>768</v>
      </c>
      <c r="EZ26" s="141">
        <f>'154т'!W38</f>
        <v>768</v>
      </c>
      <c r="FA26" s="141">
        <f>'155т'!W38</f>
        <v>180</v>
      </c>
      <c r="FB26" s="141">
        <f>'156т'!W38</f>
        <v>768</v>
      </c>
      <c r="FC26" s="141">
        <f>'157т'!W38</f>
        <v>768</v>
      </c>
      <c r="FD26" s="141">
        <f>'158т'!W38</f>
        <v>180</v>
      </c>
      <c r="FE26" s="141">
        <f>'159т'!W38</f>
        <v>768</v>
      </c>
      <c r="FF26" s="141">
        <f>'160т'!W38</f>
        <v>768</v>
      </c>
      <c r="FG26" s="141">
        <f>'161т'!W38</f>
        <v>180</v>
      </c>
      <c r="FH26" s="141">
        <f>'162т'!W38</f>
        <v>768</v>
      </c>
      <c r="FI26" s="141">
        <f>'163т'!W38</f>
        <v>768</v>
      </c>
      <c r="FJ26" s="141">
        <f>'164т'!W38</f>
        <v>180</v>
      </c>
      <c r="FK26" s="141">
        <f>'165'!W38</f>
        <v>0</v>
      </c>
      <c r="FL26" s="141">
        <f>'166'!W38</f>
        <v>0</v>
      </c>
      <c r="FM26" s="141">
        <f>'167'!W38</f>
        <v>0</v>
      </c>
      <c r="FN26" s="141">
        <f>'168'!W38</f>
        <v>0</v>
      </c>
      <c r="FO26" s="141">
        <f>'169'!W38</f>
        <v>0</v>
      </c>
      <c r="FP26" s="141">
        <f>'170'!W38</f>
        <v>0</v>
      </c>
      <c r="FQ26" s="141">
        <f>'171'!W38</f>
        <v>0</v>
      </c>
      <c r="FR26" s="141">
        <f>'172'!W38</f>
        <v>0</v>
      </c>
      <c r="FS26" s="148">
        <f>'173о'!W38</f>
        <v>9800</v>
      </c>
      <c r="FT26" s="141">
        <f>'174о'!W38</f>
        <v>12600</v>
      </c>
      <c r="FU26" s="141">
        <f>'175т'!W38</f>
        <v>768</v>
      </c>
      <c r="FV26" s="141">
        <f>'176т'!W38</f>
        <v>768</v>
      </c>
      <c r="FW26" s="141">
        <f>'177т'!W38</f>
        <v>180</v>
      </c>
      <c r="FX26" s="141">
        <f>'178т'!W38</f>
        <v>768</v>
      </c>
      <c r="FY26" s="141">
        <f>'179т'!W38</f>
        <v>768</v>
      </c>
      <c r="FZ26" s="141">
        <f>'180т'!W38</f>
        <v>180</v>
      </c>
      <c r="GA26" s="141">
        <f>'181т'!W38</f>
        <v>768</v>
      </c>
      <c r="GB26" s="141">
        <f>'182т'!W38</f>
        <v>768</v>
      </c>
      <c r="GC26" s="141">
        <f>'183т'!W38</f>
        <v>180</v>
      </c>
      <c r="GD26" s="141">
        <f>'184т'!W38</f>
        <v>768</v>
      </c>
      <c r="GE26" s="141">
        <f>'185т'!W38</f>
        <v>768</v>
      </c>
      <c r="GF26" s="141">
        <f>'186т'!W38</f>
        <v>180</v>
      </c>
      <c r="GG26" s="141">
        <f>'187д'!W38</f>
        <v>0</v>
      </c>
      <c r="GI26" s="141">
        <f>'189'!W38</f>
        <v>0</v>
      </c>
      <c r="GK26" s="141">
        <f>'191'!W38</f>
        <v>0</v>
      </c>
      <c r="GM26" s="141">
        <f>'193'!W38</f>
        <v>0</v>
      </c>
      <c r="GO26" s="141">
        <f>'195'!W38</f>
        <v>0</v>
      </c>
      <c r="GQ26" s="141">
        <f>'197'!W38</f>
        <v>0</v>
      </c>
      <c r="GS26" s="141">
        <f>'199'!W38</f>
        <v>0</v>
      </c>
      <c r="GT26" s="141">
        <f>'200о'!W38</f>
        <v>12600</v>
      </c>
      <c r="GU26" s="141">
        <f>'186т'!W38</f>
        <v>180</v>
      </c>
      <c r="GV26" s="141">
        <f>'202о'!W38</f>
        <v>12600</v>
      </c>
      <c r="GW26" s="141">
        <f>'203т'!W38</f>
        <v>768</v>
      </c>
      <c r="GX26" s="141">
        <f>'204т'!W38</f>
        <v>768</v>
      </c>
      <c r="GY26" s="141">
        <f>'205т'!W38</f>
        <v>180</v>
      </c>
      <c r="GZ26" s="141">
        <f>'206т'!W38</f>
        <v>768</v>
      </c>
      <c r="HA26" s="141">
        <f>'207т'!W38</f>
        <v>768</v>
      </c>
      <c r="HB26" s="141">
        <f>'208т'!W38</f>
        <v>180</v>
      </c>
      <c r="HC26" s="141">
        <f>'209т'!W38</f>
        <v>768</v>
      </c>
      <c r="HD26" s="141">
        <f>'210т'!W38</f>
        <v>768</v>
      </c>
      <c r="HE26" s="141">
        <f>'211т'!W38</f>
        <v>180</v>
      </c>
      <c r="HF26" s="141">
        <f>'212т'!W38</f>
        <v>768</v>
      </c>
      <c r="HG26" s="141">
        <f>'213т'!W38</f>
        <v>768</v>
      </c>
      <c r="HH26" s="141">
        <f>'214т'!W38</f>
        <v>180</v>
      </c>
      <c r="HI26" s="141">
        <f>'215т'!W38</f>
        <v>768</v>
      </c>
      <c r="HJ26" s="141">
        <f>'216т'!W38</f>
        <v>768</v>
      </c>
      <c r="HK26" s="141">
        <f>'217т'!W38</f>
        <v>180</v>
      </c>
      <c r="HL26" s="141">
        <f>'218т'!W38</f>
        <v>768</v>
      </c>
      <c r="HM26" s="141">
        <f>'219т'!W38</f>
        <v>768</v>
      </c>
      <c r="HN26" s="141">
        <f>'220т'!W38</f>
        <v>180</v>
      </c>
      <c r="HO26" s="141">
        <f>'221д'!W38</f>
        <v>360</v>
      </c>
    </row>
    <row r="27" spans="1:223" ht="13.5" customHeight="1" x14ac:dyDescent="0.2">
      <c r="A27" s="51">
        <v>18</v>
      </c>
      <c r="O27" s="48">
        <v>768</v>
      </c>
      <c r="Q27" s="48"/>
      <c r="U27" s="48"/>
      <c r="V27" s="48"/>
      <c r="AF27" s="48"/>
      <c r="AI27" s="48">
        <v>240</v>
      </c>
      <c r="AJ27" s="48">
        <v>940</v>
      </c>
      <c r="AK27" s="48"/>
      <c r="AL27" s="48">
        <v>240</v>
      </c>
      <c r="AM27" s="48"/>
      <c r="AN27" s="48"/>
      <c r="AO27" s="48">
        <v>370</v>
      </c>
      <c r="AP27" s="48">
        <v>370</v>
      </c>
      <c r="AY27" s="81"/>
      <c r="BB27" s="48">
        <v>2800</v>
      </c>
      <c r="BC27" s="48"/>
      <c r="BE27" s="48">
        <v>2800</v>
      </c>
      <c r="BF27" s="48"/>
      <c r="BG27" s="48">
        <v>2800</v>
      </c>
      <c r="BJ27" s="48">
        <v>768</v>
      </c>
      <c r="BK27" s="48">
        <v>768</v>
      </c>
      <c r="BL27" s="48">
        <v>560</v>
      </c>
      <c r="BN27" s="48"/>
      <c r="BP27" s="48"/>
      <c r="BS27" s="48"/>
      <c r="BU27" s="48">
        <v>768</v>
      </c>
      <c r="BV27" s="48"/>
      <c r="BX27" s="48"/>
      <c r="BY27" s="48">
        <v>768</v>
      </c>
      <c r="BZ27" s="48">
        <v>2800</v>
      </c>
      <c r="CA27" s="48">
        <v>240</v>
      </c>
      <c r="CC27" s="48"/>
      <c r="CJ27" s="48"/>
      <c r="CL27" s="48"/>
      <c r="CN27" s="48">
        <v>768</v>
      </c>
      <c r="CO27" s="48">
        <v>12600</v>
      </c>
      <c r="CP27" s="48"/>
      <c r="CT27" s="48"/>
      <c r="CU27" s="48"/>
      <c r="CV27" s="48">
        <v>768</v>
      </c>
      <c r="CW27" s="48"/>
      <c r="CX27" s="48"/>
      <c r="CY27" s="48"/>
      <c r="CZ27" s="48">
        <v>768</v>
      </c>
      <c r="DA27" s="48">
        <v>768</v>
      </c>
      <c r="DB27" s="48">
        <v>370</v>
      </c>
      <c r="DC27" s="48">
        <v>500</v>
      </c>
      <c r="DD27" s="48"/>
      <c r="DE27" s="48"/>
      <c r="DF27" s="48">
        <v>240</v>
      </c>
      <c r="DG27" s="48"/>
      <c r="DH27" s="48"/>
      <c r="DI27" s="48"/>
      <c r="DJ27" s="48"/>
      <c r="DL27" s="48"/>
      <c r="DM27" s="48"/>
      <c r="DN27" s="48"/>
      <c r="DO27" s="48">
        <f>'117'!$W39</f>
        <v>0</v>
      </c>
      <c r="DP27" s="48">
        <f>'119'!$W39</f>
        <v>0</v>
      </c>
      <c r="DQ27" s="48">
        <f>'120о'!$W39</f>
        <v>8860</v>
      </c>
      <c r="DR27" s="48">
        <f>'120о'!$W39</f>
        <v>8860</v>
      </c>
      <c r="DS27" s="48">
        <f>'121т'!$W39</f>
        <v>768</v>
      </c>
      <c r="DT27" s="48">
        <f>'122т'!$W39</f>
        <v>768</v>
      </c>
      <c r="DU27" s="48">
        <f>'123т'!$W39</f>
        <v>180</v>
      </c>
      <c r="DV27" s="48">
        <f>'124т'!$W39</f>
        <v>768</v>
      </c>
      <c r="DW27" s="48">
        <f>'125т'!$W39</f>
        <v>768</v>
      </c>
      <c r="DX27" s="48">
        <f>'126т'!$W39</f>
        <v>180</v>
      </c>
      <c r="DY27" s="48">
        <f>'127т'!$W39</f>
        <v>768</v>
      </c>
      <c r="DZ27" s="48">
        <f>'128т'!$W39</f>
        <v>768</v>
      </c>
      <c r="EA27" s="81">
        <f>'129т'!$W39</f>
        <v>180</v>
      </c>
      <c r="EB27" s="48">
        <f>'130т'!$W39</f>
        <v>768</v>
      </c>
      <c r="EC27" s="48">
        <f>'131т'!$W39</f>
        <v>768</v>
      </c>
      <c r="ED27" s="48">
        <f>'132т'!$W39</f>
        <v>180</v>
      </c>
      <c r="EE27" s="48">
        <f>'133т'!$W39</f>
        <v>768</v>
      </c>
      <c r="EF27" s="48">
        <f>'134т'!$W39</f>
        <v>768</v>
      </c>
      <c r="EG27" s="48">
        <f>'135т'!$W39</f>
        <v>180</v>
      </c>
      <c r="EH27" s="48"/>
      <c r="EI27" s="48"/>
      <c r="EJ27" s="48">
        <f>'138'!W39</f>
        <v>0</v>
      </c>
      <c r="EK27" s="48"/>
      <c r="EN27" s="141">
        <f>'142'!W39</f>
        <v>0</v>
      </c>
      <c r="EO27" s="141">
        <f>'143'!W39</f>
        <v>0</v>
      </c>
      <c r="EP27" s="141">
        <f>'144'!W39</f>
        <v>0</v>
      </c>
      <c r="EQ27" s="141">
        <f>'145'!W39</f>
        <v>0</v>
      </c>
      <c r="ER27" s="141">
        <f>'146'!W39</f>
        <v>0</v>
      </c>
      <c r="ES27" s="141">
        <f>'147'!W39</f>
        <v>0</v>
      </c>
      <c r="ET27" s="141">
        <f>'148о'!W39</f>
        <v>2780</v>
      </c>
      <c r="EU27" s="141">
        <f>'149о'!W39</f>
        <v>1445</v>
      </c>
      <c r="EV27" s="141">
        <f>'150т'!W39</f>
        <v>768</v>
      </c>
      <c r="EW27" s="141">
        <f>'151т'!W39</f>
        <v>768</v>
      </c>
      <c r="EX27" s="141">
        <f>'152т'!W39</f>
        <v>180</v>
      </c>
      <c r="EY27" s="141">
        <f>'153т'!W39</f>
        <v>768</v>
      </c>
      <c r="EZ27" s="141">
        <f>'154т'!W39</f>
        <v>768</v>
      </c>
      <c r="FA27" s="141">
        <f>'155т'!W39</f>
        <v>180</v>
      </c>
      <c r="FB27" s="141">
        <f>'156т'!W39</f>
        <v>768</v>
      </c>
      <c r="FC27" s="141">
        <f>'157т'!W39</f>
        <v>768</v>
      </c>
      <c r="FD27" s="141">
        <f>'158т'!W39</f>
        <v>180</v>
      </c>
      <c r="FE27" s="141">
        <f>'159т'!W39</f>
        <v>768</v>
      </c>
      <c r="FF27" s="141">
        <f>'160т'!W39</f>
        <v>768</v>
      </c>
      <c r="FG27" s="141">
        <f>'161т'!W39</f>
        <v>180</v>
      </c>
      <c r="FH27" s="141">
        <f>'162т'!W39</f>
        <v>768</v>
      </c>
      <c r="FI27" s="141">
        <f>'163т'!W39</f>
        <v>768</v>
      </c>
      <c r="FJ27" s="141">
        <f>'164т'!W39</f>
        <v>180</v>
      </c>
      <c r="FK27" s="141">
        <f>'165'!W39</f>
        <v>0</v>
      </c>
      <c r="FL27" s="141">
        <f>'166'!W39</f>
        <v>0</v>
      </c>
      <c r="FM27" s="141">
        <f>'167'!W39</f>
        <v>0</v>
      </c>
      <c r="FN27" s="141">
        <f>'168'!W39</f>
        <v>0</v>
      </c>
      <c r="FO27" s="141">
        <f>'169'!W39</f>
        <v>0</v>
      </c>
      <c r="FP27" s="141">
        <f>'170'!W39</f>
        <v>0</v>
      </c>
      <c r="FQ27" s="141">
        <f>'171'!W39</f>
        <v>0</v>
      </c>
      <c r="FR27" s="141">
        <f>'172'!W39</f>
        <v>0</v>
      </c>
      <c r="FS27" s="148">
        <f>'173о'!W39</f>
        <v>9800</v>
      </c>
      <c r="FT27" s="141">
        <f>'174о'!W39</f>
        <v>12600</v>
      </c>
      <c r="FU27" s="141">
        <f>'175т'!W39</f>
        <v>768</v>
      </c>
      <c r="FV27" s="141">
        <f>'176т'!W39</f>
        <v>768</v>
      </c>
      <c r="FW27" s="141">
        <f>'177т'!W39</f>
        <v>180</v>
      </c>
      <c r="FX27" s="141">
        <f>'178т'!W39</f>
        <v>768</v>
      </c>
      <c r="FY27" s="141">
        <f>'179т'!W39</f>
        <v>768</v>
      </c>
      <c r="FZ27" s="141">
        <f>'180т'!W39</f>
        <v>180</v>
      </c>
      <c r="GA27" s="141">
        <f>'181т'!W39</f>
        <v>768</v>
      </c>
      <c r="GB27" s="141">
        <f>'182т'!W39</f>
        <v>768</v>
      </c>
      <c r="GC27" s="141">
        <f>'183т'!W39</f>
        <v>180</v>
      </c>
      <c r="GD27" s="141">
        <f>'184т'!W39</f>
        <v>768</v>
      </c>
      <c r="GE27" s="141">
        <f>'185т'!W39</f>
        <v>768</v>
      </c>
      <c r="GF27" s="141">
        <f>'186т'!W39</f>
        <v>180</v>
      </c>
      <c r="GT27" s="141">
        <f>'200о'!W39</f>
        <v>12600</v>
      </c>
      <c r="GU27" s="141">
        <f>'186т'!W39</f>
        <v>180</v>
      </c>
      <c r="GV27" s="141">
        <f>'202о'!W39</f>
        <v>12600</v>
      </c>
      <c r="GW27" s="141">
        <f>'203т'!W39</f>
        <v>768</v>
      </c>
      <c r="GX27" s="141">
        <f>'204т'!W39</f>
        <v>768</v>
      </c>
      <c r="GY27" s="141">
        <f>'205т'!W39</f>
        <v>180</v>
      </c>
      <c r="GZ27" s="141">
        <f>'206т'!W39</f>
        <v>768</v>
      </c>
      <c r="HA27" s="141">
        <f>'207т'!W39</f>
        <v>768</v>
      </c>
      <c r="HB27" s="141">
        <f>'208т'!W39</f>
        <v>180</v>
      </c>
      <c r="HC27" s="141">
        <f>'209т'!W39</f>
        <v>768</v>
      </c>
      <c r="HD27" s="141">
        <f>'210т'!W39</f>
        <v>768</v>
      </c>
      <c r="HE27" s="141">
        <f>'211т'!W39</f>
        <v>180</v>
      </c>
      <c r="HF27" s="141">
        <f>'212т'!W39</f>
        <v>768</v>
      </c>
      <c r="HG27" s="141">
        <f>'213т'!W39</f>
        <v>768</v>
      </c>
      <c r="HH27" s="141">
        <f>'214т'!W39</f>
        <v>180</v>
      </c>
      <c r="HI27" s="141">
        <f>'215т'!W39</f>
        <v>768</v>
      </c>
      <c r="HJ27" s="141">
        <f>'216т'!W39</f>
        <v>768</v>
      </c>
      <c r="HK27" s="141">
        <f>'217т'!W39</f>
        <v>180</v>
      </c>
      <c r="HL27" s="141">
        <f>'218т'!W39</f>
        <v>768</v>
      </c>
      <c r="HM27" s="141">
        <f>'219т'!W39</f>
        <v>768</v>
      </c>
      <c r="HN27" s="141">
        <f>'220т'!W39</f>
        <v>180</v>
      </c>
      <c r="HO27" s="141">
        <f>'221д'!W39</f>
        <v>600</v>
      </c>
    </row>
    <row r="28" spans="1:223" ht="13.5" customHeight="1" x14ac:dyDescent="0.2">
      <c r="A28" s="51">
        <v>19</v>
      </c>
      <c r="O28" s="48">
        <v>768</v>
      </c>
      <c r="U28" s="48"/>
      <c r="V28" s="48"/>
      <c r="AF28" s="48"/>
      <c r="AI28" s="48">
        <v>1173</v>
      </c>
      <c r="AJ28" s="48"/>
      <c r="AK28" s="48"/>
      <c r="AL28" s="48">
        <v>1173</v>
      </c>
      <c r="AM28" s="48"/>
      <c r="AO28" s="48">
        <v>1173</v>
      </c>
      <c r="AP28" s="48">
        <v>150</v>
      </c>
      <c r="AY28" s="81"/>
      <c r="BB28" s="48">
        <v>8910</v>
      </c>
      <c r="BE28" s="48">
        <v>940</v>
      </c>
      <c r="BG28" s="48">
        <v>940</v>
      </c>
      <c r="BJ28" s="48">
        <v>768</v>
      </c>
      <c r="BK28" s="48">
        <v>460</v>
      </c>
      <c r="BL28" s="48">
        <v>420</v>
      </c>
      <c r="BP28" s="48"/>
      <c r="BS28" s="48"/>
      <c r="BU28" s="48">
        <v>768</v>
      </c>
      <c r="BV28" s="48"/>
      <c r="BY28" s="48">
        <v>768</v>
      </c>
      <c r="BZ28" s="48">
        <v>8910</v>
      </c>
      <c r="CA28" s="48">
        <v>1173</v>
      </c>
      <c r="CJ28" s="48"/>
      <c r="CL28" s="48"/>
      <c r="CN28" s="48">
        <v>768</v>
      </c>
      <c r="CO28" s="48"/>
      <c r="CP28" s="48"/>
      <c r="CT28" s="48"/>
      <c r="CU28" s="48"/>
      <c r="CV28" s="48">
        <v>768</v>
      </c>
      <c r="CW28" s="48"/>
      <c r="CX28" s="48"/>
      <c r="CY28" s="48"/>
      <c r="CZ28" s="48">
        <v>768</v>
      </c>
      <c r="DA28" s="48">
        <v>768</v>
      </c>
      <c r="DB28" s="48">
        <v>150</v>
      </c>
      <c r="DC28" s="48">
        <v>100</v>
      </c>
      <c r="DD28" s="48"/>
      <c r="DE28" s="48"/>
      <c r="DF28" s="48">
        <v>240</v>
      </c>
      <c r="DG28" s="48"/>
      <c r="DH28" s="48"/>
      <c r="DI28" s="48"/>
      <c r="DL28" s="48"/>
      <c r="DN28" s="48"/>
      <c r="DO28" s="48">
        <f>'117'!$W40</f>
        <v>0</v>
      </c>
      <c r="DP28" s="48">
        <f>'119'!$W40</f>
        <v>0</v>
      </c>
      <c r="DQ28" s="48">
        <f>'120о'!$W40</f>
        <v>2800</v>
      </c>
      <c r="DR28" s="48">
        <f>'120о'!$W40</f>
        <v>2800</v>
      </c>
      <c r="DS28" s="48">
        <f>'121т'!$W40</f>
        <v>768</v>
      </c>
      <c r="DT28" s="48">
        <f>'122т'!$W40</f>
        <v>768</v>
      </c>
      <c r="DU28" s="48">
        <f>'123т'!$W40</f>
        <v>180</v>
      </c>
      <c r="DV28" s="48">
        <f>'124т'!$W40</f>
        <v>768</v>
      </c>
      <c r="DW28" s="48">
        <f>'125т'!$W40</f>
        <v>768</v>
      </c>
      <c r="DX28" s="48">
        <f>'126т'!$W40</f>
        <v>180</v>
      </c>
      <c r="DY28" s="48">
        <f>'127т'!$W40</f>
        <v>768</v>
      </c>
      <c r="DZ28" s="48">
        <f>'128т'!$W40</f>
        <v>768</v>
      </c>
      <c r="EA28" s="81">
        <f>'129т'!$W40</f>
        <v>180</v>
      </c>
      <c r="EB28" s="48">
        <f>'130т'!$W40</f>
        <v>768</v>
      </c>
      <c r="EC28" s="48">
        <f>'131т'!$W40</f>
        <v>768</v>
      </c>
      <c r="ED28" s="48">
        <f>'132т'!$W40</f>
        <v>180</v>
      </c>
      <c r="EE28" s="48">
        <f>'133т'!$W40</f>
        <v>768</v>
      </c>
      <c r="EF28" s="48">
        <f>'134т'!$W40</f>
        <v>768</v>
      </c>
      <c r="EG28" s="48">
        <f>'135т'!$W40</f>
        <v>180</v>
      </c>
      <c r="EH28" s="48"/>
      <c r="EI28" s="48"/>
      <c r="EJ28" s="48">
        <f>'138'!W40</f>
        <v>0</v>
      </c>
      <c r="EK28" s="48"/>
      <c r="EN28" s="141">
        <f>'142'!W40</f>
        <v>0</v>
      </c>
      <c r="EO28" s="141">
        <f>'143'!W40</f>
        <v>0</v>
      </c>
      <c r="EP28" s="141">
        <f>'144'!W40</f>
        <v>0</v>
      </c>
      <c r="EQ28" s="141">
        <f>'145'!W40</f>
        <v>0</v>
      </c>
      <c r="ER28" s="141">
        <f>'146'!W40</f>
        <v>0</v>
      </c>
      <c r="ES28" s="141">
        <f>'147'!W40</f>
        <v>0</v>
      </c>
      <c r="ET28" s="141">
        <f>'148о'!W40</f>
        <v>2780</v>
      </c>
      <c r="EU28" s="141">
        <f>'149о'!W40</f>
        <v>950</v>
      </c>
      <c r="EV28" s="141">
        <f>'150т'!W40</f>
        <v>768</v>
      </c>
      <c r="EW28" s="141">
        <f>'151т'!W40</f>
        <v>768</v>
      </c>
      <c r="EX28" s="141">
        <f>'152т'!W40</f>
        <v>180</v>
      </c>
      <c r="EY28" s="141">
        <f>'153т'!W40</f>
        <v>768</v>
      </c>
      <c r="EZ28" s="141">
        <f>'154т'!W40</f>
        <v>768</v>
      </c>
      <c r="FA28" s="141">
        <f>'155т'!W40</f>
        <v>180</v>
      </c>
      <c r="FB28" s="141">
        <f>'156т'!W40</f>
        <v>768</v>
      </c>
      <c r="FC28" s="141">
        <f>'157т'!W40</f>
        <v>768</v>
      </c>
      <c r="FD28" s="141">
        <f>'158т'!W40</f>
        <v>180</v>
      </c>
      <c r="FE28" s="141">
        <f>'159т'!W40</f>
        <v>768</v>
      </c>
      <c r="FF28" s="141">
        <f>'160т'!W40</f>
        <v>768</v>
      </c>
      <c r="FG28" s="141">
        <f>'161т'!W40</f>
        <v>180</v>
      </c>
      <c r="FH28" s="141">
        <f>'162т'!W40</f>
        <v>768</v>
      </c>
      <c r="FI28" s="141">
        <f>'163т'!W40</f>
        <v>768</v>
      </c>
      <c r="FJ28" s="141">
        <f>'164т'!W40</f>
        <v>180</v>
      </c>
      <c r="FS28" s="148">
        <f>'173о'!W40</f>
        <v>0</v>
      </c>
      <c r="FT28" s="141">
        <f>'174о'!W40</f>
        <v>0</v>
      </c>
      <c r="FU28" s="141">
        <f>'175т'!W40</f>
        <v>768</v>
      </c>
      <c r="FV28" s="141">
        <f>'176т'!W40</f>
        <v>768</v>
      </c>
      <c r="FW28" s="141">
        <f>'177т'!W40</f>
        <v>180</v>
      </c>
      <c r="FX28" s="141">
        <f>'178т'!W40</f>
        <v>768</v>
      </c>
      <c r="FY28" s="141">
        <f>'179т'!W40</f>
        <v>768</v>
      </c>
      <c r="FZ28" s="141">
        <f>'180т'!W40</f>
        <v>180</v>
      </c>
      <c r="GA28" s="141">
        <f>'181т'!W40</f>
        <v>768</v>
      </c>
      <c r="GB28" s="141">
        <f>'182т'!W40</f>
        <v>768</v>
      </c>
      <c r="GC28" s="141">
        <f>'183т'!W40</f>
        <v>180</v>
      </c>
      <c r="GD28" s="141">
        <f>'184т'!W40</f>
        <v>768</v>
      </c>
      <c r="GE28" s="141">
        <f>'185т'!W40</f>
        <v>768</v>
      </c>
      <c r="GF28" s="141">
        <f>'186т'!W40</f>
        <v>180</v>
      </c>
      <c r="GT28" s="141">
        <f>'200о'!W40</f>
        <v>0</v>
      </c>
      <c r="GU28" s="141">
        <f>'186т'!W40</f>
        <v>180</v>
      </c>
      <c r="GV28" s="141">
        <f>'202о'!W40</f>
        <v>0</v>
      </c>
      <c r="GW28" s="141">
        <f>'203т'!W40</f>
        <v>768</v>
      </c>
      <c r="GX28" s="141">
        <f>'204т'!W40</f>
        <v>768</v>
      </c>
      <c r="GY28" s="141">
        <f>'205т'!W40</f>
        <v>180</v>
      </c>
      <c r="GZ28" s="141">
        <f>'206т'!W40</f>
        <v>768</v>
      </c>
      <c r="HA28" s="141">
        <f>'207т'!W40</f>
        <v>768</v>
      </c>
      <c r="HB28" s="141">
        <f>'208т'!W40</f>
        <v>180</v>
      </c>
      <c r="HC28" s="141">
        <f>'209т'!W40</f>
        <v>768</v>
      </c>
      <c r="HD28" s="141">
        <f>'210т'!W40</f>
        <v>768</v>
      </c>
      <c r="HE28" s="141">
        <f>'211т'!W40</f>
        <v>180</v>
      </c>
      <c r="HF28" s="141">
        <f>'212т'!W40</f>
        <v>768</v>
      </c>
      <c r="HG28" s="141">
        <f>'213т'!W40</f>
        <v>768</v>
      </c>
      <c r="HH28" s="141">
        <f>'214т'!W40</f>
        <v>180</v>
      </c>
      <c r="HI28" s="141">
        <f>'215т'!W40</f>
        <v>768</v>
      </c>
      <c r="HJ28" s="141">
        <f>'216т'!W40</f>
        <v>768</v>
      </c>
      <c r="HK28" s="141">
        <f>'217т'!W40</f>
        <v>180</v>
      </c>
      <c r="HL28" s="141">
        <f>'218т'!W40</f>
        <v>768</v>
      </c>
      <c r="HM28" s="141">
        <f>'219т'!W40</f>
        <v>768</v>
      </c>
      <c r="HN28" s="141">
        <f>'220т'!W40</f>
        <v>180</v>
      </c>
      <c r="HO28" s="141">
        <f>'221д'!W40</f>
        <v>0</v>
      </c>
    </row>
    <row r="29" spans="1:223" ht="13.5" customHeight="1" x14ac:dyDescent="0.2">
      <c r="A29" s="51">
        <v>20</v>
      </c>
      <c r="O29" s="48">
        <v>768</v>
      </c>
      <c r="U29" s="48"/>
      <c r="AI29" s="48">
        <v>1173</v>
      </c>
      <c r="AJ29" s="48"/>
      <c r="AL29" s="48">
        <v>1173</v>
      </c>
      <c r="AM29" s="48"/>
      <c r="AO29" s="48">
        <v>150</v>
      </c>
      <c r="AP29" s="48">
        <v>240</v>
      </c>
      <c r="BB29" s="48"/>
      <c r="BE29" s="48"/>
      <c r="BG29" s="48"/>
      <c r="BJ29" s="48">
        <v>768</v>
      </c>
      <c r="BK29" s="48">
        <v>460</v>
      </c>
      <c r="BL29" s="48">
        <v>560</v>
      </c>
      <c r="BP29" s="48"/>
      <c r="BU29" s="48">
        <v>768</v>
      </c>
      <c r="BY29" s="48">
        <v>768</v>
      </c>
      <c r="BZ29" s="48"/>
      <c r="CA29" s="48">
        <v>1173</v>
      </c>
      <c r="CJ29" s="48"/>
      <c r="CL29" s="48"/>
      <c r="CN29" s="48">
        <v>768</v>
      </c>
      <c r="CO29" s="48"/>
      <c r="CV29" s="48">
        <v>768</v>
      </c>
      <c r="CW29" s="48"/>
      <c r="CX29" s="48"/>
      <c r="CZ29" s="48">
        <v>768</v>
      </c>
      <c r="DA29" s="48">
        <v>768</v>
      </c>
      <c r="DB29" s="48">
        <v>240</v>
      </c>
      <c r="DC29" s="48">
        <v>300</v>
      </c>
      <c r="DD29" s="48"/>
      <c r="DE29" s="48"/>
      <c r="DF29" s="48">
        <v>150</v>
      </c>
      <c r="DG29" s="48"/>
      <c r="DH29" s="48"/>
      <c r="DI29" s="48"/>
      <c r="DL29" s="48"/>
      <c r="DO29" s="48">
        <f>'117'!$W41</f>
        <v>0</v>
      </c>
      <c r="DP29" s="48">
        <f>'119'!$W41</f>
        <v>0</v>
      </c>
      <c r="DQ29" s="48">
        <f>'120о'!$W41</f>
        <v>940</v>
      </c>
      <c r="DR29" s="48">
        <f>'120о'!$W41</f>
        <v>940</v>
      </c>
      <c r="DS29" s="48">
        <f>'121т'!$W41</f>
        <v>768</v>
      </c>
      <c r="DT29" s="48">
        <f>'122т'!$W41</f>
        <v>768</v>
      </c>
      <c r="DU29" s="48">
        <f>'123т'!$W41</f>
        <v>180</v>
      </c>
      <c r="DV29" s="48">
        <f>'124т'!$W41</f>
        <v>768</v>
      </c>
      <c r="DW29" s="48">
        <f>'125т'!$W41</f>
        <v>768</v>
      </c>
      <c r="DX29" s="48">
        <f>'126т'!$W41</f>
        <v>180</v>
      </c>
      <c r="DY29" s="48">
        <f>'127т'!$W41</f>
        <v>768</v>
      </c>
      <c r="DZ29" s="48">
        <f>'128т'!$W41</f>
        <v>768</v>
      </c>
      <c r="EA29" s="81">
        <f>'129т'!$W41</f>
        <v>180</v>
      </c>
      <c r="EB29" s="48">
        <f>'130т'!$W41</f>
        <v>768</v>
      </c>
      <c r="EC29" s="48">
        <f>'131т'!$W41</f>
        <v>768</v>
      </c>
      <c r="ED29" s="48">
        <f>'132т'!$W41</f>
        <v>180</v>
      </c>
      <c r="EE29" s="48">
        <f>'133т'!$W41</f>
        <v>768</v>
      </c>
      <c r="EF29" s="48">
        <f>'134т'!$W41</f>
        <v>768</v>
      </c>
      <c r="EG29" s="48">
        <f>'135т'!$W41</f>
        <v>180</v>
      </c>
      <c r="EH29" s="48"/>
      <c r="EI29" s="48"/>
      <c r="EJ29" s="48"/>
      <c r="EK29" s="48"/>
      <c r="EN29" s="141">
        <f>'142'!W41</f>
        <v>0</v>
      </c>
      <c r="EO29" s="141">
        <f>'143'!W41</f>
        <v>0</v>
      </c>
      <c r="EP29" s="141">
        <f>'144'!W41</f>
        <v>0</v>
      </c>
      <c r="EQ29" s="141">
        <f>'145'!W41</f>
        <v>0</v>
      </c>
      <c r="ER29" s="141">
        <f>'146'!W41</f>
        <v>0</v>
      </c>
      <c r="ES29" s="141">
        <f>'147'!W41</f>
        <v>0</v>
      </c>
      <c r="ET29" s="141">
        <f>'148о'!W41</f>
        <v>2780</v>
      </c>
      <c r="EU29" s="141">
        <f>'149о'!W41</f>
        <v>1445</v>
      </c>
      <c r="EV29" s="141">
        <f>'150т'!W41</f>
        <v>768</v>
      </c>
      <c r="EW29" s="141">
        <f>'151т'!W41</f>
        <v>768</v>
      </c>
      <c r="EX29" s="141">
        <f>'152т'!W41</f>
        <v>180</v>
      </c>
      <c r="EY29" s="141">
        <f>'153т'!W41</f>
        <v>768</v>
      </c>
      <c r="EZ29" s="141">
        <f>'154т'!W41</f>
        <v>768</v>
      </c>
      <c r="FA29" s="141">
        <f>'155т'!W41</f>
        <v>180</v>
      </c>
      <c r="FB29" s="141">
        <f>'156т'!W41</f>
        <v>768</v>
      </c>
      <c r="FC29" s="141">
        <f>'157т'!W41</f>
        <v>768</v>
      </c>
      <c r="FD29" s="141">
        <f>'158т'!W41</f>
        <v>180</v>
      </c>
      <c r="FE29" s="141">
        <f>'159т'!W41</f>
        <v>768</v>
      </c>
      <c r="FF29" s="141">
        <f>'160т'!W41</f>
        <v>768</v>
      </c>
      <c r="FG29" s="141">
        <f>'161т'!W41</f>
        <v>180</v>
      </c>
      <c r="FH29" s="141">
        <f>'162т'!W41</f>
        <v>768</v>
      </c>
      <c r="FI29" s="141">
        <f>'163т'!W41</f>
        <v>768</v>
      </c>
      <c r="FJ29" s="141">
        <f>'164т'!W41</f>
        <v>180</v>
      </c>
      <c r="FU29" s="141">
        <f>'175т'!W41</f>
        <v>768</v>
      </c>
      <c r="FV29" s="141">
        <f>'176т'!W41</f>
        <v>768</v>
      </c>
      <c r="FW29" s="141">
        <f>'177т'!W41</f>
        <v>180</v>
      </c>
      <c r="FX29" s="141">
        <f>'178т'!W41</f>
        <v>768</v>
      </c>
      <c r="FY29" s="141">
        <f>'179т'!W41</f>
        <v>768</v>
      </c>
      <c r="FZ29" s="141">
        <f>'180т'!W41</f>
        <v>180</v>
      </c>
      <c r="GA29" s="141">
        <f>'181т'!W41</f>
        <v>768</v>
      </c>
      <c r="GB29" s="141">
        <f>'182т'!W41</f>
        <v>768</v>
      </c>
      <c r="GC29" s="141">
        <f>'183т'!W41</f>
        <v>180</v>
      </c>
      <c r="GD29" s="141">
        <f>'184т'!W41</f>
        <v>768</v>
      </c>
      <c r="GE29" s="141">
        <f>'185т'!W41</f>
        <v>768</v>
      </c>
      <c r="GF29" s="141">
        <f>'186т'!W41</f>
        <v>180</v>
      </c>
      <c r="GU29" s="141">
        <f>'186т'!W41</f>
        <v>180</v>
      </c>
      <c r="GW29" s="141">
        <f>'203т'!W41</f>
        <v>768</v>
      </c>
      <c r="GX29" s="141">
        <f>'204т'!W41</f>
        <v>768</v>
      </c>
      <c r="GY29" s="141">
        <f>'205т'!W41</f>
        <v>180</v>
      </c>
      <c r="GZ29" s="141">
        <f>'206т'!W41</f>
        <v>768</v>
      </c>
      <c r="HA29" s="141">
        <f>'207т'!W41</f>
        <v>768</v>
      </c>
      <c r="HB29" s="141">
        <f>'208т'!W41</f>
        <v>180</v>
      </c>
      <c r="HC29" s="141">
        <f>'209т'!W41</f>
        <v>768</v>
      </c>
      <c r="HD29" s="141">
        <f>'210т'!W41</f>
        <v>768</v>
      </c>
      <c r="HE29" s="141">
        <f>'211т'!W41</f>
        <v>180</v>
      </c>
      <c r="HF29" s="141">
        <f>'212т'!W41</f>
        <v>768</v>
      </c>
      <c r="HG29" s="141">
        <f>'213т'!W41</f>
        <v>768</v>
      </c>
      <c r="HH29" s="141">
        <f>'214т'!W41</f>
        <v>180</v>
      </c>
      <c r="HI29" s="141">
        <f>'215т'!W41</f>
        <v>768</v>
      </c>
      <c r="HJ29" s="141">
        <f>'216т'!W41</f>
        <v>768</v>
      </c>
      <c r="HK29" s="141">
        <f>'217т'!W41</f>
        <v>180</v>
      </c>
      <c r="HL29" s="141">
        <f>'218т'!W41</f>
        <v>768</v>
      </c>
      <c r="HM29" s="141">
        <f>'219т'!W41</f>
        <v>768</v>
      </c>
      <c r="HN29" s="141">
        <f>'220т'!W41</f>
        <v>180</v>
      </c>
    </row>
    <row r="30" spans="1:223" x14ac:dyDescent="0.2">
      <c r="A30" s="51">
        <v>21</v>
      </c>
      <c r="O30" s="48"/>
      <c r="AI30" s="48">
        <v>240</v>
      </c>
      <c r="AJ30" s="48"/>
      <c r="AL30" s="48">
        <v>240</v>
      </c>
      <c r="AM30" s="48"/>
      <c r="AO30" s="48">
        <v>240</v>
      </c>
      <c r="AP30" s="48">
        <v>150</v>
      </c>
      <c r="BB30" s="48"/>
      <c r="BE30" s="48"/>
      <c r="BG30" s="48"/>
      <c r="BJ30" s="48">
        <v>768</v>
      </c>
      <c r="BK30" s="48">
        <v>180</v>
      </c>
      <c r="BL30" s="48">
        <v>420</v>
      </c>
      <c r="BP30" s="48"/>
      <c r="BU30" s="48"/>
      <c r="BY30" s="48"/>
      <c r="BZ30" s="48"/>
      <c r="CA30" s="48">
        <v>240</v>
      </c>
      <c r="CL30" s="48"/>
      <c r="CN30" s="48"/>
      <c r="CV30" s="48"/>
      <c r="CW30" s="48"/>
      <c r="CZ30" s="48"/>
      <c r="DA30" s="48">
        <v>180</v>
      </c>
      <c r="DB30" s="48">
        <v>150</v>
      </c>
      <c r="DC30" s="48">
        <v>370</v>
      </c>
      <c r="DE30" s="48"/>
      <c r="DF30" s="48">
        <v>400</v>
      </c>
      <c r="DG30" s="48"/>
      <c r="DI30" s="48"/>
      <c r="DL30" s="48"/>
      <c r="DO30" s="48">
        <f>'117'!$W42</f>
        <v>0</v>
      </c>
      <c r="DP30" s="48">
        <f>'119'!$W42</f>
        <v>0</v>
      </c>
      <c r="DQ30" s="48">
        <f>'120о'!$W42</f>
        <v>9800</v>
      </c>
      <c r="DR30" s="48">
        <f>'120о'!$W42</f>
        <v>9800</v>
      </c>
      <c r="DS30" s="48">
        <f>'121т'!$W42</f>
        <v>768</v>
      </c>
      <c r="DT30" s="48">
        <f>'122т'!$W42</f>
        <v>200</v>
      </c>
      <c r="DU30" s="48">
        <f>'123т'!$W42</f>
        <v>180</v>
      </c>
      <c r="DV30" s="48">
        <f>'124т'!$W42</f>
        <v>768</v>
      </c>
      <c r="DW30" s="48">
        <f>'125т'!$W42</f>
        <v>200</v>
      </c>
      <c r="DX30" s="48">
        <f>'126т'!$W42</f>
        <v>180</v>
      </c>
      <c r="DY30" s="48">
        <f>'127т'!$W42</f>
        <v>768</v>
      </c>
      <c r="DZ30" s="48">
        <f>'128т'!$W42</f>
        <v>200</v>
      </c>
      <c r="EA30" s="81">
        <f>'129т'!$W42</f>
        <v>180</v>
      </c>
      <c r="EB30" s="48">
        <f>'130т'!$W42</f>
        <v>768</v>
      </c>
      <c r="EC30" s="48">
        <f>'131т'!$W42</f>
        <v>200</v>
      </c>
      <c r="ED30" s="48">
        <f>'132т'!$W42</f>
        <v>180</v>
      </c>
      <c r="EE30" s="48">
        <f>'133т'!$W42</f>
        <v>768</v>
      </c>
      <c r="EF30" s="48">
        <f>'134т'!$W42</f>
        <v>200</v>
      </c>
      <c r="EG30" s="48">
        <f>'135т'!$W42</f>
        <v>180</v>
      </c>
      <c r="EH30" s="48"/>
      <c r="EI30" s="48"/>
      <c r="EJ30" s="48"/>
      <c r="EK30" s="48"/>
      <c r="ET30" s="141">
        <f>'148о'!W42</f>
        <v>2780</v>
      </c>
      <c r="EU30" s="141">
        <f>'149о'!W42</f>
        <v>950</v>
      </c>
      <c r="EV30" s="141">
        <f>'150т'!W42</f>
        <v>768</v>
      </c>
      <c r="EW30" s="141">
        <f>'151т'!W42</f>
        <v>200</v>
      </c>
      <c r="EX30" s="141">
        <f>'152т'!W42</f>
        <v>180</v>
      </c>
      <c r="EY30" s="141">
        <f>'153т'!W42</f>
        <v>768</v>
      </c>
      <c r="EZ30" s="141">
        <f>'154т'!W42</f>
        <v>200</v>
      </c>
      <c r="FA30" s="141">
        <f>'155т'!W42</f>
        <v>180</v>
      </c>
      <c r="FB30" s="141">
        <f>'156т'!W42</f>
        <v>768</v>
      </c>
      <c r="FC30" s="141">
        <f>'157т'!W42</f>
        <v>200</v>
      </c>
      <c r="FD30" s="141">
        <f>'158т'!W42</f>
        <v>180</v>
      </c>
      <c r="FE30" s="141">
        <f>'159т'!W42</f>
        <v>768</v>
      </c>
      <c r="FF30" s="141">
        <f>'160т'!W42</f>
        <v>200</v>
      </c>
      <c r="FG30" s="141">
        <f>'161т'!W42</f>
        <v>180</v>
      </c>
      <c r="FH30" s="141">
        <f>'162т'!W42</f>
        <v>768</v>
      </c>
      <c r="FI30" s="141">
        <f>'163т'!W42</f>
        <v>200</v>
      </c>
      <c r="FJ30" s="141">
        <f>'164т'!W42</f>
        <v>180</v>
      </c>
      <c r="FU30" s="141">
        <f>'175т'!W42</f>
        <v>768</v>
      </c>
      <c r="FV30" s="141">
        <f>'176т'!W42</f>
        <v>200</v>
      </c>
      <c r="FW30" s="141">
        <f>'177т'!W42</f>
        <v>180</v>
      </c>
      <c r="FX30" s="141">
        <f>'178т'!W42</f>
        <v>768</v>
      </c>
      <c r="FY30" s="141">
        <f>'179т'!W42</f>
        <v>200</v>
      </c>
      <c r="FZ30" s="141">
        <f>'180т'!W42</f>
        <v>180</v>
      </c>
      <c r="GA30" s="141">
        <f>'181т'!W42</f>
        <v>768</v>
      </c>
      <c r="GB30" s="141">
        <f>'182т'!W42</f>
        <v>200</v>
      </c>
      <c r="GC30" s="141">
        <f>'183т'!W42</f>
        <v>180</v>
      </c>
      <c r="GD30" s="141">
        <f>'184т'!W42</f>
        <v>768</v>
      </c>
      <c r="GE30" s="141">
        <f>'185т'!W42</f>
        <v>200</v>
      </c>
      <c r="GF30" s="141">
        <f>'186т'!W42</f>
        <v>180</v>
      </c>
      <c r="GU30" s="141">
        <f>'186т'!W42</f>
        <v>180</v>
      </c>
      <c r="GW30" s="141">
        <f>'203т'!W42</f>
        <v>768</v>
      </c>
      <c r="GX30" s="141">
        <f>'204т'!W42</f>
        <v>200</v>
      </c>
      <c r="GY30" s="141">
        <f>'205т'!W42</f>
        <v>180</v>
      </c>
      <c r="GZ30" s="141">
        <f>'206т'!W42</f>
        <v>768</v>
      </c>
      <c r="HA30" s="141">
        <f>'207т'!W42</f>
        <v>200</v>
      </c>
      <c r="HB30" s="141">
        <f>'208т'!W42</f>
        <v>180</v>
      </c>
      <c r="HC30" s="141">
        <f>'209т'!W42</f>
        <v>768</v>
      </c>
      <c r="HD30" s="141">
        <f>'210т'!W42</f>
        <v>200</v>
      </c>
      <c r="HE30" s="141">
        <f>'211т'!W42</f>
        <v>180</v>
      </c>
      <c r="HF30" s="141">
        <f>'212т'!W42</f>
        <v>768</v>
      </c>
      <c r="HG30" s="141">
        <f>'213т'!W42</f>
        <v>200</v>
      </c>
      <c r="HH30" s="141">
        <f>'214т'!W42</f>
        <v>180</v>
      </c>
      <c r="HI30" s="141">
        <f>'215т'!W42</f>
        <v>768</v>
      </c>
      <c r="HJ30" s="141">
        <f>'216т'!W42</f>
        <v>200</v>
      </c>
      <c r="HK30" s="141">
        <f>'217т'!W42</f>
        <v>180</v>
      </c>
      <c r="HL30" s="141">
        <f>'218т'!W42</f>
        <v>768</v>
      </c>
      <c r="HM30" s="141">
        <f>'219т'!W42</f>
        <v>200</v>
      </c>
      <c r="HN30" s="141">
        <f>'220т'!W42</f>
        <v>180</v>
      </c>
    </row>
    <row r="31" spans="1:223" x14ac:dyDescent="0.2">
      <c r="A31" s="51">
        <v>22</v>
      </c>
      <c r="O31" s="48"/>
      <c r="AI31" s="48">
        <v>150</v>
      </c>
      <c r="AJ31" s="48"/>
      <c r="AL31" s="48">
        <v>150</v>
      </c>
      <c r="AM31" s="48"/>
      <c r="AO31" s="48">
        <v>150</v>
      </c>
      <c r="AP31" s="48">
        <v>370</v>
      </c>
      <c r="BB31" s="48"/>
      <c r="BJ31" s="48">
        <v>768</v>
      </c>
      <c r="BK31" s="48">
        <v>180</v>
      </c>
      <c r="BL31" s="48">
        <v>420</v>
      </c>
      <c r="BP31" s="48"/>
      <c r="BU31" s="48"/>
      <c r="BY31" s="48"/>
      <c r="BZ31" s="48"/>
      <c r="CA31" s="48">
        <v>150</v>
      </c>
      <c r="CV31" s="48"/>
      <c r="CW31" s="48"/>
      <c r="CZ31" s="48"/>
      <c r="DA31" s="48">
        <v>180</v>
      </c>
      <c r="DB31" s="48">
        <v>370</v>
      </c>
      <c r="DC31" s="48">
        <v>370</v>
      </c>
      <c r="DE31" s="48"/>
      <c r="DF31" s="48">
        <v>100</v>
      </c>
      <c r="DG31" s="48"/>
      <c r="DI31" s="48"/>
      <c r="DO31" s="48">
        <f>'117'!$W43</f>
        <v>350</v>
      </c>
      <c r="DP31" s="48">
        <f>'119'!$W43</f>
        <v>150</v>
      </c>
      <c r="DQ31" s="48">
        <f>'120о'!$W43</f>
        <v>8860</v>
      </c>
      <c r="DR31" s="48">
        <f>'120о'!$W43</f>
        <v>8860</v>
      </c>
      <c r="DS31" s="48">
        <f>'121т'!$W43</f>
        <v>768</v>
      </c>
      <c r="DT31" s="48">
        <f>'122т'!$W43</f>
        <v>200</v>
      </c>
      <c r="DU31" s="48">
        <f>'123т'!$W43</f>
        <v>180</v>
      </c>
      <c r="DV31" s="48">
        <f>'124т'!$W43</f>
        <v>768</v>
      </c>
      <c r="DW31" s="48">
        <f>'125т'!$W43</f>
        <v>200</v>
      </c>
      <c r="DX31" s="48">
        <f>'126т'!$W43</f>
        <v>180</v>
      </c>
      <c r="DY31" s="48">
        <f>'127т'!$W43</f>
        <v>768</v>
      </c>
      <c r="DZ31" s="48">
        <f>'128т'!$W43</f>
        <v>200</v>
      </c>
      <c r="EA31" s="81">
        <f>'129т'!$W43</f>
        <v>180</v>
      </c>
      <c r="EB31" s="48">
        <f>'130т'!$W43</f>
        <v>768</v>
      </c>
      <c r="EC31" s="48">
        <f>'131т'!$W43</f>
        <v>200</v>
      </c>
      <c r="ED31" s="48">
        <f>'132т'!$W43</f>
        <v>180</v>
      </c>
      <c r="EE31" s="48">
        <f>'133т'!$W43</f>
        <v>768</v>
      </c>
      <c r="EF31" s="48">
        <f>'134т'!$W43</f>
        <v>200</v>
      </c>
      <c r="EG31" s="48">
        <f>'135т'!$W43</f>
        <v>180</v>
      </c>
      <c r="EH31" s="48"/>
      <c r="EI31" s="48"/>
      <c r="EJ31" s="48"/>
      <c r="ET31" s="141">
        <f>'148о'!W43</f>
        <v>0</v>
      </c>
      <c r="EU31" s="141">
        <f>'149о'!W43</f>
        <v>1445</v>
      </c>
      <c r="EV31" s="141">
        <f>'150т'!W43</f>
        <v>768</v>
      </c>
      <c r="EW31" s="141">
        <f>'151т'!W43</f>
        <v>200</v>
      </c>
      <c r="EX31" s="141">
        <f>'152т'!W43</f>
        <v>180</v>
      </c>
      <c r="EY31" s="141">
        <f>'153т'!W43</f>
        <v>768</v>
      </c>
      <c r="EZ31" s="141">
        <f>'154т'!W43</f>
        <v>200</v>
      </c>
      <c r="FA31" s="141">
        <f>'155т'!W43</f>
        <v>180</v>
      </c>
      <c r="FB31" s="141">
        <f>'156т'!W43</f>
        <v>768</v>
      </c>
      <c r="FC31" s="141">
        <f>'157т'!W43</f>
        <v>200</v>
      </c>
      <c r="FD31" s="141">
        <f>'158т'!W43</f>
        <v>180</v>
      </c>
      <c r="FE31" s="141">
        <f>'159т'!W43</f>
        <v>768</v>
      </c>
      <c r="FF31" s="141">
        <f>'160т'!W43</f>
        <v>200</v>
      </c>
      <c r="FG31" s="141">
        <f>'161т'!W43</f>
        <v>180</v>
      </c>
      <c r="FH31" s="141">
        <f>'162т'!W43</f>
        <v>768</v>
      </c>
      <c r="FI31" s="141">
        <f>'163т'!W43</f>
        <v>200</v>
      </c>
      <c r="FJ31" s="141">
        <f>'164т'!W43</f>
        <v>180</v>
      </c>
      <c r="FU31" s="141">
        <f>'175т'!W43</f>
        <v>768</v>
      </c>
      <c r="FV31" s="141">
        <f>'176т'!W43</f>
        <v>200</v>
      </c>
      <c r="FW31" s="141">
        <f>'177т'!W43</f>
        <v>180</v>
      </c>
      <c r="FX31" s="141">
        <f>'178т'!W43</f>
        <v>768</v>
      </c>
      <c r="FY31" s="141">
        <f>'179т'!W43</f>
        <v>200</v>
      </c>
      <c r="FZ31" s="141">
        <f>'180т'!W43</f>
        <v>180</v>
      </c>
      <c r="GA31" s="141">
        <f>'181т'!W43</f>
        <v>768</v>
      </c>
      <c r="GB31" s="141">
        <f>'182т'!W43</f>
        <v>200</v>
      </c>
      <c r="GC31" s="141">
        <f>'183т'!W43</f>
        <v>180</v>
      </c>
      <c r="GD31" s="141">
        <f>'184т'!W43</f>
        <v>768</v>
      </c>
      <c r="GE31" s="141">
        <f>'185т'!W43</f>
        <v>200</v>
      </c>
      <c r="GF31" s="141">
        <f>'186т'!W43</f>
        <v>180</v>
      </c>
      <c r="GU31" s="141">
        <f>'186т'!W43</f>
        <v>180</v>
      </c>
      <c r="GW31" s="141">
        <f>'203т'!W43</f>
        <v>768</v>
      </c>
      <c r="GX31" s="141">
        <f>'204т'!W43</f>
        <v>200</v>
      </c>
      <c r="GY31" s="141">
        <f>'205т'!W43</f>
        <v>180</v>
      </c>
      <c r="GZ31" s="141">
        <f>'206т'!W43</f>
        <v>768</v>
      </c>
      <c r="HA31" s="141">
        <f>'207т'!W43</f>
        <v>200</v>
      </c>
      <c r="HB31" s="141">
        <f>'208т'!W43</f>
        <v>180</v>
      </c>
      <c r="HC31" s="141">
        <f>'209т'!W43</f>
        <v>768</v>
      </c>
      <c r="HD31" s="141">
        <f>'210т'!W43</f>
        <v>200</v>
      </c>
      <c r="HE31" s="141">
        <f>'211т'!W43</f>
        <v>180</v>
      </c>
      <c r="HF31" s="141">
        <f>'212т'!W43</f>
        <v>768</v>
      </c>
      <c r="HG31" s="141">
        <f>'213т'!W43</f>
        <v>200</v>
      </c>
      <c r="HH31" s="141">
        <f>'214т'!W43</f>
        <v>180</v>
      </c>
      <c r="HI31" s="141">
        <f>'215т'!W43</f>
        <v>768</v>
      </c>
      <c r="HJ31" s="141">
        <f>'216т'!W43</f>
        <v>200</v>
      </c>
      <c r="HK31" s="141">
        <f>'217т'!W43</f>
        <v>180</v>
      </c>
      <c r="HL31" s="141">
        <f>'218т'!W43</f>
        <v>768</v>
      </c>
      <c r="HM31" s="141">
        <f>'219т'!W43</f>
        <v>200</v>
      </c>
      <c r="HN31" s="141">
        <f>'220т'!W43</f>
        <v>180</v>
      </c>
    </row>
    <row r="32" spans="1:223" x14ac:dyDescent="0.2">
      <c r="A32" s="51">
        <v>23</v>
      </c>
      <c r="AI32" s="48">
        <v>400</v>
      </c>
      <c r="AL32" s="48">
        <v>400</v>
      </c>
      <c r="AM32" s="48"/>
      <c r="AO32" s="48">
        <v>370</v>
      </c>
      <c r="AP32" s="48">
        <v>370</v>
      </c>
      <c r="BB32" s="48"/>
      <c r="BJ32" s="48">
        <v>768</v>
      </c>
      <c r="BK32" s="48">
        <v>768</v>
      </c>
      <c r="BL32" s="48">
        <v>420</v>
      </c>
      <c r="BY32" s="48"/>
      <c r="BZ32" s="48"/>
      <c r="CA32" s="48">
        <v>400</v>
      </c>
      <c r="DA32" s="48">
        <v>180</v>
      </c>
      <c r="DB32" s="48">
        <v>370</v>
      </c>
      <c r="DC32" s="48">
        <v>150</v>
      </c>
      <c r="DE32" s="48"/>
      <c r="DF32" s="48">
        <v>300</v>
      </c>
      <c r="DG32" s="48"/>
      <c r="DI32" s="48"/>
      <c r="DO32" s="48">
        <f>'117'!$W44</f>
        <v>0</v>
      </c>
      <c r="DP32" s="48">
        <f>'119'!$W44</f>
        <v>0</v>
      </c>
      <c r="DQ32" s="48">
        <f>'120о'!$W44</f>
        <v>2800</v>
      </c>
      <c r="DR32" s="48">
        <f>'120о'!$W44</f>
        <v>2800</v>
      </c>
      <c r="DS32" s="48">
        <f>'121т'!$W44</f>
        <v>200</v>
      </c>
      <c r="DT32" s="48">
        <f>'122т'!$W44</f>
        <v>768</v>
      </c>
      <c r="DU32" s="48">
        <f>'123т'!$W44</f>
        <v>587</v>
      </c>
      <c r="DV32" s="48">
        <f>'124т'!$W44</f>
        <v>200</v>
      </c>
      <c r="DW32" s="48">
        <f>'125т'!$W44</f>
        <v>768</v>
      </c>
      <c r="DX32" s="48">
        <f>'126т'!$W44</f>
        <v>587</v>
      </c>
      <c r="DY32" s="48">
        <f>'127т'!$W44</f>
        <v>200</v>
      </c>
      <c r="DZ32" s="48">
        <f>'128т'!$W44</f>
        <v>768</v>
      </c>
      <c r="EA32" s="81">
        <f>'129т'!$W44</f>
        <v>587</v>
      </c>
      <c r="EB32" s="48">
        <f>'130т'!$W44</f>
        <v>200</v>
      </c>
      <c r="EC32" s="48">
        <f>'131т'!$W44</f>
        <v>768</v>
      </c>
      <c r="ED32" s="48">
        <f>'132т'!$W44</f>
        <v>587</v>
      </c>
      <c r="EE32" s="48">
        <f>'133т'!$W44</f>
        <v>200</v>
      </c>
      <c r="EF32" s="48">
        <f>'134т'!$W44</f>
        <v>768</v>
      </c>
      <c r="EG32" s="48">
        <f>'135т'!$W44</f>
        <v>587</v>
      </c>
      <c r="EH32" s="48"/>
      <c r="EI32" s="48"/>
      <c r="EJ32" s="48"/>
      <c r="ET32" s="141">
        <f>'148о'!W44</f>
        <v>0</v>
      </c>
      <c r="EU32" s="141">
        <f>'149о'!W44</f>
        <v>950</v>
      </c>
      <c r="EV32" s="141">
        <f>'150т'!W44</f>
        <v>200</v>
      </c>
      <c r="EW32" s="141">
        <f>'151т'!W44</f>
        <v>768</v>
      </c>
      <c r="EX32" s="141">
        <f>'152т'!W44</f>
        <v>587</v>
      </c>
      <c r="EY32" s="141">
        <f>'153т'!W44</f>
        <v>200</v>
      </c>
      <c r="EZ32" s="141">
        <f>'154т'!W44</f>
        <v>768</v>
      </c>
      <c r="FA32" s="141">
        <f>'155т'!W44</f>
        <v>587</v>
      </c>
      <c r="FB32" s="141">
        <f>'156т'!W44</f>
        <v>200</v>
      </c>
      <c r="FC32" s="141">
        <f>'157т'!W44</f>
        <v>768</v>
      </c>
      <c r="FD32" s="141">
        <f>'158т'!W44</f>
        <v>587</v>
      </c>
      <c r="FE32" s="141">
        <f>'159т'!W44</f>
        <v>200</v>
      </c>
      <c r="FF32" s="141">
        <f>'160т'!W44</f>
        <v>768</v>
      </c>
      <c r="FG32" s="141">
        <f>'161т'!W44</f>
        <v>587</v>
      </c>
      <c r="FH32" s="141">
        <f>'162т'!W44</f>
        <v>200</v>
      </c>
      <c r="FI32" s="141">
        <f>'163т'!W44</f>
        <v>768</v>
      </c>
      <c r="FJ32" s="141">
        <f>'164т'!W44</f>
        <v>587</v>
      </c>
      <c r="FU32" s="141">
        <f>'175т'!W44</f>
        <v>200</v>
      </c>
      <c r="FV32" s="141">
        <f>'176т'!W44</f>
        <v>768</v>
      </c>
      <c r="FW32" s="141">
        <f>'177т'!W44</f>
        <v>587</v>
      </c>
      <c r="FX32" s="141">
        <f>'178т'!W44</f>
        <v>200</v>
      </c>
      <c r="FY32" s="141">
        <f>'179т'!W44</f>
        <v>768</v>
      </c>
      <c r="FZ32" s="141">
        <f>'180т'!W44</f>
        <v>587</v>
      </c>
      <c r="GA32" s="141">
        <f>'181т'!W44</f>
        <v>200</v>
      </c>
      <c r="GB32" s="141">
        <f>'182т'!W44</f>
        <v>768</v>
      </c>
      <c r="GC32" s="141">
        <f>'183т'!W44</f>
        <v>587</v>
      </c>
      <c r="GD32" s="141">
        <f>'184т'!W44</f>
        <v>200</v>
      </c>
      <c r="GE32" s="141">
        <f>'185т'!W44</f>
        <v>768</v>
      </c>
      <c r="GF32" s="141">
        <f>'186т'!W44</f>
        <v>587</v>
      </c>
      <c r="GU32" s="141">
        <f>'186т'!W44</f>
        <v>587</v>
      </c>
      <c r="GW32" s="141">
        <f>'203т'!W44</f>
        <v>200</v>
      </c>
      <c r="GX32" s="141">
        <f>'204т'!W44</f>
        <v>768</v>
      </c>
      <c r="GY32" s="141">
        <f>'205т'!W44</f>
        <v>587</v>
      </c>
      <c r="GZ32" s="141">
        <f>'206т'!W44</f>
        <v>200</v>
      </c>
      <c r="HA32" s="141">
        <f>'207т'!W44</f>
        <v>768</v>
      </c>
      <c r="HB32" s="141">
        <f>'208т'!W44</f>
        <v>587</v>
      </c>
      <c r="HC32" s="141">
        <f>'209т'!W44</f>
        <v>200</v>
      </c>
      <c r="HD32" s="141">
        <f>'210т'!W44</f>
        <v>768</v>
      </c>
      <c r="HE32" s="141">
        <f>'211т'!W44</f>
        <v>587</v>
      </c>
      <c r="HF32" s="141">
        <f>'212т'!W44</f>
        <v>200</v>
      </c>
      <c r="HG32" s="141">
        <f>'213т'!W44</f>
        <v>768</v>
      </c>
      <c r="HH32" s="141">
        <f>'214т'!W44</f>
        <v>587</v>
      </c>
      <c r="HI32" s="141">
        <f>'215т'!W44</f>
        <v>200</v>
      </c>
      <c r="HJ32" s="141">
        <f>'216т'!W44</f>
        <v>768</v>
      </c>
      <c r="HK32" s="141">
        <f>'217т'!W44</f>
        <v>587</v>
      </c>
      <c r="HL32" s="141">
        <f>'218т'!W44</f>
        <v>200</v>
      </c>
      <c r="HM32" s="141">
        <f>'219т'!W44</f>
        <v>768</v>
      </c>
      <c r="HN32" s="141">
        <f>'220т'!W44</f>
        <v>587</v>
      </c>
    </row>
    <row r="33" spans="1:222" x14ac:dyDescent="0.2">
      <c r="A33" s="51">
        <v>24</v>
      </c>
      <c r="AI33" s="48">
        <v>100</v>
      </c>
      <c r="AL33" s="48">
        <v>100</v>
      </c>
      <c r="AM33" s="48"/>
      <c r="AO33" s="48">
        <v>370</v>
      </c>
      <c r="AP33" s="48">
        <v>500</v>
      </c>
      <c r="BJ33" s="48">
        <v>768</v>
      </c>
      <c r="BK33" s="48">
        <v>768</v>
      </c>
      <c r="BL33" s="48">
        <v>420</v>
      </c>
      <c r="BY33" s="48"/>
      <c r="CA33" s="48">
        <v>100</v>
      </c>
      <c r="DA33" s="48">
        <v>180</v>
      </c>
      <c r="DB33" s="48">
        <v>500</v>
      </c>
      <c r="DC33" s="48">
        <v>240</v>
      </c>
      <c r="DF33" s="48">
        <v>370</v>
      </c>
      <c r="DG33" s="48"/>
      <c r="DO33" s="48">
        <f>'117'!$W45</f>
        <v>0</v>
      </c>
      <c r="DP33" s="48">
        <f>'119'!$W45</f>
        <v>0</v>
      </c>
      <c r="DQ33" s="48">
        <f>'120о'!$W45</f>
        <v>940</v>
      </c>
      <c r="DR33" s="48">
        <f>'120о'!$W45</f>
        <v>940</v>
      </c>
      <c r="DS33" s="48">
        <f>'121т'!$W45</f>
        <v>200</v>
      </c>
      <c r="DT33" s="48">
        <f>'122т'!$W45</f>
        <v>768</v>
      </c>
      <c r="DU33" s="48">
        <f>'123т'!$W45</f>
        <v>587</v>
      </c>
      <c r="DV33" s="48">
        <f>'124т'!$W45</f>
        <v>200</v>
      </c>
      <c r="DW33" s="48">
        <f>'125т'!$W45</f>
        <v>768</v>
      </c>
      <c r="DX33" s="48">
        <f>'126т'!$W45</f>
        <v>587</v>
      </c>
      <c r="DY33" s="48">
        <f>'127т'!$W45</f>
        <v>200</v>
      </c>
      <c r="DZ33" s="48">
        <f>'128т'!$W45</f>
        <v>768</v>
      </c>
      <c r="EA33" s="81">
        <f>'129т'!$W45</f>
        <v>587</v>
      </c>
      <c r="EB33" s="48">
        <f>'130т'!$W45</f>
        <v>200</v>
      </c>
      <c r="EC33" s="48">
        <f>'131т'!$W45</f>
        <v>768</v>
      </c>
      <c r="ED33" s="48">
        <f>'132т'!$W45</f>
        <v>587</v>
      </c>
      <c r="EE33" s="48">
        <f>'133т'!$W45</f>
        <v>200</v>
      </c>
      <c r="EF33" s="48">
        <f>'134т'!$W45</f>
        <v>768</v>
      </c>
      <c r="EG33" s="48">
        <f>'135т'!$W45</f>
        <v>587</v>
      </c>
      <c r="EH33" s="48"/>
      <c r="EI33" s="48"/>
      <c r="EJ33" s="48"/>
      <c r="ET33" s="141">
        <f>'148о'!W45</f>
        <v>0</v>
      </c>
      <c r="EU33" s="141">
        <f>'149о'!W45</f>
        <v>1445</v>
      </c>
      <c r="EV33" s="141">
        <f>'150т'!W45</f>
        <v>200</v>
      </c>
      <c r="EW33" s="141">
        <f>'151т'!W45</f>
        <v>768</v>
      </c>
      <c r="EX33" s="141">
        <f>'152т'!W45</f>
        <v>587</v>
      </c>
      <c r="EY33" s="141">
        <f>'153т'!W45</f>
        <v>200</v>
      </c>
      <c r="EZ33" s="141">
        <f>'154т'!W45</f>
        <v>768</v>
      </c>
      <c r="FA33" s="141">
        <f>'155т'!W45</f>
        <v>587</v>
      </c>
      <c r="FB33" s="141">
        <f>'156т'!W45</f>
        <v>200</v>
      </c>
      <c r="FC33" s="141">
        <f>'157т'!W45</f>
        <v>768</v>
      </c>
      <c r="FD33" s="141">
        <f>'158т'!W45</f>
        <v>587</v>
      </c>
      <c r="FE33" s="141">
        <f>'159т'!W45</f>
        <v>200</v>
      </c>
      <c r="FF33" s="141">
        <f>'160т'!W45</f>
        <v>768</v>
      </c>
      <c r="FG33" s="141">
        <f>'161т'!W45</f>
        <v>587</v>
      </c>
      <c r="FH33" s="141">
        <f>'162т'!W45</f>
        <v>200</v>
      </c>
      <c r="FI33" s="141">
        <f>'163т'!W45</f>
        <v>768</v>
      </c>
      <c r="FJ33" s="141">
        <f>'164т'!W45</f>
        <v>587</v>
      </c>
      <c r="FU33" s="141">
        <f>'175т'!W45</f>
        <v>200</v>
      </c>
      <c r="FV33" s="141">
        <f>'176т'!W45</f>
        <v>768</v>
      </c>
      <c r="FW33" s="141">
        <f>'177т'!W45</f>
        <v>587</v>
      </c>
      <c r="FX33" s="141">
        <f>'178т'!W45</f>
        <v>200</v>
      </c>
      <c r="FY33" s="141">
        <f>'179т'!W45</f>
        <v>768</v>
      </c>
      <c r="FZ33" s="141">
        <f>'180т'!W45</f>
        <v>587</v>
      </c>
      <c r="GA33" s="141">
        <f>'181т'!W45</f>
        <v>200</v>
      </c>
      <c r="GB33" s="141">
        <f>'182т'!W45</f>
        <v>768</v>
      </c>
      <c r="GC33" s="141">
        <f>'183т'!W45</f>
        <v>587</v>
      </c>
      <c r="GD33" s="141">
        <f>'184т'!W45</f>
        <v>200</v>
      </c>
      <c r="GE33" s="141">
        <f>'185т'!W45</f>
        <v>768</v>
      </c>
      <c r="GF33" s="141">
        <f>'186т'!W45</f>
        <v>587</v>
      </c>
      <c r="GU33" s="141">
        <f>'186т'!W45</f>
        <v>587</v>
      </c>
      <c r="GW33" s="141">
        <f>'203т'!W45</f>
        <v>200</v>
      </c>
      <c r="GX33" s="141">
        <f>'204т'!W45</f>
        <v>768</v>
      </c>
      <c r="GY33" s="141">
        <f>'205т'!W45</f>
        <v>587</v>
      </c>
      <c r="GZ33" s="141">
        <f>'206т'!W45</f>
        <v>200</v>
      </c>
      <c r="HA33" s="141">
        <f>'207т'!W45</f>
        <v>768</v>
      </c>
      <c r="HB33" s="141">
        <f>'208т'!W45</f>
        <v>587</v>
      </c>
      <c r="HC33" s="141">
        <f>'209т'!W45</f>
        <v>200</v>
      </c>
      <c r="HD33" s="141">
        <f>'210т'!W45</f>
        <v>768</v>
      </c>
      <c r="HE33" s="141">
        <f>'211т'!W45</f>
        <v>587</v>
      </c>
      <c r="HF33" s="141">
        <f>'212т'!W45</f>
        <v>200</v>
      </c>
      <c r="HG33" s="141">
        <f>'213т'!W45</f>
        <v>768</v>
      </c>
      <c r="HH33" s="141">
        <f>'214т'!W45</f>
        <v>587</v>
      </c>
      <c r="HI33" s="141">
        <f>'215т'!W45</f>
        <v>200</v>
      </c>
      <c r="HJ33" s="141">
        <f>'216т'!W45</f>
        <v>768</v>
      </c>
      <c r="HK33" s="141">
        <f>'217т'!W45</f>
        <v>587</v>
      </c>
      <c r="HL33" s="141">
        <f>'218т'!W45</f>
        <v>200</v>
      </c>
      <c r="HM33" s="141">
        <f>'219т'!W45</f>
        <v>768</v>
      </c>
      <c r="HN33" s="141">
        <f>'220т'!W45</f>
        <v>587</v>
      </c>
    </row>
    <row r="34" spans="1:222" x14ac:dyDescent="0.2">
      <c r="A34" s="51">
        <v>25</v>
      </c>
      <c r="AI34" s="48">
        <v>300</v>
      </c>
      <c r="AL34" s="48">
        <v>300</v>
      </c>
      <c r="AM34" s="48"/>
      <c r="AO34" s="48">
        <v>500</v>
      </c>
      <c r="AP34" s="48">
        <v>100</v>
      </c>
      <c r="BJ34" s="48"/>
      <c r="BK34" s="48">
        <v>768</v>
      </c>
      <c r="BL34" s="48">
        <v>420</v>
      </c>
      <c r="BY34" s="48"/>
      <c r="CA34" s="48">
        <v>300</v>
      </c>
      <c r="DA34" s="48">
        <v>180</v>
      </c>
      <c r="DB34" s="48">
        <v>100</v>
      </c>
      <c r="DC34" s="48">
        <v>150</v>
      </c>
      <c r="DF34" s="48">
        <v>370</v>
      </c>
      <c r="DG34" s="48"/>
      <c r="DO34" s="48">
        <f>'117'!$W46</f>
        <v>0</v>
      </c>
      <c r="DP34" s="48">
        <f>'119'!$W46</f>
        <v>0</v>
      </c>
      <c r="DQ34" s="48">
        <f>'120о'!$W46</f>
        <v>9800</v>
      </c>
      <c r="DR34" s="48">
        <f>'120о'!$W46</f>
        <v>9800</v>
      </c>
      <c r="DS34" s="48">
        <f>'121т'!$W46</f>
        <v>0</v>
      </c>
      <c r="DT34" s="48">
        <f>'122т'!$W46</f>
        <v>768</v>
      </c>
      <c r="DU34" s="48">
        <f>'123т'!$W46</f>
        <v>0</v>
      </c>
      <c r="DV34" s="48">
        <f>'124т'!$W46</f>
        <v>0</v>
      </c>
      <c r="DW34" s="48">
        <f>'125т'!$W46</f>
        <v>768</v>
      </c>
      <c r="DX34" s="48">
        <f>'126т'!$W46</f>
        <v>0</v>
      </c>
      <c r="DY34" s="48">
        <f>'127т'!$W46</f>
        <v>0</v>
      </c>
      <c r="DZ34" s="48">
        <f>'128т'!$W46</f>
        <v>768</v>
      </c>
      <c r="EA34" s="81">
        <f>'129т'!$W46</f>
        <v>0</v>
      </c>
      <c r="EB34" s="48">
        <f>'130т'!$W46</f>
        <v>0</v>
      </c>
      <c r="EC34" s="48">
        <f>'131т'!$W46</f>
        <v>768</v>
      </c>
      <c r="ED34" s="48">
        <f>'132т'!$W46</f>
        <v>0</v>
      </c>
      <c r="EE34" s="48">
        <f>'133т'!$W46</f>
        <v>0</v>
      </c>
      <c r="EF34" s="48">
        <f>'134т'!$W46</f>
        <v>768</v>
      </c>
      <c r="EG34" s="48">
        <f>'135т'!$W46</f>
        <v>0</v>
      </c>
      <c r="EH34" s="48"/>
      <c r="EI34" s="48"/>
      <c r="EJ34" s="48"/>
      <c r="ET34" s="141">
        <f>'148о'!W46</f>
        <v>0</v>
      </c>
      <c r="EU34" s="141">
        <f>'149о'!W46</f>
        <v>0</v>
      </c>
      <c r="EV34" s="141">
        <f>'150т'!W46</f>
        <v>0</v>
      </c>
      <c r="EW34" s="141">
        <f>'151т'!W46</f>
        <v>768</v>
      </c>
      <c r="EX34" s="141">
        <f>'152т'!W46</f>
        <v>0</v>
      </c>
      <c r="EY34" s="141">
        <f>'153т'!W46</f>
        <v>0</v>
      </c>
      <c r="EZ34" s="141">
        <f>'154т'!W46</f>
        <v>768</v>
      </c>
      <c r="FA34" s="141">
        <f>'155т'!W46</f>
        <v>0</v>
      </c>
      <c r="FB34" s="141">
        <f>'156т'!W46</f>
        <v>0</v>
      </c>
      <c r="FC34" s="141">
        <f>'157т'!W46</f>
        <v>768</v>
      </c>
      <c r="FD34" s="141">
        <f>'158т'!W46</f>
        <v>0</v>
      </c>
      <c r="FE34" s="141">
        <f>'159т'!W46</f>
        <v>0</v>
      </c>
      <c r="FF34" s="141">
        <f>'160т'!W46</f>
        <v>768</v>
      </c>
      <c r="FG34" s="141">
        <f>'161т'!W46</f>
        <v>0</v>
      </c>
      <c r="FH34" s="141">
        <f>'162т'!W46</f>
        <v>0</v>
      </c>
      <c r="FI34" s="141">
        <f>'163т'!W46</f>
        <v>768</v>
      </c>
      <c r="FJ34" s="141">
        <f>'164т'!W46</f>
        <v>0</v>
      </c>
      <c r="FU34" s="141">
        <f>'175т'!W46</f>
        <v>0</v>
      </c>
      <c r="FV34" s="141">
        <f>'176т'!W46</f>
        <v>768</v>
      </c>
      <c r="FW34" s="141">
        <f>'177т'!W46</f>
        <v>0</v>
      </c>
      <c r="FX34" s="141">
        <f>'178т'!W46</f>
        <v>0</v>
      </c>
      <c r="FY34" s="141">
        <f>'179т'!W46</f>
        <v>768</v>
      </c>
      <c r="FZ34" s="141">
        <f>'180т'!W46</f>
        <v>0</v>
      </c>
      <c r="GA34" s="141">
        <f>'181т'!W46</f>
        <v>0</v>
      </c>
      <c r="GB34" s="141">
        <f>'182т'!W46</f>
        <v>768</v>
      </c>
      <c r="GC34" s="141">
        <f>'183т'!W46</f>
        <v>0</v>
      </c>
      <c r="GD34" s="141">
        <f>'184т'!W46</f>
        <v>0</v>
      </c>
      <c r="GE34" s="141">
        <f>'185т'!W46</f>
        <v>768</v>
      </c>
      <c r="GF34" s="141">
        <f>'186т'!W46</f>
        <v>0</v>
      </c>
      <c r="GU34" s="141">
        <f>'186т'!W46</f>
        <v>0</v>
      </c>
      <c r="GW34" s="141">
        <f>'203т'!W46</f>
        <v>0</v>
      </c>
      <c r="GX34" s="141">
        <f>'204т'!W46</f>
        <v>768</v>
      </c>
      <c r="GY34" s="141">
        <f>'205т'!W46</f>
        <v>0</v>
      </c>
      <c r="GZ34" s="141">
        <f>'206т'!W46</f>
        <v>0</v>
      </c>
      <c r="HA34" s="141">
        <f>'207т'!W46</f>
        <v>768</v>
      </c>
      <c r="HB34" s="141">
        <f>'208т'!W46</f>
        <v>0</v>
      </c>
      <c r="HC34" s="141">
        <f>'209т'!W46</f>
        <v>0</v>
      </c>
      <c r="HD34" s="141">
        <f>'210т'!W46</f>
        <v>768</v>
      </c>
      <c r="HE34" s="141">
        <f>'211т'!W46</f>
        <v>0</v>
      </c>
      <c r="HF34" s="141">
        <f>'212т'!W46</f>
        <v>0</v>
      </c>
      <c r="HG34" s="141">
        <f>'213т'!W46</f>
        <v>768</v>
      </c>
      <c r="HH34" s="141">
        <f>'214т'!W46</f>
        <v>0</v>
      </c>
      <c r="HI34" s="141">
        <f>'215т'!W46</f>
        <v>0</v>
      </c>
      <c r="HJ34" s="141">
        <f>'216т'!W46</f>
        <v>768</v>
      </c>
      <c r="HK34" s="141">
        <f>'217т'!W46</f>
        <v>0</v>
      </c>
      <c r="HL34" s="141">
        <f>'218т'!W46</f>
        <v>0</v>
      </c>
      <c r="HM34" s="141">
        <f>'219т'!W46</f>
        <v>768</v>
      </c>
      <c r="HN34" s="141">
        <f>'220т'!W46</f>
        <v>0</v>
      </c>
    </row>
    <row r="35" spans="1:222" x14ac:dyDescent="0.2">
      <c r="A35" s="51">
        <v>26</v>
      </c>
      <c r="AI35" s="48">
        <v>370</v>
      </c>
      <c r="AL35" s="48">
        <v>370</v>
      </c>
      <c r="AO35" s="48">
        <v>100</v>
      </c>
      <c r="AP35" s="48">
        <v>300</v>
      </c>
      <c r="BJ35" s="48"/>
      <c r="BK35" s="48">
        <v>768</v>
      </c>
      <c r="BL35" s="48">
        <v>420</v>
      </c>
      <c r="BY35" s="48"/>
      <c r="CA35" s="48">
        <v>370</v>
      </c>
      <c r="DA35" s="48">
        <v>180</v>
      </c>
      <c r="DB35" s="48">
        <v>300</v>
      </c>
      <c r="DC35" s="48">
        <v>1173</v>
      </c>
      <c r="DF35" s="48">
        <v>370</v>
      </c>
      <c r="DG35" s="48"/>
      <c r="DO35" s="48">
        <f>'117'!$W47</f>
        <v>0</v>
      </c>
      <c r="DP35" s="48">
        <f>'119'!$W47</f>
        <v>0</v>
      </c>
      <c r="DQ35" s="48">
        <f>'120о'!$W47</f>
        <v>0</v>
      </c>
      <c r="DR35" s="48">
        <f>'120о'!$W47</f>
        <v>0</v>
      </c>
      <c r="DS35" s="48">
        <f>'121т'!$W47</f>
        <v>0</v>
      </c>
      <c r="DT35" s="48">
        <f>'122т'!$W47</f>
        <v>768</v>
      </c>
      <c r="DU35" s="48">
        <f>'123т'!$W47</f>
        <v>0</v>
      </c>
      <c r="DV35" s="48">
        <f>'124т'!$W47</f>
        <v>0</v>
      </c>
      <c r="DW35" s="48">
        <f>'125т'!$W47</f>
        <v>768</v>
      </c>
      <c r="DX35" s="48">
        <f>'126т'!$W47</f>
        <v>0</v>
      </c>
      <c r="DY35" s="48">
        <f>'127т'!$W47</f>
        <v>0</v>
      </c>
      <c r="DZ35" s="48">
        <f>'128т'!$W47</f>
        <v>768</v>
      </c>
      <c r="EA35" s="81">
        <f>'129т'!$W47</f>
        <v>0</v>
      </c>
      <c r="EB35" s="48">
        <f>'130т'!$W47</f>
        <v>0</v>
      </c>
      <c r="EC35" s="48">
        <f>'131т'!$W47</f>
        <v>768</v>
      </c>
      <c r="ED35" s="48">
        <f>'132т'!$W47</f>
        <v>0</v>
      </c>
      <c r="EE35" s="48">
        <f>'133т'!$W47</f>
        <v>0</v>
      </c>
      <c r="EF35" s="48">
        <f>'134т'!$W47</f>
        <v>768</v>
      </c>
      <c r="EG35" s="48">
        <f>'135т'!$W47</f>
        <v>0</v>
      </c>
      <c r="EH35" s="48"/>
      <c r="EI35" s="48"/>
      <c r="EJ35" s="48"/>
      <c r="EU35" s="141">
        <f>'149о'!W47</f>
        <v>0</v>
      </c>
      <c r="EV35" s="141">
        <f>'150т'!W47</f>
        <v>0</v>
      </c>
      <c r="EW35" s="141">
        <f>'151т'!W47</f>
        <v>768</v>
      </c>
      <c r="EX35" s="141">
        <f>'152т'!W47</f>
        <v>0</v>
      </c>
      <c r="EY35" s="141">
        <f>'153т'!W47</f>
        <v>0</v>
      </c>
      <c r="EZ35" s="141">
        <f>'154т'!W47</f>
        <v>768</v>
      </c>
      <c r="FA35" s="141">
        <f>'155т'!W47</f>
        <v>0</v>
      </c>
      <c r="FB35" s="141">
        <f>'156т'!W47</f>
        <v>0</v>
      </c>
      <c r="FC35" s="141">
        <f>'157т'!W47</f>
        <v>768</v>
      </c>
      <c r="FD35" s="141">
        <f>'158т'!W47</f>
        <v>0</v>
      </c>
      <c r="FE35" s="141">
        <f>'159т'!W47</f>
        <v>0</v>
      </c>
      <c r="FF35" s="141">
        <f>'160т'!W47</f>
        <v>768</v>
      </c>
      <c r="FG35" s="141">
        <f>'161т'!W47</f>
        <v>0</v>
      </c>
      <c r="FH35" s="141">
        <f>'162т'!W47</f>
        <v>0</v>
      </c>
      <c r="FI35" s="141">
        <f>'163т'!W47</f>
        <v>768</v>
      </c>
      <c r="FJ35" s="141">
        <f>'164т'!W47</f>
        <v>0</v>
      </c>
      <c r="FV35" s="141">
        <f>'176т'!W47</f>
        <v>768</v>
      </c>
      <c r="FY35" s="141">
        <f>'179т'!W47</f>
        <v>768</v>
      </c>
      <c r="GB35" s="141">
        <f>'182т'!W47</f>
        <v>768</v>
      </c>
      <c r="GE35" s="141">
        <f>'185т'!W47</f>
        <v>768</v>
      </c>
      <c r="GX35" s="141">
        <f>'204т'!W47</f>
        <v>768</v>
      </c>
      <c r="HA35" s="141">
        <f>'207т'!W47</f>
        <v>768</v>
      </c>
      <c r="HD35" s="141">
        <f>'210т'!W47</f>
        <v>768</v>
      </c>
      <c r="HG35" s="141">
        <f>'213т'!W47</f>
        <v>768</v>
      </c>
      <c r="HJ35" s="141">
        <f>'216т'!W47</f>
        <v>768</v>
      </c>
      <c r="HM35" s="141">
        <f>'219т'!W47</f>
        <v>768</v>
      </c>
    </row>
    <row r="36" spans="1:222" x14ac:dyDescent="0.2">
      <c r="A36" s="51">
        <v>27</v>
      </c>
      <c r="AI36" s="48">
        <v>370</v>
      </c>
      <c r="AL36" s="48">
        <v>370</v>
      </c>
      <c r="AO36" s="48">
        <v>300</v>
      </c>
      <c r="AP36" s="48">
        <v>370</v>
      </c>
      <c r="BK36" s="48"/>
      <c r="BL36" s="48">
        <v>420</v>
      </c>
      <c r="BY36" s="48"/>
      <c r="CA36" s="48">
        <v>370</v>
      </c>
      <c r="DA36" s="48">
        <v>180</v>
      </c>
      <c r="DB36" s="48">
        <v>370</v>
      </c>
      <c r="DC36" s="48"/>
      <c r="DF36" s="48">
        <v>370</v>
      </c>
      <c r="DG36" s="48"/>
      <c r="DO36" s="48">
        <f>'117'!$W48</f>
        <v>0</v>
      </c>
      <c r="DP36" s="48">
        <f>'119'!$W48</f>
        <v>0</v>
      </c>
      <c r="DQ36" s="48">
        <f>'120о'!$W48</f>
        <v>0</v>
      </c>
      <c r="DR36" s="48">
        <f>'120о'!$W48</f>
        <v>0</v>
      </c>
      <c r="DS36" s="48">
        <f>'121т'!$W48</f>
        <v>0</v>
      </c>
      <c r="DT36" s="48">
        <f>'122т'!$W48</f>
        <v>768</v>
      </c>
      <c r="DU36" s="48">
        <f>'123т'!$W48</f>
        <v>0</v>
      </c>
      <c r="DV36" s="48">
        <f>'124т'!$W48</f>
        <v>0</v>
      </c>
      <c r="DW36" s="48">
        <f>'125т'!$W48</f>
        <v>768</v>
      </c>
      <c r="DX36" s="48">
        <f>'126т'!$W48</f>
        <v>0</v>
      </c>
      <c r="DY36" s="48">
        <f>'127т'!$W48</f>
        <v>0</v>
      </c>
      <c r="DZ36" s="48">
        <f>'128т'!$W48</f>
        <v>768</v>
      </c>
      <c r="EA36" s="81">
        <f>'129т'!$W48</f>
        <v>0</v>
      </c>
      <c r="EB36" s="48">
        <f>'130т'!$W48</f>
        <v>0</v>
      </c>
      <c r="EC36" s="48">
        <f>'131т'!$W48</f>
        <v>768</v>
      </c>
      <c r="ED36" s="48">
        <f>'132т'!$W48</f>
        <v>0</v>
      </c>
      <c r="EE36" s="48">
        <f>'133т'!$W48</f>
        <v>0</v>
      </c>
      <c r="EF36" s="48">
        <f>'134т'!$W48</f>
        <v>768</v>
      </c>
      <c r="EG36" s="48">
        <f>'135т'!$W48</f>
        <v>0</v>
      </c>
      <c r="EH36" s="48"/>
      <c r="EI36" s="48"/>
      <c r="EJ36" s="48"/>
      <c r="EU36" s="141">
        <f>'149о'!W48</f>
        <v>0</v>
      </c>
      <c r="EV36" s="141">
        <f>'150т'!W48</f>
        <v>0</v>
      </c>
      <c r="EW36" s="141">
        <f>'151т'!W48</f>
        <v>768</v>
      </c>
      <c r="EX36" s="141">
        <f>'152т'!W48</f>
        <v>0</v>
      </c>
      <c r="EY36" s="141">
        <f>'153т'!W48</f>
        <v>0</v>
      </c>
      <c r="EZ36" s="141">
        <f>'154т'!W48</f>
        <v>768</v>
      </c>
      <c r="FA36" s="141">
        <f>'155т'!W48</f>
        <v>0</v>
      </c>
      <c r="FB36" s="141">
        <f>'156т'!W48</f>
        <v>0</v>
      </c>
      <c r="FC36" s="141">
        <f>'157т'!W48</f>
        <v>768</v>
      </c>
      <c r="FD36" s="141">
        <f>'158т'!W48</f>
        <v>0</v>
      </c>
      <c r="FE36" s="141">
        <f>'159т'!W48</f>
        <v>0</v>
      </c>
      <c r="FF36" s="141">
        <f>'160т'!W48</f>
        <v>768</v>
      </c>
      <c r="FG36" s="141">
        <f>'161т'!W48</f>
        <v>0</v>
      </c>
      <c r="FH36" s="141">
        <f>'162т'!W48</f>
        <v>0</v>
      </c>
      <c r="FI36" s="141">
        <f>'163т'!W48</f>
        <v>768</v>
      </c>
      <c r="FJ36" s="141">
        <f>'164т'!W48</f>
        <v>0</v>
      </c>
      <c r="FV36" s="141">
        <f>'176т'!W48</f>
        <v>768</v>
      </c>
      <c r="FY36" s="141">
        <f>'179т'!W48</f>
        <v>768</v>
      </c>
      <c r="GB36" s="141">
        <f>'182т'!W48</f>
        <v>768</v>
      </c>
      <c r="GE36" s="141">
        <f>'185т'!W48</f>
        <v>768</v>
      </c>
      <c r="GX36" s="141">
        <f>'204т'!W48</f>
        <v>768</v>
      </c>
      <c r="HA36" s="141">
        <f>'207т'!W48</f>
        <v>768</v>
      </c>
      <c r="HD36" s="141">
        <f>'210т'!W48</f>
        <v>768</v>
      </c>
      <c r="HG36" s="141">
        <f>'213т'!W48</f>
        <v>768</v>
      </c>
      <c r="HJ36" s="141">
        <f>'216т'!W48</f>
        <v>768</v>
      </c>
      <c r="HM36" s="141">
        <f>'219т'!W48</f>
        <v>768</v>
      </c>
    </row>
    <row r="37" spans="1:222" x14ac:dyDescent="0.2">
      <c r="A37" s="51">
        <v>28</v>
      </c>
      <c r="AI37" s="48">
        <v>370</v>
      </c>
      <c r="AL37" s="48">
        <v>370</v>
      </c>
      <c r="AO37" s="48">
        <v>370</v>
      </c>
      <c r="AP37" s="48">
        <v>370</v>
      </c>
      <c r="BK37" s="48"/>
      <c r="BL37" s="48">
        <v>420</v>
      </c>
      <c r="CA37" s="48">
        <v>370</v>
      </c>
      <c r="DA37" s="48">
        <v>180</v>
      </c>
      <c r="DB37" s="48">
        <v>370</v>
      </c>
      <c r="DC37" s="48"/>
      <c r="DF37" s="48">
        <v>400</v>
      </c>
      <c r="DG37" s="48"/>
      <c r="DO37" s="48">
        <f>'117'!$W49</f>
        <v>0</v>
      </c>
      <c r="DP37" s="48">
        <f>'119'!$W49</f>
        <v>0</v>
      </c>
      <c r="DQ37" s="48">
        <f>'120о'!$W49</f>
        <v>0</v>
      </c>
      <c r="DR37" s="48">
        <f>'120о'!$W49</f>
        <v>0</v>
      </c>
      <c r="DS37" s="48">
        <f>'121т'!$W49</f>
        <v>0</v>
      </c>
      <c r="DT37" s="48">
        <f>'122т'!$W49</f>
        <v>768</v>
      </c>
      <c r="DU37" s="48">
        <f>'123т'!$W49</f>
        <v>0</v>
      </c>
      <c r="DV37" s="48">
        <f>'124т'!$W49</f>
        <v>0</v>
      </c>
      <c r="DW37" s="48">
        <f>'125т'!$W49</f>
        <v>768</v>
      </c>
      <c r="DX37" s="48">
        <f>'126т'!$W49</f>
        <v>0</v>
      </c>
      <c r="DY37" s="48">
        <f>'127т'!$W49</f>
        <v>0</v>
      </c>
      <c r="DZ37" s="48">
        <f>'128т'!$W49</f>
        <v>768</v>
      </c>
      <c r="EA37" s="81">
        <f>'129т'!$W49</f>
        <v>0</v>
      </c>
      <c r="EB37" s="48">
        <f>'130т'!$W49</f>
        <v>0</v>
      </c>
      <c r="EC37" s="48">
        <f>'131т'!$W49</f>
        <v>768</v>
      </c>
      <c r="ED37" s="48">
        <f>'132т'!$W49</f>
        <v>0</v>
      </c>
      <c r="EE37" s="48">
        <f>'133т'!$W49</f>
        <v>0</v>
      </c>
      <c r="EF37" s="48">
        <f>'134т'!$W49</f>
        <v>768</v>
      </c>
      <c r="EG37" s="48">
        <f>'135т'!$W49</f>
        <v>0</v>
      </c>
      <c r="EH37" s="48"/>
      <c r="EI37" s="48"/>
      <c r="EJ37" s="48"/>
      <c r="EU37" s="141">
        <f>'149о'!W49</f>
        <v>0</v>
      </c>
      <c r="EV37" s="141">
        <f>'150т'!W49</f>
        <v>0</v>
      </c>
      <c r="EW37" s="141">
        <f>'151т'!W49</f>
        <v>768</v>
      </c>
      <c r="EX37" s="141">
        <f>'152т'!W49</f>
        <v>0</v>
      </c>
      <c r="EY37" s="141">
        <f>'153т'!W49</f>
        <v>0</v>
      </c>
      <c r="EZ37" s="141">
        <f>'154т'!W49</f>
        <v>768</v>
      </c>
      <c r="FA37" s="141">
        <f>'155т'!W49</f>
        <v>0</v>
      </c>
      <c r="FB37" s="141">
        <f>'156т'!W49</f>
        <v>0</v>
      </c>
      <c r="FC37" s="141">
        <f>'157т'!W49</f>
        <v>768</v>
      </c>
      <c r="FD37" s="141">
        <f>'158т'!W49</f>
        <v>0</v>
      </c>
      <c r="FE37" s="141">
        <f>'159т'!W49</f>
        <v>0</v>
      </c>
      <c r="FF37" s="141">
        <f>'160т'!W49</f>
        <v>768</v>
      </c>
      <c r="FG37" s="141">
        <f>'161т'!W49</f>
        <v>0</v>
      </c>
      <c r="FH37" s="141">
        <f>'162т'!W49</f>
        <v>0</v>
      </c>
      <c r="FI37" s="141">
        <f>'163т'!W49</f>
        <v>768</v>
      </c>
      <c r="FJ37" s="141">
        <f>'164т'!W49</f>
        <v>0</v>
      </c>
      <c r="FV37" s="141">
        <f>'176т'!W49</f>
        <v>768</v>
      </c>
      <c r="FY37" s="141">
        <f>'179т'!W49</f>
        <v>768</v>
      </c>
      <c r="GB37" s="141">
        <f>'182т'!W49</f>
        <v>768</v>
      </c>
      <c r="GE37" s="141">
        <f>'185т'!W49</f>
        <v>768</v>
      </c>
      <c r="GX37" s="141">
        <f>'204т'!W49</f>
        <v>768</v>
      </c>
      <c r="HA37" s="141">
        <f>'207т'!W49</f>
        <v>768</v>
      </c>
      <c r="HD37" s="141">
        <f>'210т'!W49</f>
        <v>768</v>
      </c>
      <c r="HG37" s="141">
        <f>'213т'!W49</f>
        <v>768</v>
      </c>
      <c r="HJ37" s="141">
        <f>'216т'!W49</f>
        <v>768</v>
      </c>
      <c r="HM37" s="141">
        <f>'219т'!W49</f>
        <v>768</v>
      </c>
    </row>
    <row r="38" spans="1:222" x14ac:dyDescent="0.2">
      <c r="A38" s="51">
        <v>29</v>
      </c>
      <c r="AI38" s="48">
        <v>370</v>
      </c>
      <c r="AL38" s="48">
        <v>370</v>
      </c>
      <c r="AO38" s="48">
        <v>370</v>
      </c>
      <c r="AP38" s="48">
        <v>1173</v>
      </c>
      <c r="BL38" s="48"/>
      <c r="CA38" s="48">
        <v>370</v>
      </c>
      <c r="DA38" s="48"/>
      <c r="DB38" s="48">
        <v>1173</v>
      </c>
      <c r="DC38" s="48"/>
      <c r="DF38" s="48">
        <v>100</v>
      </c>
      <c r="DG38" s="48"/>
      <c r="DO38" s="48">
        <f>'117'!$W50</f>
        <v>0</v>
      </c>
      <c r="DP38" s="48">
        <f>'119'!$W50</f>
        <v>0</v>
      </c>
      <c r="DQ38" s="48">
        <f>'120о'!$W50</f>
        <v>0</v>
      </c>
      <c r="DR38" s="48">
        <f>'120о'!$W50</f>
        <v>0</v>
      </c>
      <c r="DS38" s="48">
        <f>'121т'!$W50</f>
        <v>0</v>
      </c>
      <c r="DT38" s="48">
        <f>'122т'!$W50</f>
        <v>0</v>
      </c>
      <c r="DU38" s="48">
        <f>'123т'!$W50</f>
        <v>0</v>
      </c>
      <c r="DV38" s="48">
        <f>'124т'!$W50</f>
        <v>0</v>
      </c>
      <c r="DW38" s="48">
        <f>'125т'!$W50</f>
        <v>0</v>
      </c>
      <c r="DX38" s="48">
        <f>'126т'!$W50</f>
        <v>0</v>
      </c>
      <c r="DY38" s="48">
        <f>'127т'!$W50</f>
        <v>0</v>
      </c>
      <c r="DZ38" s="48">
        <f>'128т'!$W50</f>
        <v>0</v>
      </c>
      <c r="EA38" s="81">
        <f>'129т'!$W50</f>
        <v>0</v>
      </c>
      <c r="EB38" s="48">
        <f>'130т'!$W50</f>
        <v>0</v>
      </c>
      <c r="EC38" s="48">
        <f>'131т'!$W50</f>
        <v>0</v>
      </c>
      <c r="ED38" s="48">
        <f>'132т'!$W50</f>
        <v>0</v>
      </c>
      <c r="EE38" s="48">
        <f>'133т'!$W50</f>
        <v>0</v>
      </c>
      <c r="EF38" s="48">
        <f>'134т'!$W50</f>
        <v>0</v>
      </c>
      <c r="EG38" s="48">
        <f>'135т'!$W50</f>
        <v>0</v>
      </c>
      <c r="EH38" s="48"/>
      <c r="EI38" s="48"/>
      <c r="EJ38" s="48"/>
      <c r="EU38" s="141">
        <f>'149о'!W50</f>
        <v>0</v>
      </c>
      <c r="EV38" s="141">
        <f>'150т'!W50</f>
        <v>0</v>
      </c>
      <c r="EW38" s="141">
        <f>'151т'!W50</f>
        <v>0</v>
      </c>
      <c r="EX38" s="141">
        <f>'152т'!W50</f>
        <v>0</v>
      </c>
      <c r="EY38" s="141">
        <f>'153т'!W50</f>
        <v>0</v>
      </c>
      <c r="EZ38" s="141">
        <f>'154т'!W50</f>
        <v>0</v>
      </c>
      <c r="FA38" s="141">
        <f>'155т'!W50</f>
        <v>0</v>
      </c>
      <c r="FB38" s="141">
        <f>'156т'!W50</f>
        <v>0</v>
      </c>
      <c r="FC38" s="141">
        <f>'157т'!W50</f>
        <v>0</v>
      </c>
      <c r="FD38" s="141">
        <f>'158т'!W50</f>
        <v>0</v>
      </c>
      <c r="FE38" s="141">
        <f>'159т'!W50</f>
        <v>0</v>
      </c>
      <c r="FF38" s="141">
        <f>'160т'!W50</f>
        <v>0</v>
      </c>
      <c r="FG38" s="141">
        <f>'161т'!W50</f>
        <v>0</v>
      </c>
      <c r="FH38" s="141">
        <f>'162т'!W50</f>
        <v>0</v>
      </c>
      <c r="FI38" s="141">
        <f>'163т'!W50</f>
        <v>0</v>
      </c>
      <c r="FJ38" s="141">
        <f>'164т'!W50</f>
        <v>0</v>
      </c>
      <c r="FV38" s="141">
        <f>'176т'!W50</f>
        <v>0</v>
      </c>
      <c r="FY38" s="141">
        <f>'179т'!W50</f>
        <v>0</v>
      </c>
      <c r="GB38" s="141">
        <f>'182т'!W50</f>
        <v>0</v>
      </c>
      <c r="GE38" s="141">
        <f>'185т'!W50</f>
        <v>0</v>
      </c>
      <c r="GX38" s="141">
        <f>'204т'!W50</f>
        <v>0</v>
      </c>
      <c r="HA38" s="141">
        <f>'207т'!W50</f>
        <v>0</v>
      </c>
      <c r="HD38" s="141">
        <f>'210т'!W50</f>
        <v>0</v>
      </c>
      <c r="HG38" s="141">
        <f>'213т'!W50</f>
        <v>0</v>
      </c>
      <c r="HJ38" s="141">
        <f>'216т'!W50</f>
        <v>0</v>
      </c>
      <c r="HM38" s="141">
        <f>'219т'!W50</f>
        <v>0</v>
      </c>
    </row>
    <row r="39" spans="1:222" x14ac:dyDescent="0.2">
      <c r="A39" s="51">
        <v>30</v>
      </c>
      <c r="AI39" s="48">
        <v>400</v>
      </c>
      <c r="AL39" s="48">
        <v>400</v>
      </c>
      <c r="AO39" s="48"/>
      <c r="CA39" s="48">
        <v>400</v>
      </c>
      <c r="DA39" s="48"/>
      <c r="DB39" s="48"/>
      <c r="DC39" s="48"/>
      <c r="DF39" s="48">
        <v>300</v>
      </c>
      <c r="DG39" s="48"/>
    </row>
    <row r="40" spans="1:222" x14ac:dyDescent="0.2">
      <c r="A40" s="51">
        <v>31</v>
      </c>
      <c r="AI40" s="48">
        <v>100</v>
      </c>
      <c r="AL40" s="48">
        <v>100</v>
      </c>
      <c r="AO40" s="48"/>
      <c r="CA40" s="48">
        <v>100</v>
      </c>
      <c r="DA40" s="48"/>
      <c r="DB40" s="48"/>
      <c r="DF40" s="48">
        <v>150</v>
      </c>
      <c r="DG40" s="48"/>
    </row>
    <row r="41" spans="1:222" x14ac:dyDescent="0.2">
      <c r="A41" s="51">
        <v>32</v>
      </c>
      <c r="AI41" s="48">
        <v>300</v>
      </c>
      <c r="AL41" s="48">
        <v>300</v>
      </c>
      <c r="CA41" s="48">
        <v>300</v>
      </c>
      <c r="DB41" s="48"/>
      <c r="DF41" s="48">
        <v>240</v>
      </c>
      <c r="DG41" s="48"/>
    </row>
    <row r="42" spans="1:222" x14ac:dyDescent="0.2">
      <c r="A42" s="51">
        <v>33</v>
      </c>
      <c r="AI42" s="48">
        <v>150</v>
      </c>
      <c r="AL42" s="48">
        <v>150</v>
      </c>
      <c r="CA42" s="48">
        <v>150</v>
      </c>
      <c r="DB42" s="48"/>
      <c r="DF42" s="48">
        <v>1173</v>
      </c>
      <c r="DG42" s="48"/>
    </row>
    <row r="43" spans="1:222" x14ac:dyDescent="0.2">
      <c r="A43" s="51">
        <v>34</v>
      </c>
      <c r="AI43" s="48">
        <v>240</v>
      </c>
      <c r="AL43" s="48">
        <v>240</v>
      </c>
      <c r="CA43" s="48">
        <v>240</v>
      </c>
      <c r="DB43" s="48"/>
      <c r="DF43" s="48"/>
      <c r="DG43" s="48"/>
    </row>
    <row r="44" spans="1:222" x14ac:dyDescent="0.2">
      <c r="A44" s="51">
        <v>35</v>
      </c>
      <c r="AI44" s="48">
        <v>1173</v>
      </c>
      <c r="AL44" s="48">
        <v>1173</v>
      </c>
      <c r="CA44" s="48">
        <v>1173</v>
      </c>
      <c r="DB44" s="48"/>
      <c r="DF44" s="48"/>
      <c r="DG44" s="48"/>
    </row>
    <row r="45" spans="1:222" x14ac:dyDescent="0.2">
      <c r="A45" s="51">
        <v>36</v>
      </c>
      <c r="AL45" s="48"/>
      <c r="DB45" s="48"/>
      <c r="DF45" s="48"/>
      <c r="DG45" s="48"/>
    </row>
    <row r="46" spans="1:222" x14ac:dyDescent="0.2">
      <c r="A46" s="51">
        <v>37</v>
      </c>
      <c r="DB46" s="48"/>
    </row>
    <row r="47" spans="1:222" x14ac:dyDescent="0.2">
      <c r="A47" s="51">
        <v>38</v>
      </c>
      <c r="DB47" s="48"/>
    </row>
    <row r="48" spans="1:222" x14ac:dyDescent="0.2">
      <c r="A48" s="51">
        <v>39</v>
      </c>
      <c r="DB48" s="48"/>
    </row>
    <row r="49" spans="106:106" x14ac:dyDescent="0.2">
      <c r="DB49" s="48"/>
    </row>
    <row r="50" spans="106:106" x14ac:dyDescent="0.2">
      <c r="DB50" s="48"/>
    </row>
    <row r="51" spans="106:106" x14ac:dyDescent="0.2">
      <c r="DB51" s="48"/>
    </row>
  </sheetData>
  <conditionalFormatting sqref="A3:XFD3">
    <cfRule type="cellIs" dxfId="1" priority="2" operator="greaterThan">
      <formula>50</formula>
    </cfRule>
  </conditionalFormatting>
  <conditionalFormatting sqref="C10:HO47">
    <cfRule type="expression" dxfId="0" priority="1">
      <formula>AND(IF(NOT(ISBLANK(C10)),1),IF(C10=0,1))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AABC9-ADA7-4FC5-B333-20F2B090DEC1}">
  <dimension ref="A1:Y65"/>
  <sheetViews>
    <sheetView view="pageBreakPreview" zoomScale="85" zoomScaleNormal="85" zoomScaleSheetLayoutView="85" workbookViewId="0">
      <selection activeCell="X57" sqref="X5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221/2 от 08 Марта 2024г.</v>
      </c>
      <c r="I8" s="122" t="s">
        <v>160</v>
      </c>
      <c r="J8" s="122"/>
      <c r="K8" s="17"/>
      <c r="L8" s="13">
        <v>221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IFERROR(SUM(W45:W49), 0)</f>
        <v>0</v>
      </c>
    </row>
    <row r="22" spans="2:23" ht="12.75" customHeight="1" thickBot="1" x14ac:dyDescent="0.25">
      <c r="B22" s="14">
        <v>1</v>
      </c>
      <c r="C22" s="111" t="str">
        <f t="shared" ref="C22" si="0">CONCATENATE(Q22, " (",R22, ")",S22,T22,U22)</f>
        <v xml:space="preserve"> Г (0-1)-Врп1</v>
      </c>
      <c r="D22" s="112"/>
      <c r="E22" s="109" t="str">
        <f>V22</f>
        <v>400×25</v>
      </c>
      <c r="F22" s="109"/>
      <c r="G22" s="111" t="s">
        <v>23</v>
      </c>
      <c r="H22" s="112"/>
      <c r="I22" s="14" t="str">
        <f t="shared" ref="I22:I30" si="1">IF(G22="недопустимых дефектов не обнаружено", "годен", "НЕ годен")</f>
        <v>годен</v>
      </c>
      <c r="J22" s="14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 t="s">
        <v>161</v>
      </c>
      <c r="R22" s="74" t="s">
        <v>16480</v>
      </c>
      <c r="S22" s="40"/>
      <c r="T22" s="30" t="s">
        <v>58</v>
      </c>
      <c r="U22" s="16" t="s">
        <v>162</v>
      </c>
      <c r="V22" s="41" t="s">
        <v>170</v>
      </c>
      <c r="W22" s="68">
        <f>VALUE(MID($V22,1,FIND("×",$V22,1)-1))</f>
        <v>400</v>
      </c>
    </row>
    <row r="23" spans="2:23" ht="12.75" customHeight="1" thickBot="1" x14ac:dyDescent="0.25">
      <c r="B23" s="14">
        <v>2</v>
      </c>
      <c r="C23" s="111" t="str">
        <f t="shared" ref="C23:C25" si="2">CONCATENATE(Q23, " (",R23, ")",S23,T23,U23)</f>
        <v xml:space="preserve"> Г (0-1)-Втд1/1</v>
      </c>
      <c r="D23" s="112"/>
      <c r="E23" s="109" t="str">
        <f t="shared" ref="E23:E25" si="3">V23</f>
        <v>100×32</v>
      </c>
      <c r="F23" s="109"/>
      <c r="G23" s="111" t="s">
        <v>23</v>
      </c>
      <c r="H23" s="112"/>
      <c r="I23" s="14" t="str">
        <f t="shared" si="1"/>
        <v>годен</v>
      </c>
      <c r="J23" s="14" t="str">
        <f t="shared" ref="J23:J30" si="4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 t="s">
        <v>161</v>
      </c>
      <c r="R23" s="74" t="s">
        <v>16480</v>
      </c>
      <c r="S23" s="40"/>
      <c r="T23" s="30" t="s">
        <v>58</v>
      </c>
      <c r="U23" s="16" t="s">
        <v>164</v>
      </c>
      <c r="V23" s="41" t="s">
        <v>12</v>
      </c>
      <c r="W23" s="68">
        <f t="shared" ref="W23:W39" si="5">VALUE(MID($V23,1,FIND("×",$V23,1)-1))</f>
        <v>100</v>
      </c>
    </row>
    <row r="24" spans="2:23" ht="12.75" customHeight="1" thickBot="1" x14ac:dyDescent="0.25">
      <c r="B24" s="14">
        <v>3</v>
      </c>
      <c r="C24" s="111" t="str">
        <f t="shared" si="2"/>
        <v xml:space="preserve"> Г (0-1)-Нрп1</v>
      </c>
      <c r="D24" s="112"/>
      <c r="E24" s="109" t="str">
        <f t="shared" si="3"/>
        <v>400×25</v>
      </c>
      <c r="F24" s="109"/>
      <c r="G24" s="111" t="s">
        <v>23</v>
      </c>
      <c r="H24" s="112"/>
      <c r="I24" s="14" t="str">
        <f t="shared" si="1"/>
        <v>годен</v>
      </c>
      <c r="J24" s="14" t="str">
        <f t="shared" si="4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 t="s">
        <v>161</v>
      </c>
      <c r="R24" s="74" t="s">
        <v>16480</v>
      </c>
      <c r="S24" s="40"/>
      <c r="T24" s="30" t="s">
        <v>58</v>
      </c>
      <c r="U24" s="16" t="s">
        <v>168</v>
      </c>
      <c r="V24" s="41" t="s">
        <v>170</v>
      </c>
      <c r="W24" s="68">
        <f t="shared" si="5"/>
        <v>400</v>
      </c>
    </row>
    <row r="25" spans="2:23" ht="12.75" customHeight="1" thickBot="1" x14ac:dyDescent="0.25">
      <c r="B25" s="14">
        <v>4</v>
      </c>
      <c r="C25" s="111" t="str">
        <f t="shared" si="2"/>
        <v xml:space="preserve"> Г (0-1)-Нтд1/1</v>
      </c>
      <c r="D25" s="112"/>
      <c r="E25" s="109" t="str">
        <f t="shared" si="3"/>
        <v>100×32</v>
      </c>
      <c r="F25" s="109"/>
      <c r="G25" s="111" t="s">
        <v>23</v>
      </c>
      <c r="H25" s="112"/>
      <c r="I25" s="14" t="str">
        <f t="shared" si="1"/>
        <v>годен</v>
      </c>
      <c r="J25" s="14" t="str">
        <f t="shared" si="4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 t="s">
        <v>161</v>
      </c>
      <c r="R25" s="74" t="s">
        <v>16480</v>
      </c>
      <c r="S25" s="40"/>
      <c r="T25" s="30" t="s">
        <v>58</v>
      </c>
      <c r="U25" s="16" t="s">
        <v>16489</v>
      </c>
      <c r="V25" s="41" t="s">
        <v>12</v>
      </c>
      <c r="W25" s="68">
        <f t="shared" si="5"/>
        <v>100</v>
      </c>
    </row>
    <row r="26" spans="2:23" ht="12.75" customHeight="1" thickBot="1" x14ac:dyDescent="0.25">
      <c r="B26" s="14">
        <v>5</v>
      </c>
      <c r="C26" s="111" t="str">
        <f t="shared" ref="C26" si="6">CONCATENATE(Q26, " (",R26, ")",S26,T26,U26)</f>
        <v xml:space="preserve"> Г (0-1)Нтд1/2</v>
      </c>
      <c r="D26" s="112"/>
      <c r="E26" s="109" t="str">
        <f t="shared" ref="E26" si="7">V26</f>
        <v>300×32</v>
      </c>
      <c r="F26" s="109"/>
      <c r="G26" s="111" t="s">
        <v>23</v>
      </c>
      <c r="H26" s="112"/>
      <c r="I26" s="14" t="str">
        <f t="shared" ref="I26" si="8">IF(G26="недопустимых дефектов не обнаружено", "годен", "НЕ годен")</f>
        <v>годен</v>
      </c>
      <c r="J26" s="14" t="str">
        <f t="shared" ref="J26" si="9">CONCATENATE(M26, ".", N26, ".",O26)</f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 t="s">
        <v>161</v>
      </c>
      <c r="R26" s="74" t="s">
        <v>16480</v>
      </c>
      <c r="S26" s="40"/>
      <c r="U26" s="16" t="s">
        <v>16490</v>
      </c>
      <c r="V26" s="41" t="s">
        <v>13</v>
      </c>
      <c r="W26" s="68">
        <f t="shared" si="5"/>
        <v>300</v>
      </c>
    </row>
    <row r="27" spans="2:23" ht="12.75" customHeight="1" thickBot="1" x14ac:dyDescent="0.25">
      <c r="B27" s="14">
        <v>6</v>
      </c>
      <c r="C27" s="111" t="str">
        <f t="shared" ref="C27:C30" si="10">CONCATENATE(Q27, " (",R27, ")",S27,T27,U27)</f>
        <v xml:space="preserve"> Е (0-1)-Врп1</v>
      </c>
      <c r="D27" s="112"/>
      <c r="E27" s="109" t="str">
        <f t="shared" ref="E27:E30" si="11">V27</f>
        <v>400×25</v>
      </c>
      <c r="F27" s="109"/>
      <c r="G27" s="111" t="s">
        <v>23</v>
      </c>
      <c r="H27" s="112"/>
      <c r="I27" s="14" t="str">
        <f t="shared" si="1"/>
        <v>годен</v>
      </c>
      <c r="J27" s="14" t="str">
        <f t="shared" si="4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 t="s">
        <v>16380</v>
      </c>
      <c r="R27" s="74" t="s">
        <v>16480</v>
      </c>
      <c r="S27" s="40"/>
      <c r="T27" s="30" t="s">
        <v>58</v>
      </c>
      <c r="U27" s="16" t="s">
        <v>162</v>
      </c>
      <c r="V27" s="41" t="s">
        <v>170</v>
      </c>
      <c r="W27" s="68">
        <f t="shared" si="5"/>
        <v>400</v>
      </c>
    </row>
    <row r="28" spans="2:23" ht="12.75" customHeight="1" thickBot="1" x14ac:dyDescent="0.25">
      <c r="B28" s="14">
        <v>7</v>
      </c>
      <c r="C28" s="111" t="str">
        <f t="shared" si="10"/>
        <v xml:space="preserve"> Е (0-1)-Втд1/1</v>
      </c>
      <c r="D28" s="112"/>
      <c r="E28" s="109" t="str">
        <f t="shared" si="11"/>
        <v>100×32</v>
      </c>
      <c r="F28" s="109"/>
      <c r="G28" s="111" t="s">
        <v>23</v>
      </c>
      <c r="H28" s="112"/>
      <c r="I28" s="14" t="str">
        <f t="shared" si="1"/>
        <v>годен</v>
      </c>
      <c r="J28" s="14" t="str">
        <f t="shared" si="4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 t="s">
        <v>16380</v>
      </c>
      <c r="R28" s="74" t="s">
        <v>16480</v>
      </c>
      <c r="S28" s="40"/>
      <c r="T28" s="30" t="s">
        <v>58</v>
      </c>
      <c r="U28" s="16" t="s">
        <v>164</v>
      </c>
      <c r="V28" s="41" t="s">
        <v>12</v>
      </c>
      <c r="W28" s="68">
        <f t="shared" si="5"/>
        <v>100</v>
      </c>
    </row>
    <row r="29" spans="2:23" ht="12.75" customHeight="1" thickBot="1" x14ac:dyDescent="0.25">
      <c r="B29" s="14">
        <v>8</v>
      </c>
      <c r="C29" s="111" t="str">
        <f t="shared" si="10"/>
        <v xml:space="preserve"> Е (0-1)-Нрп1</v>
      </c>
      <c r="D29" s="112"/>
      <c r="E29" s="109" t="str">
        <f t="shared" si="11"/>
        <v>400×25</v>
      </c>
      <c r="F29" s="109"/>
      <c r="G29" s="111" t="s">
        <v>23</v>
      </c>
      <c r="H29" s="112"/>
      <c r="I29" s="14" t="str">
        <f t="shared" si="1"/>
        <v>годен</v>
      </c>
      <c r="J29" s="14" t="str">
        <f t="shared" si="4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 t="s">
        <v>16380</v>
      </c>
      <c r="R29" s="74" t="s">
        <v>16480</v>
      </c>
      <c r="S29" s="40"/>
      <c r="T29" s="30" t="s">
        <v>58</v>
      </c>
      <c r="U29" s="16" t="s">
        <v>168</v>
      </c>
      <c r="V29" s="41" t="s">
        <v>170</v>
      </c>
      <c r="W29" s="68">
        <f t="shared" si="5"/>
        <v>400</v>
      </c>
    </row>
    <row r="30" spans="2:23" ht="12.75" customHeight="1" thickBot="1" x14ac:dyDescent="0.25">
      <c r="B30" s="14">
        <v>9</v>
      </c>
      <c r="C30" s="111" t="str">
        <f t="shared" si="10"/>
        <v xml:space="preserve"> Е (0-1)-Нтд1/1</v>
      </c>
      <c r="D30" s="112"/>
      <c r="E30" s="109" t="str">
        <f t="shared" si="11"/>
        <v>100×32</v>
      </c>
      <c r="F30" s="109"/>
      <c r="G30" s="111" t="s">
        <v>23</v>
      </c>
      <c r="H30" s="112"/>
      <c r="I30" s="14" t="str">
        <f t="shared" si="1"/>
        <v>годен</v>
      </c>
      <c r="J30" s="14" t="str">
        <f t="shared" si="4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 t="s">
        <v>16380</v>
      </c>
      <c r="R30" s="74" t="s">
        <v>16480</v>
      </c>
      <c r="S30" s="40"/>
      <c r="T30" s="30" t="s">
        <v>58</v>
      </c>
      <c r="U30" s="16" t="s">
        <v>16489</v>
      </c>
      <c r="V30" s="41" t="s">
        <v>12</v>
      </c>
      <c r="W30" s="68">
        <f t="shared" si="5"/>
        <v>100</v>
      </c>
    </row>
    <row r="31" spans="2:23" ht="12.75" customHeight="1" thickBot="1" x14ac:dyDescent="0.25">
      <c r="B31" s="14">
        <v>10</v>
      </c>
      <c r="C31" s="111" t="str">
        <f t="shared" ref="C31" si="12">CONCATENATE(Q31, " (",R31, ")",S31,T31,U31)</f>
        <v xml:space="preserve"> Е (0-1)-Нтд1/2</v>
      </c>
      <c r="D31" s="112"/>
      <c r="E31" s="109" t="str">
        <f t="shared" ref="E31" si="13">V31</f>
        <v>300×32</v>
      </c>
      <c r="F31" s="109"/>
      <c r="G31" s="111" t="s">
        <v>23</v>
      </c>
      <c r="H31" s="112"/>
      <c r="I31" s="14" t="str">
        <f t="shared" ref="I31" si="14">IF(G31="недопустимых дефектов не обнаружено", "годен", "НЕ годен")</f>
        <v>годен</v>
      </c>
      <c r="J31" s="14" t="str">
        <f t="shared" ref="J31" si="15">CONCATENATE(M31, ".", N31, ".",O31)</f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 t="s">
        <v>16380</v>
      </c>
      <c r="R31" s="74" t="s">
        <v>16480</v>
      </c>
      <c r="S31" s="40"/>
      <c r="T31" s="30" t="s">
        <v>58</v>
      </c>
      <c r="U31" s="16" t="s">
        <v>16490</v>
      </c>
      <c r="V31" s="41" t="s">
        <v>13</v>
      </c>
      <c r="W31" s="68">
        <f t="shared" si="5"/>
        <v>300</v>
      </c>
    </row>
    <row r="32" spans="2:23" ht="12.75" customHeight="1" thickBot="1" x14ac:dyDescent="0.25">
      <c r="B32" s="14">
        <v>11</v>
      </c>
      <c r="C32" s="111" t="str">
        <f t="shared" ref="C32:C39" si="16">CONCATENATE(Q32, " (",R32, ")",S32,T32,U32)</f>
        <v>Ар (2)НП</v>
      </c>
      <c r="D32" s="112"/>
      <c r="E32" s="109" t="str">
        <f t="shared" ref="E32:E39" si="17">V32</f>
        <v>810×25</v>
      </c>
      <c r="F32" s="109"/>
      <c r="G32" s="111" t="s">
        <v>23</v>
      </c>
      <c r="H32" s="112"/>
      <c r="I32" s="14" t="str">
        <f t="shared" ref="I32:I39" si="18">IF(G32="недопустимых дефектов не обнаружено", "годен", "НЕ годен")</f>
        <v>годен</v>
      </c>
      <c r="J32" s="14" t="str">
        <f t="shared" ref="J32:J39" si="19">CONCATENATE(M32, ".", N32, ".",O32)</f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 t="s">
        <v>16672</v>
      </c>
      <c r="R32" s="74" t="s">
        <v>16495</v>
      </c>
      <c r="S32" s="40" t="s">
        <v>42</v>
      </c>
      <c r="U32" s="16"/>
      <c r="V32" s="41" t="s">
        <v>16676</v>
      </c>
      <c r="W32" s="68">
        <f t="shared" si="5"/>
        <v>810</v>
      </c>
    </row>
    <row r="33" spans="1:25" ht="12.75" customHeight="1" thickBot="1" x14ac:dyDescent="0.25">
      <c r="B33" s="14">
        <v>12</v>
      </c>
      <c r="C33" s="111" t="str">
        <f t="shared" si="16"/>
        <v>Ар (2)ВП</v>
      </c>
      <c r="D33" s="112"/>
      <c r="E33" s="109" t="str">
        <f t="shared" si="17"/>
        <v>560×25</v>
      </c>
      <c r="F33" s="109"/>
      <c r="G33" s="111" t="s">
        <v>23</v>
      </c>
      <c r="H33" s="112"/>
      <c r="I33" s="14" t="str">
        <f t="shared" si="18"/>
        <v>годен</v>
      </c>
      <c r="J33" s="14" t="str">
        <f t="shared" si="19"/>
        <v>08.03.2024г.</v>
      </c>
      <c r="K33" s="16"/>
      <c r="L33" s="16"/>
      <c r="M33" s="26" t="s">
        <v>130</v>
      </c>
      <c r="N33" s="26" t="s">
        <v>16387</v>
      </c>
      <c r="O33" s="26" t="s">
        <v>16443</v>
      </c>
      <c r="P33" s="16"/>
      <c r="Q33" s="40" t="s">
        <v>16672</v>
      </c>
      <c r="R33" s="74" t="s">
        <v>16495</v>
      </c>
      <c r="S33" s="40" t="s">
        <v>16673</v>
      </c>
      <c r="U33" s="16"/>
      <c r="V33" s="41" t="s">
        <v>16677</v>
      </c>
      <c r="W33" s="68">
        <f t="shared" si="5"/>
        <v>560</v>
      </c>
    </row>
    <row r="34" spans="1:25" ht="12.75" customHeight="1" thickBot="1" x14ac:dyDescent="0.25">
      <c r="B34" s="14">
        <v>13</v>
      </c>
      <c r="C34" s="111" t="str">
        <f t="shared" si="16"/>
        <v>Ар (2)р</v>
      </c>
      <c r="D34" s="112"/>
      <c r="E34" s="109" t="str">
        <f t="shared" si="17"/>
        <v>360×25</v>
      </c>
      <c r="F34" s="109"/>
      <c r="G34" s="111" t="s">
        <v>23</v>
      </c>
      <c r="H34" s="112"/>
      <c r="I34" s="14" t="str">
        <f t="shared" si="18"/>
        <v>годен</v>
      </c>
      <c r="J34" s="14" t="str">
        <f t="shared" si="19"/>
        <v>08.03.2024г.</v>
      </c>
      <c r="K34" s="16"/>
      <c r="L34" s="16"/>
      <c r="M34" s="26" t="s">
        <v>130</v>
      </c>
      <c r="N34" s="26" t="s">
        <v>16387</v>
      </c>
      <c r="O34" s="26" t="s">
        <v>16443</v>
      </c>
      <c r="P34" s="16"/>
      <c r="Q34" s="40" t="s">
        <v>16672</v>
      </c>
      <c r="R34" s="74" t="s">
        <v>16495</v>
      </c>
      <c r="S34" s="40" t="s">
        <v>16674</v>
      </c>
      <c r="U34" s="16"/>
      <c r="V34" s="41" t="s">
        <v>16678</v>
      </c>
      <c r="W34" s="68">
        <f t="shared" si="5"/>
        <v>360</v>
      </c>
    </row>
    <row r="35" spans="1:25" ht="12.75" customHeight="1" thickBot="1" x14ac:dyDescent="0.25">
      <c r="B35" s="14">
        <v>14</v>
      </c>
      <c r="C35" s="111" t="str">
        <f t="shared" si="16"/>
        <v>Ар (2)в</v>
      </c>
      <c r="D35" s="112"/>
      <c r="E35" s="109" t="str">
        <f t="shared" si="17"/>
        <v>600×12</v>
      </c>
      <c r="F35" s="109"/>
      <c r="G35" s="111" t="s">
        <v>23</v>
      </c>
      <c r="H35" s="112"/>
      <c r="I35" s="14" t="str">
        <f t="shared" si="18"/>
        <v>годен</v>
      </c>
      <c r="J35" s="14" t="str">
        <f t="shared" si="19"/>
        <v>08.03.2024г.</v>
      </c>
      <c r="K35" s="16"/>
      <c r="L35" s="16"/>
      <c r="M35" s="26" t="s">
        <v>130</v>
      </c>
      <c r="N35" s="26" t="s">
        <v>16387</v>
      </c>
      <c r="O35" s="26" t="s">
        <v>16443</v>
      </c>
      <c r="P35" s="16"/>
      <c r="Q35" s="40" t="s">
        <v>16672</v>
      </c>
      <c r="R35" s="74" t="s">
        <v>16495</v>
      </c>
      <c r="S35" s="40" t="s">
        <v>16675</v>
      </c>
      <c r="U35" s="16"/>
      <c r="V35" s="41" t="s">
        <v>16679</v>
      </c>
      <c r="W35" s="68">
        <f t="shared" si="5"/>
        <v>600</v>
      </c>
    </row>
    <row r="36" spans="1:25" ht="12.75" customHeight="1" thickBot="1" x14ac:dyDescent="0.25">
      <c r="B36" s="14">
        <v>15</v>
      </c>
      <c r="C36" s="111" t="str">
        <f t="shared" si="16"/>
        <v>Ар (3)НП</v>
      </c>
      <c r="D36" s="112"/>
      <c r="E36" s="109" t="str">
        <f t="shared" si="17"/>
        <v>810×25</v>
      </c>
      <c r="F36" s="109"/>
      <c r="G36" s="111" t="s">
        <v>23</v>
      </c>
      <c r="H36" s="112"/>
      <c r="I36" s="14" t="str">
        <f t="shared" si="18"/>
        <v>годен</v>
      </c>
      <c r="J36" s="14" t="str">
        <f t="shared" si="19"/>
        <v>08.03.2024г.</v>
      </c>
      <c r="K36" s="16"/>
      <c r="L36" s="16"/>
      <c r="M36" s="26" t="s">
        <v>130</v>
      </c>
      <c r="N36" s="26" t="s">
        <v>16387</v>
      </c>
      <c r="O36" s="26" t="s">
        <v>16443</v>
      </c>
      <c r="P36" s="16"/>
      <c r="Q36" s="40" t="s">
        <v>16672</v>
      </c>
      <c r="R36" s="74" t="s">
        <v>16496</v>
      </c>
      <c r="S36" s="40" t="s">
        <v>42</v>
      </c>
      <c r="U36" s="16"/>
      <c r="V36" s="41" t="s">
        <v>16676</v>
      </c>
      <c r="W36" s="68">
        <f t="shared" si="5"/>
        <v>810</v>
      </c>
    </row>
    <row r="37" spans="1:25" ht="12.75" customHeight="1" thickBot="1" x14ac:dyDescent="0.25">
      <c r="B37" s="14">
        <v>16</v>
      </c>
      <c r="C37" s="111" t="str">
        <f t="shared" si="16"/>
        <v>Ар (3)ВП</v>
      </c>
      <c r="D37" s="112"/>
      <c r="E37" s="109" t="str">
        <f t="shared" si="17"/>
        <v>560×25</v>
      </c>
      <c r="F37" s="109"/>
      <c r="G37" s="111" t="s">
        <v>23</v>
      </c>
      <c r="H37" s="112"/>
      <c r="I37" s="14" t="str">
        <f t="shared" si="18"/>
        <v>годен</v>
      </c>
      <c r="J37" s="14" t="str">
        <f t="shared" si="19"/>
        <v>08.03.2024г.</v>
      </c>
      <c r="K37" s="16"/>
      <c r="L37" s="16"/>
      <c r="M37" s="26" t="s">
        <v>130</v>
      </c>
      <c r="N37" s="26" t="s">
        <v>16387</v>
      </c>
      <c r="O37" s="26" t="s">
        <v>16443</v>
      </c>
      <c r="P37" s="16"/>
      <c r="Q37" s="40" t="s">
        <v>16672</v>
      </c>
      <c r="R37" s="74" t="s">
        <v>16496</v>
      </c>
      <c r="S37" s="40" t="s">
        <v>16673</v>
      </c>
      <c r="U37" s="16"/>
      <c r="V37" s="41" t="s">
        <v>16677</v>
      </c>
      <c r="W37" s="68">
        <f t="shared" si="5"/>
        <v>560</v>
      </c>
    </row>
    <row r="38" spans="1:25" ht="12.75" customHeight="1" thickBot="1" x14ac:dyDescent="0.25">
      <c r="B38" s="14">
        <v>17</v>
      </c>
      <c r="C38" s="111" t="str">
        <f t="shared" si="16"/>
        <v>Ар (3)р</v>
      </c>
      <c r="D38" s="112"/>
      <c r="E38" s="109" t="str">
        <f t="shared" si="17"/>
        <v>360×25</v>
      </c>
      <c r="F38" s="109"/>
      <c r="G38" s="111" t="s">
        <v>23</v>
      </c>
      <c r="H38" s="112"/>
      <c r="I38" s="14" t="str">
        <f t="shared" si="18"/>
        <v>годен</v>
      </c>
      <c r="J38" s="14" t="str">
        <f t="shared" si="19"/>
        <v>08.03.2024г.</v>
      </c>
      <c r="K38" s="16"/>
      <c r="L38" s="16"/>
      <c r="M38" s="26" t="s">
        <v>130</v>
      </c>
      <c r="N38" s="26" t="s">
        <v>16387</v>
      </c>
      <c r="O38" s="26" t="s">
        <v>16443</v>
      </c>
      <c r="P38" s="16"/>
      <c r="Q38" s="40" t="s">
        <v>16672</v>
      </c>
      <c r="R38" s="74" t="s">
        <v>16496</v>
      </c>
      <c r="S38" s="40" t="s">
        <v>16674</v>
      </c>
      <c r="U38" s="16"/>
      <c r="V38" s="41" t="s">
        <v>16678</v>
      </c>
      <c r="W38" s="68">
        <f t="shared" si="5"/>
        <v>360</v>
      </c>
    </row>
    <row r="39" spans="1:25" ht="12.75" customHeight="1" thickBot="1" x14ac:dyDescent="0.25">
      <c r="B39" s="14">
        <v>18</v>
      </c>
      <c r="C39" s="111" t="str">
        <f t="shared" si="16"/>
        <v>Ар (3)в</v>
      </c>
      <c r="D39" s="112"/>
      <c r="E39" s="109" t="str">
        <f t="shared" si="17"/>
        <v>600×12</v>
      </c>
      <c r="F39" s="109"/>
      <c r="G39" s="111" t="s">
        <v>23</v>
      </c>
      <c r="H39" s="112"/>
      <c r="I39" s="14" t="str">
        <f t="shared" si="18"/>
        <v>годен</v>
      </c>
      <c r="J39" s="14" t="str">
        <f t="shared" si="19"/>
        <v>08.03.2024г.</v>
      </c>
      <c r="K39" s="16"/>
      <c r="L39" s="16"/>
      <c r="M39" s="26" t="s">
        <v>130</v>
      </c>
      <c r="N39" s="26" t="s">
        <v>16387</v>
      </c>
      <c r="O39" s="26" t="s">
        <v>16443</v>
      </c>
      <c r="P39" s="16"/>
      <c r="Q39" s="40" t="s">
        <v>16672</v>
      </c>
      <c r="R39" s="74" t="s">
        <v>16496</v>
      </c>
      <c r="S39" s="40" t="s">
        <v>16675</v>
      </c>
      <c r="U39" s="16"/>
      <c r="V39" s="41" t="s">
        <v>16679</v>
      </c>
      <c r="W39" s="68">
        <f t="shared" si="5"/>
        <v>600</v>
      </c>
    </row>
    <row r="40" spans="1:25" ht="12.75" customHeight="1" x14ac:dyDescent="0.25">
      <c r="B40" s="110" t="s">
        <v>16682</v>
      </c>
      <c r="C40" s="110"/>
      <c r="D40" s="110"/>
      <c r="E40" s="110"/>
      <c r="F40" s="110"/>
      <c r="G40" s="110"/>
      <c r="H40" s="110"/>
      <c r="I40" s="110"/>
      <c r="J40" s="110"/>
      <c r="Q40" s="16"/>
      <c r="R40" s="16"/>
      <c r="S40" s="16"/>
      <c r="T40" s="10"/>
      <c r="U40" s="10"/>
      <c r="V40" s="10"/>
    </row>
    <row r="41" spans="1:25" ht="12.75" customHeight="1" x14ac:dyDescent="0.25">
      <c r="B41" s="110"/>
      <c r="C41" s="110"/>
      <c r="D41" s="110"/>
      <c r="E41" s="110"/>
      <c r="F41" s="110"/>
      <c r="G41" s="110"/>
      <c r="H41" s="110"/>
      <c r="I41" s="110"/>
      <c r="J41" s="110"/>
      <c r="Q41" s="10"/>
      <c r="R41" s="10"/>
      <c r="S41" s="10"/>
      <c r="T41" s="10"/>
      <c r="U41" s="10"/>
      <c r="V41" s="10"/>
    </row>
    <row r="42" spans="1:25" ht="12.75" customHeight="1" x14ac:dyDescent="0.2"/>
    <row r="43" spans="1:25" ht="12.75" customHeight="1" x14ac:dyDescent="0.25">
      <c r="C43" s="10" t="s">
        <v>35</v>
      </c>
      <c r="D43" s="10"/>
      <c r="E43" s="10"/>
      <c r="F43" s="10"/>
      <c r="G43" s="10"/>
      <c r="H43" s="37"/>
      <c r="I43" s="38" t="s">
        <v>2</v>
      </c>
    </row>
    <row r="44" spans="1:25" ht="12.75" customHeight="1" x14ac:dyDescent="0.25">
      <c r="C44" s="10"/>
      <c r="D44" s="10"/>
      <c r="E44" s="10"/>
      <c r="F44" s="10"/>
      <c r="G44" s="10"/>
      <c r="H44" s="10"/>
      <c r="I44" s="10"/>
    </row>
    <row r="45" spans="1:25" s="31" customFormat="1" ht="12.75" customHeight="1" x14ac:dyDescent="0.25">
      <c r="A45" s="30"/>
      <c r="B45" s="30"/>
      <c r="C45" s="8" t="s">
        <v>36</v>
      </c>
      <c r="D45" s="11"/>
      <c r="E45" s="11"/>
      <c r="F45" s="10"/>
      <c r="G45" s="10"/>
      <c r="H45" s="37"/>
      <c r="I45" s="38" t="s">
        <v>37</v>
      </c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43"/>
      <c r="V45" s="69"/>
      <c r="W45" s="43" t="e">
        <f>VALUE(MID($V45,1,FIND("×",$V45,1)-1))</f>
        <v>#VALUE!</v>
      </c>
      <c r="X45" s="30"/>
      <c r="Y45" s="30"/>
    </row>
    <row r="46" spans="1:25" s="31" customFormat="1" ht="12.7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41"/>
      <c r="W46" s="30" t="e">
        <f>VALUE(MID($U46,1,FIND("×",$U46,1)-1))</f>
        <v>#VALUE!</v>
      </c>
      <c r="X46" s="30"/>
      <c r="Y46" s="30"/>
    </row>
    <row r="47" spans="1:25" s="31" customFormat="1" ht="12.7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41"/>
      <c r="W47" s="30" t="e">
        <f t="shared" ref="W47:W48" si="20">VALUE(MID($U47,1,FIND("×",$U47,1)-1))</f>
        <v>#VALUE!</v>
      </c>
      <c r="X47" s="30"/>
      <c r="Y47" s="30"/>
    </row>
    <row r="48" spans="1:25" s="31" customFormat="1" ht="12.7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 t="e">
        <f t="shared" si="20"/>
        <v>#VALUE!</v>
      </c>
      <c r="X48" s="30"/>
      <c r="Y48" s="30"/>
    </row>
    <row r="49" spans="1:25" s="31" customFormat="1" ht="12.7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s="31" customFormat="1" ht="12.7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</row>
    <row r="51" spans="1:25" s="31" customFormat="1" ht="12.7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</row>
    <row r="52" spans="1:25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68"/>
      <c r="X52" s="30"/>
      <c r="Y52" s="30"/>
    </row>
    <row r="53" spans="1:25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  <c r="X53" s="30"/>
      <c r="Y53" s="30"/>
    </row>
    <row r="54" spans="1:25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  <c r="X54" s="30"/>
      <c r="Y54" s="30"/>
    </row>
    <row r="55" spans="1:25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  <c r="X55" s="30"/>
      <c r="Y55" s="30"/>
    </row>
    <row r="56" spans="1:25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  <c r="X56" s="30"/>
      <c r="Y56" s="30"/>
    </row>
    <row r="57" spans="1:25" s="31" customFormat="1" ht="25.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ht="12.75" customHeight="1" x14ac:dyDescent="0.2"/>
    <row r="62" spans="1:25" ht="12.75" customHeight="1" x14ac:dyDescent="0.2"/>
    <row r="63" spans="1:25" ht="12.75" customHeight="1" x14ac:dyDescent="0.2"/>
    <row r="64" spans="1:25" ht="12.75" customHeight="1" x14ac:dyDescent="0.2"/>
    <row r="65" ht="12.75" customHeight="1" x14ac:dyDescent="0.2"/>
  </sheetData>
  <mergeCells count="85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R20:T20"/>
    <mergeCell ref="C22:D22"/>
    <mergeCell ref="E22:F22"/>
    <mergeCell ref="G22:H22"/>
    <mergeCell ref="C23:D23"/>
    <mergeCell ref="E23:F23"/>
    <mergeCell ref="G23:H23"/>
    <mergeCell ref="C25:D25"/>
    <mergeCell ref="E25:F25"/>
    <mergeCell ref="G25:H25"/>
    <mergeCell ref="C26:D26"/>
    <mergeCell ref="E26:F26"/>
    <mergeCell ref="G26:H26"/>
    <mergeCell ref="C29:D29"/>
    <mergeCell ref="E29:F29"/>
    <mergeCell ref="G29:H29"/>
    <mergeCell ref="G30:H30"/>
    <mergeCell ref="C27:D27"/>
    <mergeCell ref="E27:F27"/>
    <mergeCell ref="G27:H27"/>
    <mergeCell ref="C28:D28"/>
    <mergeCell ref="E28:F28"/>
    <mergeCell ref="G28:H28"/>
    <mergeCell ref="B40:J41"/>
    <mergeCell ref="C30:D30"/>
    <mergeCell ref="E30:F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9:D39"/>
    <mergeCell ref="E39:F39"/>
    <mergeCell ref="G39:H39"/>
    <mergeCell ref="C37:D37"/>
    <mergeCell ref="E37:F37"/>
    <mergeCell ref="G37:H37"/>
    <mergeCell ref="C38:D38"/>
    <mergeCell ref="E38:F38"/>
    <mergeCell ref="G38:H38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E6FAA-C407-453E-9429-21A4BCB44469}">
  <dimension ref="A1:X71"/>
  <sheetViews>
    <sheetView view="pageBreakPreview" zoomScale="85" zoomScaleNormal="85" zoomScaleSheetLayoutView="85" workbookViewId="0">
      <selection activeCell="G30" sqref="G30:H30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220/2 от 08 Марта 2024г.</v>
      </c>
      <c r="I8" s="122" t="s">
        <v>160</v>
      </c>
      <c r="J8" s="122"/>
      <c r="K8" s="17"/>
      <c r="L8" s="13">
        <v>220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1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1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1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1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1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1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1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1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1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1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1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1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1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1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1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1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1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1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1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1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6"/>
      <c r="Q33" s="40">
        <f t="shared" si="4"/>
        <v>1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6"/>
      <c r="Q34" s="40">
        <f t="shared" si="4"/>
        <v>1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6"/>
      <c r="Q35" s="40">
        <f t="shared" si="4"/>
        <v>1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6"/>
      <c r="Q36" s="40">
        <f t="shared" si="4"/>
        <v>1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1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6"/>
      <c r="Q37" s="40">
        <f t="shared" si="4"/>
        <v>1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1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6"/>
      <c r="Q38" s="40">
        <f t="shared" si="4"/>
        <v>1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1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6"/>
      <c r="Q39" s="40">
        <f t="shared" si="4"/>
        <v>1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1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6"/>
      <c r="Q40" s="40">
        <f t="shared" si="4"/>
        <v>1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1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6"/>
      <c r="Q41" s="40">
        <f t="shared" si="4"/>
        <v>1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1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1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1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1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1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1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1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1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1529D-B3EE-4F50-BE42-81EE3234FA1D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219/2 от 08 Марта 2024г.</v>
      </c>
      <c r="I8" s="122" t="s">
        <v>160</v>
      </c>
      <c r="J8" s="122"/>
      <c r="K8" s="17"/>
      <c r="L8" s="13">
        <v>219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1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9" si="4">$Q$21</f>
        <v>1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1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1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1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1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1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1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1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1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1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1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1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1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1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1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1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1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1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1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 (Д-Е)-Рв4/1</v>
      </c>
      <c r="D38" s="112"/>
      <c r="E38" s="109" t="str">
        <f t="shared" ref="E38:E49" si="6">V38</f>
        <v>768×8</v>
      </c>
      <c r="F38" s="109"/>
      <c r="G38" s="111" t="s">
        <v>131</v>
      </c>
      <c r="H38" s="112"/>
      <c r="I38" s="28" t="str">
        <f t="shared" si="2"/>
        <v>НЕ 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1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1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1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 (Д-Е)-Рв5/2</v>
      </c>
      <c r="D41" s="112"/>
      <c r="E41" s="109" t="str">
        <f t="shared" si="6"/>
        <v>768×8</v>
      </c>
      <c r="F41" s="109"/>
      <c r="G41" s="111" t="s">
        <v>131</v>
      </c>
      <c r="H41" s="112"/>
      <c r="I41" s="28" t="str">
        <f t="shared" si="2"/>
        <v>НЕ 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1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1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1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1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1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1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1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1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1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08.03.2024г.</v>
      </c>
      <c r="K46" s="16"/>
      <c r="L46" s="10"/>
      <c r="M46" s="26" t="s">
        <v>130</v>
      </c>
      <c r="N46" s="26" t="s">
        <v>16387</v>
      </c>
      <c r="O46" s="26" t="s">
        <v>16443</v>
      </c>
      <c r="P46" s="16"/>
      <c r="Q46" s="40">
        <f t="shared" si="4"/>
        <v>1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1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08.03.2024г.</v>
      </c>
      <c r="K47" s="16"/>
      <c r="L47" s="10"/>
      <c r="M47" s="26" t="s">
        <v>130</v>
      </c>
      <c r="N47" s="26" t="s">
        <v>16387</v>
      </c>
      <c r="O47" s="26" t="s">
        <v>16443</v>
      </c>
      <c r="P47" s="16"/>
      <c r="Q47" s="40">
        <f t="shared" si="4"/>
        <v>1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1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08.03.2024г.</v>
      </c>
      <c r="K48" s="16"/>
      <c r="L48" s="10"/>
      <c r="M48" s="26" t="s">
        <v>130</v>
      </c>
      <c r="N48" s="26" t="s">
        <v>16387</v>
      </c>
      <c r="O48" s="26" t="s">
        <v>16443</v>
      </c>
      <c r="P48" s="16"/>
      <c r="Q48" s="40">
        <f t="shared" si="4"/>
        <v>1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1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08.03.2024г.</v>
      </c>
      <c r="K49" s="16"/>
      <c r="L49" s="10"/>
      <c r="M49" s="26" t="s">
        <v>130</v>
      </c>
      <c r="N49" s="26" t="s">
        <v>16387</v>
      </c>
      <c r="O49" s="26" t="s">
        <v>16443</v>
      </c>
      <c r="P49" s="16"/>
      <c r="Q49" s="40">
        <f t="shared" si="4"/>
        <v>1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C38</f>
        <v>1 (Д-Е)-Рв4/1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08.03.2024г.</v>
      </c>
      <c r="K55" s="16"/>
      <c r="L55" s="16"/>
      <c r="M55" s="26" t="s">
        <v>130</v>
      </c>
      <c r="N55" s="26" t="s">
        <v>16387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C41</f>
        <v>1 (Д-Е)-Рв5/2</v>
      </c>
      <c r="D56" s="131" t="str">
        <f>E47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08.03.2024г.</v>
      </c>
      <c r="M56" s="26" t="s">
        <v>130</v>
      </c>
      <c r="N56" s="26" t="s">
        <v>16387</v>
      </c>
      <c r="O56" s="26" t="s">
        <v>16443</v>
      </c>
      <c r="V56" s="69" t="str">
        <f>F56</f>
        <v>768×8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8187-0A10-4816-8C30-053E0D2DFBF5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218/2 от 08 Марта 2024г.</v>
      </c>
      <c r="I8" s="122" t="s">
        <v>160</v>
      </c>
      <c r="J8" s="122"/>
      <c r="K8" s="17"/>
      <c r="L8" s="13">
        <v>218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1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1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1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1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1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1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1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1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1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1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1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 (А-Б)-Рв3/2</v>
      </c>
      <c r="D31" s="112"/>
      <c r="E31" s="109" t="str">
        <f t="shared" si="1"/>
        <v>768×8</v>
      </c>
      <c r="F31" s="109"/>
      <c r="G31" s="111" t="s">
        <v>131</v>
      </c>
      <c r="H31" s="112"/>
      <c r="I31" s="28" t="str">
        <f t="shared" si="2"/>
        <v>НЕ 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1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1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1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1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1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1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1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1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1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1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1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1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1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0"/>
      <c r="Q42" s="40">
        <f t="shared" si="4"/>
        <v>1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1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0"/>
      <c r="Q43" s="40">
        <f t="shared" si="4"/>
        <v>1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1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0"/>
      <c r="Q44" s="40">
        <f t="shared" si="4"/>
        <v>1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1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0"/>
      <c r="Q45" s="40">
        <f t="shared" si="4"/>
        <v>1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C31</f>
        <v>1 (А-Б)-Рв3/2</v>
      </c>
      <c r="D51" s="109" t="str">
        <f>E42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08.03.2024г.</v>
      </c>
      <c r="K51" s="16"/>
      <c r="L51" s="16"/>
      <c r="M51" s="26" t="s">
        <v>130</v>
      </c>
      <c r="N51" s="26" t="s">
        <v>16387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41DB1-33B9-4AFE-AC36-EDEDE519A22C}">
  <dimension ref="A1:X71"/>
  <sheetViews>
    <sheetView view="pageBreakPreview" zoomScale="85" zoomScaleNormal="85" zoomScaleSheetLayoutView="85" workbookViewId="0">
      <selection activeCell="I34" sqref="I34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217/2 от 08 Марта 2024г.</v>
      </c>
      <c r="I8" s="122" t="s">
        <v>160</v>
      </c>
      <c r="J8" s="122"/>
      <c r="K8" s="17"/>
      <c r="L8" s="13">
        <v>217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2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2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2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2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2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2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2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2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2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2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2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2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2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2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2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2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2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2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2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2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2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2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2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2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6"/>
      <c r="Q33" s="40">
        <f t="shared" si="4"/>
        <v>2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2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6"/>
      <c r="Q34" s="40">
        <f t="shared" si="4"/>
        <v>2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2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6"/>
      <c r="Q35" s="40">
        <f t="shared" si="4"/>
        <v>2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2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6"/>
      <c r="Q36" s="40">
        <f t="shared" si="4"/>
        <v>2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2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6"/>
      <c r="Q37" s="40">
        <f t="shared" si="4"/>
        <v>2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2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6"/>
      <c r="Q38" s="40">
        <f t="shared" si="4"/>
        <v>2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2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6"/>
      <c r="Q39" s="40">
        <f t="shared" si="4"/>
        <v>2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2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6"/>
      <c r="Q40" s="40">
        <f t="shared" si="4"/>
        <v>2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2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6"/>
      <c r="Q41" s="40">
        <f t="shared" si="4"/>
        <v>2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2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2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2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2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2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2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2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2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08500-4669-4C16-BFA2-19E397E6C348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216/2 от 08 Марта 2024г.</v>
      </c>
      <c r="I8" s="122" t="s">
        <v>160</v>
      </c>
      <c r="J8" s="122"/>
      <c r="K8" s="17"/>
      <c r="L8" s="13">
        <v>216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2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2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2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2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9" si="4">$Q$21</f>
        <v>2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2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2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2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2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2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2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2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2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2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2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2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2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2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2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2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2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2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2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2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2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2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2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2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2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2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2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2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2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2 (Д-Е)-Рв4/1</v>
      </c>
      <c r="D38" s="112"/>
      <c r="E38" s="109" t="str">
        <f t="shared" ref="E38:E49" si="6">V38</f>
        <v>768×8</v>
      </c>
      <c r="F38" s="109"/>
      <c r="G38" s="111" t="s">
        <v>131</v>
      </c>
      <c r="H38" s="112"/>
      <c r="I38" s="28" t="str">
        <f t="shared" si="2"/>
        <v>НЕ 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2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2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2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2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2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2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2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2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2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2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2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2 (Е-Ж)-Рв2/1</v>
      </c>
      <c r="D44" s="112"/>
      <c r="E44" s="109" t="str">
        <f t="shared" si="6"/>
        <v>768×8</v>
      </c>
      <c r="F44" s="109"/>
      <c r="G44" s="111" t="s">
        <v>131</v>
      </c>
      <c r="H44" s="112"/>
      <c r="I44" s="28" t="str">
        <f t="shared" si="2"/>
        <v>НЕ 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2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2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2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2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08.03.2024г.</v>
      </c>
      <c r="K46" s="16"/>
      <c r="L46" s="10"/>
      <c r="M46" s="26" t="s">
        <v>130</v>
      </c>
      <c r="N46" s="26" t="s">
        <v>16387</v>
      </c>
      <c r="O46" s="26" t="s">
        <v>16443</v>
      </c>
      <c r="P46" s="16"/>
      <c r="Q46" s="40">
        <f t="shared" si="4"/>
        <v>2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2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08.03.2024г.</v>
      </c>
      <c r="K47" s="16"/>
      <c r="L47" s="10"/>
      <c r="M47" s="26" t="s">
        <v>130</v>
      </c>
      <c r="N47" s="26" t="s">
        <v>16387</v>
      </c>
      <c r="O47" s="26" t="s">
        <v>16443</v>
      </c>
      <c r="P47" s="16"/>
      <c r="Q47" s="40">
        <f t="shared" si="4"/>
        <v>2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2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08.03.2024г.</v>
      </c>
      <c r="K48" s="16"/>
      <c r="L48" s="10"/>
      <c r="M48" s="26" t="s">
        <v>130</v>
      </c>
      <c r="N48" s="26" t="s">
        <v>16387</v>
      </c>
      <c r="O48" s="26" t="s">
        <v>16443</v>
      </c>
      <c r="P48" s="16"/>
      <c r="Q48" s="40">
        <f t="shared" si="4"/>
        <v>2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2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08.03.2024г.</v>
      </c>
      <c r="K49" s="16"/>
      <c r="L49" s="10"/>
      <c r="M49" s="26" t="s">
        <v>130</v>
      </c>
      <c r="N49" s="26" t="s">
        <v>16387</v>
      </c>
      <c r="O49" s="26" t="s">
        <v>16443</v>
      </c>
      <c r="P49" s="16"/>
      <c r="Q49" s="40">
        <f t="shared" si="4"/>
        <v>2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C38</f>
        <v>2 (Д-Е)-Рв4/1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08.03.2024г.</v>
      </c>
      <c r="K55" s="16"/>
      <c r="L55" s="16"/>
      <c r="M55" s="26" t="s">
        <v>130</v>
      </c>
      <c r="N55" s="26" t="s">
        <v>16387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C44</f>
        <v>2 (Е-Ж)-Рв2/1</v>
      </c>
      <c r="D56" s="131" t="str">
        <f>E47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08.03.2024г.</v>
      </c>
      <c r="M56" s="26" t="s">
        <v>130</v>
      </c>
      <c r="N56" s="26" t="s">
        <v>16387</v>
      </c>
      <c r="O56" s="26" t="s">
        <v>16443</v>
      </c>
      <c r="V56" s="69" t="str">
        <f>F56</f>
        <v>768×8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AB0F3-934E-45EF-9B4F-18095A3F8449}">
  <dimension ref="A1:W77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215/2 от 08 Марта 2024г.</v>
      </c>
      <c r="I8" s="122" t="s">
        <v>160</v>
      </c>
      <c r="J8" s="122"/>
      <c r="K8" s="17"/>
      <c r="L8" s="13">
        <v>215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2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2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2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2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2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2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2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2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2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2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2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2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2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2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2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2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2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2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2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2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2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2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2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2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2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2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2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2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2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2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2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2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2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2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2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2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2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2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2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2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2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2 (В-Г)-Рв3/1</v>
      </c>
      <c r="D42" s="112"/>
      <c r="E42" s="109" t="str">
        <f t="shared" si="6"/>
        <v>768×8</v>
      </c>
      <c r="F42" s="109"/>
      <c r="G42" s="111" t="s">
        <v>131</v>
      </c>
      <c r="H42" s="112"/>
      <c r="I42" s="28" t="str">
        <f t="shared" si="2"/>
        <v>НЕ 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0"/>
      <c r="Q42" s="40">
        <f t="shared" si="4"/>
        <v>2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2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0"/>
      <c r="Q43" s="40">
        <f t="shared" si="4"/>
        <v>2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2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0"/>
      <c r="Q44" s="40">
        <f t="shared" si="4"/>
        <v>2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2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0"/>
      <c r="Q45" s="40">
        <f t="shared" si="4"/>
        <v>2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C42</f>
        <v>2 (В-Г)-Рв3/1</v>
      </c>
      <c r="D51" s="109" t="str">
        <f>E42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08.03.2024г.</v>
      </c>
      <c r="K51" s="16"/>
      <c r="L51" s="16"/>
      <c r="M51" s="26" t="s">
        <v>130</v>
      </c>
      <c r="N51" s="26" t="s">
        <v>16387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5E748-3629-4067-8777-D88E44FD53C5}">
  <dimension ref="A1:X71"/>
  <sheetViews>
    <sheetView view="pageBreakPreview" zoomScale="85" zoomScaleNormal="85" zoomScaleSheetLayoutView="85" workbookViewId="0">
      <selection activeCell="N62" sqref="N62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214/2 от 08 Марта 2024г.</v>
      </c>
      <c r="I8" s="122" t="s">
        <v>160</v>
      </c>
      <c r="J8" s="122"/>
      <c r="K8" s="17"/>
      <c r="L8" s="13">
        <v>214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3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3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3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3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3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3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3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3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3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3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3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3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3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3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3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3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3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3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3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3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3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3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3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3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6"/>
      <c r="Q33" s="40">
        <f t="shared" si="4"/>
        <v>3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3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6"/>
      <c r="Q34" s="40">
        <f t="shared" si="4"/>
        <v>3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3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6"/>
      <c r="Q35" s="40">
        <f t="shared" si="4"/>
        <v>3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3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6"/>
      <c r="Q36" s="40">
        <f t="shared" si="4"/>
        <v>3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3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6"/>
      <c r="Q37" s="40">
        <f t="shared" si="4"/>
        <v>3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3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6"/>
      <c r="Q38" s="40">
        <f t="shared" si="4"/>
        <v>3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3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6"/>
      <c r="Q39" s="40">
        <f t="shared" si="4"/>
        <v>3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3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6"/>
      <c r="Q40" s="40">
        <f t="shared" si="4"/>
        <v>3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3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6"/>
      <c r="Q41" s="40">
        <f t="shared" si="4"/>
        <v>3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3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3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3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3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3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3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3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3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7B81D-1A38-4A46-8213-6A34183CD758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213/2 от 08 Марта 2024г.</v>
      </c>
      <c r="I8" s="122" t="s">
        <v>160</v>
      </c>
      <c r="J8" s="122"/>
      <c r="K8" s="17"/>
      <c r="L8" s="13">
        <v>213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3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3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3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3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9" si="4">$Q$21</f>
        <v>3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3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3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3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3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3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3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3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3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3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3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3 (Г-Д)-Рв4/2</v>
      </c>
      <c r="D29" s="112"/>
      <c r="E29" s="109" t="str">
        <f t="shared" si="1"/>
        <v>768×8</v>
      </c>
      <c r="F29" s="109"/>
      <c r="G29" s="111" t="s">
        <v>131</v>
      </c>
      <c r="H29" s="112"/>
      <c r="I29" s="28" t="str">
        <f t="shared" si="2"/>
        <v>НЕ 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3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3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3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3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3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3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3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3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3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3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3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3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3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3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3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3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3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3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3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3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3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3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3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3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3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3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3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3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3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3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3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3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3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3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08.03.2024г.</v>
      </c>
      <c r="K46" s="16"/>
      <c r="L46" s="10"/>
      <c r="M46" s="26" t="s">
        <v>130</v>
      </c>
      <c r="N46" s="26" t="s">
        <v>16387</v>
      </c>
      <c r="O46" s="26" t="s">
        <v>16443</v>
      </c>
      <c r="P46" s="16"/>
      <c r="Q46" s="40">
        <f t="shared" si="4"/>
        <v>3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3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08.03.2024г.</v>
      </c>
      <c r="K47" s="16"/>
      <c r="L47" s="10"/>
      <c r="M47" s="26" t="s">
        <v>130</v>
      </c>
      <c r="N47" s="26" t="s">
        <v>16387</v>
      </c>
      <c r="O47" s="26" t="s">
        <v>16443</v>
      </c>
      <c r="P47" s="16"/>
      <c r="Q47" s="40">
        <f t="shared" si="4"/>
        <v>3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3 (Е-Ж)-Рв4/1</v>
      </c>
      <c r="D48" s="112"/>
      <c r="E48" s="109" t="str">
        <f t="shared" si="6"/>
        <v>768×8</v>
      </c>
      <c r="F48" s="109"/>
      <c r="G48" s="111" t="s">
        <v>131</v>
      </c>
      <c r="H48" s="112"/>
      <c r="I48" s="28" t="str">
        <f t="shared" si="2"/>
        <v>НЕ годен</v>
      </c>
      <c r="J48" s="28" t="str">
        <f t="shared" si="3"/>
        <v>08.03.2024г.</v>
      </c>
      <c r="K48" s="16"/>
      <c r="L48" s="10"/>
      <c r="M48" s="26" t="s">
        <v>130</v>
      </c>
      <c r="N48" s="26" t="s">
        <v>16387</v>
      </c>
      <c r="O48" s="26" t="s">
        <v>16443</v>
      </c>
      <c r="P48" s="16"/>
      <c r="Q48" s="40">
        <f t="shared" si="4"/>
        <v>3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3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08.03.2024г.</v>
      </c>
      <c r="K49" s="16"/>
      <c r="L49" s="10"/>
      <c r="M49" s="26" t="s">
        <v>130</v>
      </c>
      <c r="N49" s="26" t="s">
        <v>16387</v>
      </c>
      <c r="O49" s="26" t="s">
        <v>16443</v>
      </c>
      <c r="P49" s="16"/>
      <c r="Q49" s="40">
        <f t="shared" si="4"/>
        <v>3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C29</f>
        <v>3 (Г-Д)-Рв4/2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08.03.2024г.</v>
      </c>
      <c r="K55" s="16"/>
      <c r="L55" s="16"/>
      <c r="M55" s="26" t="s">
        <v>130</v>
      </c>
      <c r="N55" s="26" t="s">
        <v>16387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C48</f>
        <v>3 (Е-Ж)-Рв4/1</v>
      </c>
      <c r="D56" s="131" t="str">
        <f>E47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08.03.2024г.</v>
      </c>
      <c r="M56" s="26" t="s">
        <v>130</v>
      </c>
      <c r="N56" s="26" t="s">
        <v>16387</v>
      </c>
      <c r="O56" s="26" t="s">
        <v>16443</v>
      </c>
      <c r="V56" s="69" t="str">
        <f>F56</f>
        <v>768×8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250C-C73A-4106-8243-D6453CB174BA}">
  <dimension ref="A1:W77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212/2 от 08 Марта 2024г.</v>
      </c>
      <c r="I8" s="122" t="s">
        <v>160</v>
      </c>
      <c r="J8" s="122"/>
      <c r="K8" s="17"/>
      <c r="L8" s="13">
        <v>212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3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3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3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3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3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3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3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3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3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3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3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3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3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3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3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3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3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3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3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3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3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3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3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3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3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3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3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3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3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3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3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3 (Б-В)-Рв3/2</v>
      </c>
      <c r="D37" s="112"/>
      <c r="E37" s="109" t="str">
        <f>V37</f>
        <v>768×8</v>
      </c>
      <c r="F37" s="109"/>
      <c r="G37" s="111" t="s">
        <v>131</v>
      </c>
      <c r="H37" s="112"/>
      <c r="I37" s="28" t="str">
        <f t="shared" si="2"/>
        <v>НЕ 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3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3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3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3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3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3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3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3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3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3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0"/>
      <c r="Q42" s="40">
        <f t="shared" si="4"/>
        <v>3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3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0"/>
      <c r="Q43" s="40">
        <f t="shared" si="4"/>
        <v>3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3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0"/>
      <c r="Q44" s="40">
        <f t="shared" si="4"/>
        <v>3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3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0"/>
      <c r="Q45" s="40">
        <f t="shared" si="4"/>
        <v>3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C37</f>
        <v>3 (Б-В)-Рв3/2</v>
      </c>
      <c r="D51" s="109" t="str">
        <f>E42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08.03.2024г.</v>
      </c>
      <c r="K51" s="16"/>
      <c r="L51" s="16"/>
      <c r="M51" s="26" t="s">
        <v>130</v>
      </c>
      <c r="N51" s="26" t="s">
        <v>16387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C417B-B446-4E08-975F-D23BEE8BC8E3}">
  <dimension ref="A1:X71"/>
  <sheetViews>
    <sheetView view="pageBreakPreview" zoomScale="85" zoomScaleNormal="85" zoomScaleSheetLayoutView="85" workbookViewId="0">
      <selection activeCell="J73" sqref="J73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211/2 от 08 Марта 2024г.</v>
      </c>
      <c r="I8" s="122" t="s">
        <v>160</v>
      </c>
      <c r="J8" s="122"/>
      <c r="K8" s="17"/>
      <c r="L8" s="13">
        <v>211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4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4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4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4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4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4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4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4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4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4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4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4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4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4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4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4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4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4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4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4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4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4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4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4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6"/>
      <c r="Q33" s="40">
        <f t="shared" si="4"/>
        <v>4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4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6"/>
      <c r="Q34" s="40">
        <f t="shared" si="4"/>
        <v>4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4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6"/>
      <c r="Q35" s="40">
        <f t="shared" si="4"/>
        <v>4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4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6"/>
      <c r="Q36" s="40">
        <f t="shared" si="4"/>
        <v>4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4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6"/>
      <c r="Q37" s="40">
        <f t="shared" si="4"/>
        <v>4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4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6"/>
      <c r="Q38" s="40">
        <f t="shared" si="4"/>
        <v>4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4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6"/>
      <c r="Q39" s="40">
        <f t="shared" si="4"/>
        <v>4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4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6"/>
      <c r="Q40" s="40">
        <f t="shared" si="4"/>
        <v>4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4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6"/>
      <c r="Q41" s="40">
        <f t="shared" si="4"/>
        <v>4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4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4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4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4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4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4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4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4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EAEEE-6E4E-4DCB-A1FC-02AB9AFCEC39}">
  <dimension ref="A1:W81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210/2 от 08 Марта 2024г.</v>
      </c>
      <c r="I8" s="122" t="s">
        <v>160</v>
      </c>
      <c r="J8" s="122"/>
      <c r="K8" s="17"/>
      <c r="L8" s="13">
        <v>210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4</v>
      </c>
      <c r="R21" s="16"/>
      <c r="S21" s="16"/>
      <c r="T21" s="16"/>
      <c r="U21" s="16"/>
      <c r="V21" s="16"/>
      <c r="W21" s="67">
        <f>SUM(W55:W58)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4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4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4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9" si="4">$Q$21</f>
        <v>4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4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4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4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4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4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4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4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4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4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4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4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4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4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4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4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4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4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4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4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4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4 (Д-Е)-Рв2/1</v>
      </c>
      <c r="D34" s="112"/>
      <c r="E34" s="109" t="str">
        <f t="shared" si="1"/>
        <v>768×8</v>
      </c>
      <c r="F34" s="109"/>
      <c r="G34" s="111" t="s">
        <v>131</v>
      </c>
      <c r="H34" s="112"/>
      <c r="I34" s="28" t="str">
        <f t="shared" si="2"/>
        <v>НЕ 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4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4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4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4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4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4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4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4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4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4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4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4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4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4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4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4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4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4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4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4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4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4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4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4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08.03.2024г.</v>
      </c>
      <c r="K46" s="16"/>
      <c r="L46" s="10"/>
      <c r="M46" s="26" t="s">
        <v>130</v>
      </c>
      <c r="N46" s="26" t="s">
        <v>16387</v>
      </c>
      <c r="O46" s="26" t="s">
        <v>16443</v>
      </c>
      <c r="P46" s="16"/>
      <c r="Q46" s="40">
        <f t="shared" si="4"/>
        <v>4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4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08.03.2024г.</v>
      </c>
      <c r="K47" s="16"/>
      <c r="L47" s="10"/>
      <c r="M47" s="26" t="s">
        <v>130</v>
      </c>
      <c r="N47" s="26" t="s">
        <v>16387</v>
      </c>
      <c r="O47" s="26" t="s">
        <v>16443</v>
      </c>
      <c r="P47" s="16"/>
      <c r="Q47" s="40">
        <f t="shared" si="4"/>
        <v>4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4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08.03.2024г.</v>
      </c>
      <c r="K48" s="16"/>
      <c r="L48" s="10"/>
      <c r="M48" s="26" t="s">
        <v>130</v>
      </c>
      <c r="N48" s="26" t="s">
        <v>16387</v>
      </c>
      <c r="O48" s="26" t="s">
        <v>16443</v>
      </c>
      <c r="P48" s="16"/>
      <c r="Q48" s="40">
        <f t="shared" si="4"/>
        <v>4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4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08.03.2024г.</v>
      </c>
      <c r="K49" s="16"/>
      <c r="L49" s="10"/>
      <c r="M49" s="26" t="s">
        <v>130</v>
      </c>
      <c r="N49" s="26" t="s">
        <v>16387</v>
      </c>
      <c r="O49" s="26" t="s">
        <v>16443</v>
      </c>
      <c r="P49" s="16"/>
      <c r="Q49" s="40">
        <f t="shared" si="4"/>
        <v>4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C34</f>
        <v>4 (Д-Е)-Рв2/1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" si="7">CONCATENATE(M55, ".", N55, ".",O55)</f>
        <v>08.03.2024г.</v>
      </c>
      <c r="K55" s="16"/>
      <c r="L55" s="16"/>
      <c r="M55" s="26" t="s">
        <v>130</v>
      </c>
      <c r="N55" s="26" t="s">
        <v>16387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10" t="s">
        <v>38</v>
      </c>
      <c r="C56" s="110"/>
      <c r="D56" s="110"/>
      <c r="E56" s="110"/>
      <c r="F56" s="110"/>
      <c r="G56" s="110"/>
      <c r="H56" s="110"/>
      <c r="I56" s="110"/>
      <c r="J56" s="110"/>
      <c r="V56" s="41"/>
    </row>
    <row r="57" spans="1:23" ht="12.75" customHeight="1" x14ac:dyDescent="0.2">
      <c r="B57" s="110"/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V58" s="41"/>
    </row>
    <row r="59" spans="1:23" ht="12.75" customHeight="1" x14ac:dyDescent="0.25">
      <c r="C59" s="10" t="s">
        <v>35</v>
      </c>
      <c r="D59" s="10"/>
      <c r="E59" s="10"/>
      <c r="F59" s="10"/>
      <c r="G59" s="10"/>
      <c r="H59" s="37"/>
      <c r="I59" s="38" t="s">
        <v>2</v>
      </c>
      <c r="V59" s="41"/>
    </row>
    <row r="60" spans="1:23" ht="12.75" customHeight="1" x14ac:dyDescent="0.25">
      <c r="C60" s="10"/>
      <c r="D60" s="10"/>
      <c r="E60" s="10"/>
      <c r="F60" s="10"/>
      <c r="G60" s="10"/>
      <c r="H60" s="10"/>
      <c r="I60" s="10"/>
      <c r="V60" s="41"/>
    </row>
    <row r="61" spans="1:23" s="31" customFormat="1" ht="12.75" customHeight="1" x14ac:dyDescent="0.25">
      <c r="A61" s="30"/>
      <c r="B61" s="30"/>
      <c r="C61" s="8" t="s">
        <v>36</v>
      </c>
      <c r="D61" s="11"/>
      <c r="E61" s="11"/>
      <c r="F61" s="10"/>
      <c r="G61" s="10"/>
      <c r="H61" s="37"/>
      <c r="I61" s="38" t="s">
        <v>37</v>
      </c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41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25.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12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ht="12.75" customHeight="1" x14ac:dyDescent="0.2"/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</sheetData>
  <mergeCells count="125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B56:J57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29733-5686-41D1-83F8-DBF6F86F9CA1}">
  <dimension ref="A1:W77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209/2 от 08 Марта 2024г.</v>
      </c>
      <c r="I8" s="122" t="s">
        <v>160</v>
      </c>
      <c r="J8" s="122"/>
      <c r="K8" s="17"/>
      <c r="L8" s="13">
        <v>209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4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4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4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4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4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4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4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4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4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4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4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4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4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4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4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4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4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4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4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4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4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4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4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4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4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4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4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4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4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4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4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4 (Б-В)-Рв3/2</v>
      </c>
      <c r="D37" s="112"/>
      <c r="E37" s="109" t="str">
        <f>V37</f>
        <v>768×8</v>
      </c>
      <c r="F37" s="109"/>
      <c r="G37" s="111" t="s">
        <v>131</v>
      </c>
      <c r="H37" s="112"/>
      <c r="I37" s="28" t="str">
        <f t="shared" si="2"/>
        <v>НЕ 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4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4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4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4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4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4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4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4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4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4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0"/>
      <c r="Q42" s="40">
        <f t="shared" si="4"/>
        <v>4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4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0"/>
      <c r="Q43" s="40">
        <f t="shared" si="4"/>
        <v>4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4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0"/>
      <c r="Q44" s="40">
        <f t="shared" si="4"/>
        <v>4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4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0"/>
      <c r="Q45" s="40">
        <f t="shared" si="4"/>
        <v>4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C37</f>
        <v>4 (Б-В)-Рв3/2</v>
      </c>
      <c r="D51" s="109" t="str">
        <f>E42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08.03.2024г.</v>
      </c>
      <c r="K51" s="16"/>
      <c r="L51" s="16"/>
      <c r="M51" s="26" t="s">
        <v>130</v>
      </c>
      <c r="N51" s="26" t="s">
        <v>16387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26D3-EF2C-4959-9B64-7FE9942057F1}">
  <dimension ref="A1:X71"/>
  <sheetViews>
    <sheetView view="pageBreakPreview" zoomScale="85" zoomScaleNormal="85" zoomScaleSheetLayoutView="85" workbookViewId="0">
      <selection activeCell="B46" sqref="B46:J4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208/2 от 08 Марта 2024г.</v>
      </c>
      <c r="I8" s="122" t="s">
        <v>160</v>
      </c>
      <c r="J8" s="122"/>
      <c r="K8" s="17"/>
      <c r="L8" s="13">
        <v>208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5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5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5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5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5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5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5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5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5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5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5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5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5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5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5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5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5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5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5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5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5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5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5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5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6"/>
      <c r="Q33" s="40">
        <f t="shared" si="4"/>
        <v>5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5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6"/>
      <c r="Q34" s="40">
        <f t="shared" si="4"/>
        <v>5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5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6"/>
      <c r="Q35" s="40">
        <f t="shared" si="4"/>
        <v>5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5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6"/>
      <c r="Q36" s="40">
        <f t="shared" si="4"/>
        <v>5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5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6"/>
      <c r="Q37" s="40">
        <f t="shared" si="4"/>
        <v>5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5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6"/>
      <c r="Q38" s="40">
        <f t="shared" si="4"/>
        <v>5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5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6"/>
      <c r="Q39" s="40">
        <f t="shared" si="4"/>
        <v>5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5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6"/>
      <c r="Q40" s="40">
        <f t="shared" si="4"/>
        <v>5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5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6"/>
      <c r="Q41" s="40">
        <f t="shared" si="4"/>
        <v>5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5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5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5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5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5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5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5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5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E50DC-CBE6-4409-A2C6-B0F618410B06}">
  <dimension ref="A1:W81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207/2 от 08 Марта 2024г.</v>
      </c>
      <c r="I8" s="122" t="s">
        <v>160</v>
      </c>
      <c r="J8" s="122"/>
      <c r="K8" s="17"/>
      <c r="L8" s="13">
        <v>207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5</v>
      </c>
      <c r="R21" s="16"/>
      <c r="S21" s="16"/>
      <c r="T21" s="16"/>
      <c r="U21" s="16"/>
      <c r="V21" s="16"/>
      <c r="W21" s="67">
        <f>SUM(W55:W58)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5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5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5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9" si="4">$Q$21</f>
        <v>5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5 (Г-Д)-Рв2/1</v>
      </c>
      <c r="D24" s="112"/>
      <c r="E24" s="109" t="str">
        <f t="shared" si="1"/>
        <v>768×8</v>
      </c>
      <c r="F24" s="109"/>
      <c r="G24" s="111" t="s">
        <v>131</v>
      </c>
      <c r="H24" s="112"/>
      <c r="I24" s="28" t="str">
        <f t="shared" si="2"/>
        <v>НЕ 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5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5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5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5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5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5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5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5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5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5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5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5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5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5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5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5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5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5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5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5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5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5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5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5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5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5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5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5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5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5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5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5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5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5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5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5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5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5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5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5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5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5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5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5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08.03.2024г.</v>
      </c>
      <c r="K46" s="16"/>
      <c r="L46" s="10"/>
      <c r="M46" s="26" t="s">
        <v>130</v>
      </c>
      <c r="N46" s="26" t="s">
        <v>16387</v>
      </c>
      <c r="O46" s="26" t="s">
        <v>16443</v>
      </c>
      <c r="P46" s="16"/>
      <c r="Q46" s="40">
        <f t="shared" si="4"/>
        <v>5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5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08.03.2024г.</v>
      </c>
      <c r="K47" s="16"/>
      <c r="L47" s="10"/>
      <c r="M47" s="26" t="s">
        <v>130</v>
      </c>
      <c r="N47" s="26" t="s">
        <v>16387</v>
      </c>
      <c r="O47" s="26" t="s">
        <v>16443</v>
      </c>
      <c r="P47" s="16"/>
      <c r="Q47" s="40">
        <f t="shared" si="4"/>
        <v>5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5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08.03.2024г.</v>
      </c>
      <c r="K48" s="16"/>
      <c r="L48" s="10"/>
      <c r="M48" s="26" t="s">
        <v>130</v>
      </c>
      <c r="N48" s="26" t="s">
        <v>16387</v>
      </c>
      <c r="O48" s="26" t="s">
        <v>16443</v>
      </c>
      <c r="P48" s="16"/>
      <c r="Q48" s="40">
        <f t="shared" si="4"/>
        <v>5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5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08.03.2024г.</v>
      </c>
      <c r="K49" s="16"/>
      <c r="L49" s="10"/>
      <c r="M49" s="26" t="s">
        <v>130</v>
      </c>
      <c r="N49" s="26" t="s">
        <v>16387</v>
      </c>
      <c r="O49" s="26" t="s">
        <v>16443</v>
      </c>
      <c r="P49" s="16"/>
      <c r="Q49" s="40">
        <f t="shared" si="4"/>
        <v>5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C24</f>
        <v>5 (Г-Д)-Рв2/1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" si="7">CONCATENATE(M55, ".", N55, ".",O55)</f>
        <v>08.03.2024г.</v>
      </c>
      <c r="K55" s="16"/>
      <c r="L55" s="16"/>
      <c r="M55" s="26" t="s">
        <v>130</v>
      </c>
      <c r="N55" s="26" t="s">
        <v>16387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10" t="s">
        <v>38</v>
      </c>
      <c r="C56" s="110"/>
      <c r="D56" s="110"/>
      <c r="E56" s="110"/>
      <c r="F56" s="110"/>
      <c r="G56" s="110"/>
      <c r="H56" s="110"/>
      <c r="I56" s="110"/>
      <c r="J56" s="110"/>
      <c r="V56" s="41"/>
    </row>
    <row r="57" spans="1:23" ht="12.75" customHeight="1" x14ac:dyDescent="0.2">
      <c r="B57" s="110"/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V58" s="41"/>
    </row>
    <row r="59" spans="1:23" ht="12.75" customHeight="1" x14ac:dyDescent="0.25">
      <c r="C59" s="10" t="s">
        <v>35</v>
      </c>
      <c r="D59" s="10"/>
      <c r="E59" s="10"/>
      <c r="F59" s="10"/>
      <c r="G59" s="10"/>
      <c r="H59" s="37"/>
      <c r="I59" s="38" t="s">
        <v>2</v>
      </c>
      <c r="V59" s="41"/>
    </row>
    <row r="60" spans="1:23" ht="12.75" customHeight="1" x14ac:dyDescent="0.25">
      <c r="C60" s="10"/>
      <c r="D60" s="10"/>
      <c r="E60" s="10"/>
      <c r="F60" s="10"/>
      <c r="G60" s="10"/>
      <c r="H60" s="10"/>
      <c r="I60" s="10"/>
      <c r="V60" s="41"/>
    </row>
    <row r="61" spans="1:23" s="31" customFormat="1" ht="12.75" customHeight="1" x14ac:dyDescent="0.25">
      <c r="A61" s="30"/>
      <c r="B61" s="30"/>
      <c r="C61" s="8" t="s">
        <v>36</v>
      </c>
      <c r="D61" s="11"/>
      <c r="E61" s="11"/>
      <c r="F61" s="10"/>
      <c r="G61" s="10"/>
      <c r="H61" s="37"/>
      <c r="I61" s="38" t="s">
        <v>37</v>
      </c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41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25.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12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ht="12.75" customHeight="1" x14ac:dyDescent="0.2"/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</sheetData>
  <mergeCells count="125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B56:J57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17241-B587-49F7-8164-D8DA9A3C9BE4}">
  <dimension ref="A1:W77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206/2 от 08 Марта 2024г.</v>
      </c>
      <c r="I8" s="122" t="s">
        <v>160</v>
      </c>
      <c r="J8" s="122"/>
      <c r="K8" s="17"/>
      <c r="L8" s="13">
        <v>206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5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5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5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5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5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5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5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5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5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5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5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5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5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5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5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5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5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5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5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5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5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5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5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5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5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5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5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5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5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5 (Б-В)-Рв3/1</v>
      </c>
      <c r="D36" s="112"/>
      <c r="E36" s="109" t="str">
        <f>V36</f>
        <v>768×8</v>
      </c>
      <c r="F36" s="109"/>
      <c r="G36" s="111" t="s">
        <v>131</v>
      </c>
      <c r="H36" s="112"/>
      <c r="I36" s="28" t="str">
        <f t="shared" si="2"/>
        <v>НЕ 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5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5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5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5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5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5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5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5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5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5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5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5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0"/>
      <c r="Q42" s="40">
        <f t="shared" si="4"/>
        <v>5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5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0"/>
      <c r="Q43" s="40">
        <f t="shared" si="4"/>
        <v>5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5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0"/>
      <c r="Q44" s="40">
        <f t="shared" si="4"/>
        <v>5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5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0"/>
      <c r="Q45" s="40">
        <f t="shared" si="4"/>
        <v>5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C36</f>
        <v>5 (Б-В)-Рв3/1</v>
      </c>
      <c r="D51" s="109" t="str">
        <f>E42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08.03.2024г.</v>
      </c>
      <c r="K51" s="16"/>
      <c r="L51" s="16"/>
      <c r="M51" s="26" t="s">
        <v>130</v>
      </c>
      <c r="N51" s="26" t="s">
        <v>16387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BD19-6C31-4659-8841-9ACA72A4CB25}">
  <dimension ref="A1:X71"/>
  <sheetViews>
    <sheetView view="pageBreakPreview" zoomScaleNormal="85" zoomScaleSheetLayoutView="100" workbookViewId="0">
      <selection activeCell="B23" sqref="B23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205/2 от 08 Марта 2024г.</v>
      </c>
      <c r="I8" s="122" t="s">
        <v>160</v>
      </c>
      <c r="J8" s="122"/>
      <c r="K8" s="17"/>
      <c r="L8" s="13">
        <v>205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6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6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6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6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6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6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6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6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6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6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6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6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6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6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6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6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6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6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6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6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6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6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6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6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6"/>
      <c r="Q33" s="40">
        <f t="shared" si="4"/>
        <v>6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6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6"/>
      <c r="Q34" s="40">
        <f t="shared" si="4"/>
        <v>6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6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6"/>
      <c r="Q35" s="40">
        <f t="shared" si="4"/>
        <v>6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6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6"/>
      <c r="Q36" s="40">
        <f t="shared" si="4"/>
        <v>6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6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6"/>
      <c r="Q37" s="40">
        <f t="shared" si="4"/>
        <v>6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6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6"/>
      <c r="Q38" s="40">
        <f t="shared" si="4"/>
        <v>6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6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6"/>
      <c r="Q39" s="40">
        <f t="shared" si="4"/>
        <v>6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6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6"/>
      <c r="Q40" s="40">
        <f t="shared" si="4"/>
        <v>6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6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6"/>
      <c r="Q41" s="40">
        <f t="shared" si="4"/>
        <v>6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6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6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6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6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6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6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6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6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CE14B-1E2D-4446-8EE9-628F79859491}">
  <dimension ref="A1:W82"/>
  <sheetViews>
    <sheetView view="pageBreakPreview" zoomScale="85" zoomScaleNormal="85" zoomScaleSheetLayoutView="85" workbookViewId="0">
      <selection activeCell="S37" sqref="S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204/2 от 08 Марта 2024г.</v>
      </c>
      <c r="I8" s="122" t="s">
        <v>160</v>
      </c>
      <c r="J8" s="122"/>
      <c r="K8" s="17"/>
      <c r="L8" s="13">
        <v>204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6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6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6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6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9" si="4">$Q$21</f>
        <v>6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6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6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6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6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6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6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6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6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6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6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6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6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6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6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6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6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6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6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6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6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6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6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6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6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6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6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6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6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6 (Д-Е)-Рв4/1</v>
      </c>
      <c r="D38" s="112"/>
      <c r="E38" s="109" t="str">
        <f t="shared" ref="E38:E49" si="6">V38</f>
        <v>768×8</v>
      </c>
      <c r="F38" s="109"/>
      <c r="G38" s="111" t="s">
        <v>131</v>
      </c>
      <c r="H38" s="112"/>
      <c r="I38" s="28" t="str">
        <f t="shared" si="2"/>
        <v>НЕ 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6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6 (Д-Е)-Рв4/2</v>
      </c>
      <c r="D39" s="112"/>
      <c r="E39" s="109" t="str">
        <f t="shared" si="6"/>
        <v>768×8</v>
      </c>
      <c r="F39" s="109"/>
      <c r="G39" s="111" t="s">
        <v>131</v>
      </c>
      <c r="H39" s="112"/>
      <c r="I39" s="28" t="str">
        <f t="shared" si="2"/>
        <v>НЕ 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6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6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6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6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6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6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6"/>
      <c r="Q42" s="40">
        <f t="shared" si="4"/>
        <v>6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6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6"/>
      <c r="Q43" s="40">
        <f t="shared" si="4"/>
        <v>6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6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6"/>
      <c r="Q44" s="40">
        <f t="shared" si="4"/>
        <v>6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6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6"/>
      <c r="Q45" s="40">
        <f t="shared" si="4"/>
        <v>6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6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08.03.2024г.</v>
      </c>
      <c r="K46" s="16"/>
      <c r="L46" s="10"/>
      <c r="M46" s="26" t="s">
        <v>130</v>
      </c>
      <c r="N46" s="26" t="s">
        <v>16387</v>
      </c>
      <c r="O46" s="26" t="s">
        <v>16443</v>
      </c>
      <c r="P46" s="16"/>
      <c r="Q46" s="40">
        <f t="shared" si="4"/>
        <v>6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6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08.03.2024г.</v>
      </c>
      <c r="K47" s="16"/>
      <c r="L47" s="10"/>
      <c r="M47" s="26" t="s">
        <v>130</v>
      </c>
      <c r="N47" s="26" t="s">
        <v>16387</v>
      </c>
      <c r="O47" s="26" t="s">
        <v>16443</v>
      </c>
      <c r="P47" s="16"/>
      <c r="Q47" s="40">
        <f t="shared" si="4"/>
        <v>6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6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08.03.2024г.</v>
      </c>
      <c r="K48" s="16"/>
      <c r="L48" s="10"/>
      <c r="M48" s="26" t="s">
        <v>130</v>
      </c>
      <c r="N48" s="26" t="s">
        <v>16387</v>
      </c>
      <c r="O48" s="26" t="s">
        <v>16443</v>
      </c>
      <c r="P48" s="16"/>
      <c r="Q48" s="40">
        <f t="shared" si="4"/>
        <v>6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6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08.03.2024г.</v>
      </c>
      <c r="K49" s="16"/>
      <c r="L49" s="10"/>
      <c r="M49" s="26" t="s">
        <v>130</v>
      </c>
      <c r="N49" s="26" t="s">
        <v>16387</v>
      </c>
      <c r="O49" s="26" t="s">
        <v>16443</v>
      </c>
      <c r="P49" s="16"/>
      <c r="Q49" s="40">
        <f t="shared" si="4"/>
        <v>6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C38</f>
        <v>6 (Д-Е)-Рв4/1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08.03.2024г.</v>
      </c>
      <c r="K55" s="16"/>
      <c r="L55" s="16"/>
      <c r="M55" s="26" t="s">
        <v>130</v>
      </c>
      <c r="N55" s="26" t="s">
        <v>16387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C39</f>
        <v>6 (Д-Е)-Рв4/2</v>
      </c>
      <c r="D56" s="131" t="str">
        <f>E47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08.03.2024г.</v>
      </c>
      <c r="M56" s="26" t="s">
        <v>130</v>
      </c>
      <c r="N56" s="26" t="s">
        <v>16387</v>
      </c>
      <c r="O56" s="26" t="s">
        <v>16443</v>
      </c>
      <c r="V56" s="69" t="str">
        <f>F56</f>
        <v>768×8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6DD9-4E56-4262-8E7E-B707FF9D2EDC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203/2 от 08 Марта 2024г.</v>
      </c>
      <c r="I8" s="122" t="s">
        <v>160</v>
      </c>
      <c r="J8" s="122"/>
      <c r="K8" s="17"/>
      <c r="L8" s="13">
        <v>203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6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6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08.03.2024г.</v>
      </c>
      <c r="K22" s="16"/>
      <c r="L22" s="16"/>
      <c r="M22" s="26" t="s">
        <v>130</v>
      </c>
      <c r="N22" s="26" t="s">
        <v>16387</v>
      </c>
      <c r="O22" s="26" t="s">
        <v>16443</v>
      </c>
      <c r="P22" s="16"/>
      <c r="Q22" s="40">
        <f>$Q$21</f>
        <v>6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6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08.03.2024г.</v>
      </c>
      <c r="K23" s="16"/>
      <c r="L23" s="16"/>
      <c r="M23" s="26" t="s">
        <v>130</v>
      </c>
      <c r="N23" s="26" t="s">
        <v>16387</v>
      </c>
      <c r="O23" s="26" t="s">
        <v>16443</v>
      </c>
      <c r="P23" s="16"/>
      <c r="Q23" s="40">
        <f t="shared" ref="Q23:Q45" si="4">$Q$21</f>
        <v>6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6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08.03.2024г.</v>
      </c>
      <c r="K24" s="16"/>
      <c r="L24" s="16"/>
      <c r="M24" s="26" t="s">
        <v>130</v>
      </c>
      <c r="N24" s="26" t="s">
        <v>16387</v>
      </c>
      <c r="O24" s="26" t="s">
        <v>16443</v>
      </c>
      <c r="P24" s="16"/>
      <c r="Q24" s="40">
        <f t="shared" si="4"/>
        <v>6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6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08.03.2024г.</v>
      </c>
      <c r="K25" s="16"/>
      <c r="L25" s="16"/>
      <c r="M25" s="26" t="s">
        <v>130</v>
      </c>
      <c r="N25" s="26" t="s">
        <v>16387</v>
      </c>
      <c r="O25" s="26" t="s">
        <v>16443</v>
      </c>
      <c r="P25" s="16"/>
      <c r="Q25" s="40">
        <f t="shared" si="4"/>
        <v>6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6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08.03.2024г.</v>
      </c>
      <c r="K26" s="16"/>
      <c r="L26" s="16"/>
      <c r="M26" s="26" t="s">
        <v>130</v>
      </c>
      <c r="N26" s="26" t="s">
        <v>16387</v>
      </c>
      <c r="O26" s="26" t="s">
        <v>16443</v>
      </c>
      <c r="P26" s="16"/>
      <c r="Q26" s="40">
        <f t="shared" si="4"/>
        <v>6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6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08.03.2024г.</v>
      </c>
      <c r="K27" s="16"/>
      <c r="L27" s="16"/>
      <c r="M27" s="26" t="s">
        <v>130</v>
      </c>
      <c r="N27" s="26" t="s">
        <v>16387</v>
      </c>
      <c r="O27" s="26" t="s">
        <v>16443</v>
      </c>
      <c r="P27" s="16"/>
      <c r="Q27" s="40">
        <f t="shared" si="4"/>
        <v>6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6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08.03.2024г.</v>
      </c>
      <c r="K28" s="16"/>
      <c r="L28" s="16"/>
      <c r="M28" s="26" t="s">
        <v>130</v>
      </c>
      <c r="N28" s="26" t="s">
        <v>16387</v>
      </c>
      <c r="O28" s="26" t="s">
        <v>16443</v>
      </c>
      <c r="P28" s="16"/>
      <c r="Q28" s="40">
        <f t="shared" si="4"/>
        <v>6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6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08.03.2024г.</v>
      </c>
      <c r="K29" s="16"/>
      <c r="L29" s="16"/>
      <c r="M29" s="26" t="s">
        <v>130</v>
      </c>
      <c r="N29" s="26" t="s">
        <v>16387</v>
      </c>
      <c r="O29" s="26" t="s">
        <v>16443</v>
      </c>
      <c r="P29" s="16"/>
      <c r="Q29" s="40">
        <f t="shared" si="4"/>
        <v>6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6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08.03.2024г.</v>
      </c>
      <c r="K30" s="16"/>
      <c r="L30" s="16"/>
      <c r="M30" s="26" t="s">
        <v>130</v>
      </c>
      <c r="N30" s="26" t="s">
        <v>16387</v>
      </c>
      <c r="O30" s="26" t="s">
        <v>16443</v>
      </c>
      <c r="P30" s="16"/>
      <c r="Q30" s="40">
        <f t="shared" si="4"/>
        <v>6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6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08.03.2024г.</v>
      </c>
      <c r="K31" s="16"/>
      <c r="L31" s="16"/>
      <c r="M31" s="26" t="s">
        <v>130</v>
      </c>
      <c r="N31" s="26" t="s">
        <v>16387</v>
      </c>
      <c r="O31" s="26" t="s">
        <v>16443</v>
      </c>
      <c r="P31" s="16"/>
      <c r="Q31" s="40">
        <f t="shared" si="4"/>
        <v>6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6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08.03.2024г.</v>
      </c>
      <c r="K32" s="16"/>
      <c r="L32" s="16"/>
      <c r="M32" s="26" t="s">
        <v>130</v>
      </c>
      <c r="N32" s="26" t="s">
        <v>16387</v>
      </c>
      <c r="O32" s="26" t="s">
        <v>16443</v>
      </c>
      <c r="P32" s="16"/>
      <c r="Q32" s="40">
        <f t="shared" si="4"/>
        <v>6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6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08.03.2024г.</v>
      </c>
      <c r="K33" s="16"/>
      <c r="L33" s="10"/>
      <c r="M33" s="26" t="s">
        <v>130</v>
      </c>
      <c r="N33" s="26" t="s">
        <v>16387</v>
      </c>
      <c r="O33" s="26" t="s">
        <v>16443</v>
      </c>
      <c r="P33" s="10"/>
      <c r="Q33" s="40">
        <f t="shared" si="4"/>
        <v>6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6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08.03.2024г.</v>
      </c>
      <c r="K34" s="16"/>
      <c r="L34" s="10"/>
      <c r="M34" s="26" t="s">
        <v>130</v>
      </c>
      <c r="N34" s="26" t="s">
        <v>16387</v>
      </c>
      <c r="O34" s="26" t="s">
        <v>16443</v>
      </c>
      <c r="P34" s="10"/>
      <c r="Q34" s="40">
        <f t="shared" si="4"/>
        <v>6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6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08.03.2024г.</v>
      </c>
      <c r="K35" s="16"/>
      <c r="L35" s="10"/>
      <c r="M35" s="26" t="s">
        <v>130</v>
      </c>
      <c r="N35" s="26" t="s">
        <v>16387</v>
      </c>
      <c r="O35" s="26" t="s">
        <v>16443</v>
      </c>
      <c r="P35" s="10"/>
      <c r="Q35" s="40">
        <f t="shared" si="4"/>
        <v>6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6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08.03.2024г.</v>
      </c>
      <c r="K36" s="16"/>
      <c r="L36" s="10"/>
      <c r="M36" s="26" t="s">
        <v>130</v>
      </c>
      <c r="N36" s="26" t="s">
        <v>16387</v>
      </c>
      <c r="O36" s="26" t="s">
        <v>16443</v>
      </c>
      <c r="P36" s="10"/>
      <c r="Q36" s="40">
        <f t="shared" si="4"/>
        <v>6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6 (Б-В)-Рв3/2</v>
      </c>
      <c r="D37" s="112"/>
      <c r="E37" s="109" t="str">
        <f>V37</f>
        <v>768×8</v>
      </c>
      <c r="F37" s="109"/>
      <c r="G37" s="111" t="s">
        <v>131</v>
      </c>
      <c r="H37" s="112"/>
      <c r="I37" s="28" t="str">
        <f t="shared" si="2"/>
        <v>НЕ годен</v>
      </c>
      <c r="J37" s="28" t="str">
        <f t="shared" si="3"/>
        <v>08.03.2024г.</v>
      </c>
      <c r="K37" s="16"/>
      <c r="L37" s="10"/>
      <c r="M37" s="26" t="s">
        <v>130</v>
      </c>
      <c r="N37" s="26" t="s">
        <v>16387</v>
      </c>
      <c r="O37" s="26" t="s">
        <v>16443</v>
      </c>
      <c r="P37" s="10"/>
      <c r="Q37" s="40">
        <f t="shared" si="4"/>
        <v>6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6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08.03.2024г.</v>
      </c>
      <c r="K38" s="16"/>
      <c r="L38" s="10"/>
      <c r="M38" s="26" t="s">
        <v>130</v>
      </c>
      <c r="N38" s="26" t="s">
        <v>16387</v>
      </c>
      <c r="O38" s="26" t="s">
        <v>16443</v>
      </c>
      <c r="P38" s="10"/>
      <c r="Q38" s="40">
        <f t="shared" si="4"/>
        <v>6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6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08.03.2024г.</v>
      </c>
      <c r="K39" s="16"/>
      <c r="L39" s="10"/>
      <c r="M39" s="26" t="s">
        <v>130</v>
      </c>
      <c r="N39" s="26" t="s">
        <v>16387</v>
      </c>
      <c r="O39" s="26" t="s">
        <v>16443</v>
      </c>
      <c r="P39" s="10"/>
      <c r="Q39" s="40">
        <f t="shared" si="4"/>
        <v>6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6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08.03.2024г.</v>
      </c>
      <c r="K40" s="16"/>
      <c r="L40" s="10"/>
      <c r="M40" s="26" t="s">
        <v>130</v>
      </c>
      <c r="N40" s="26" t="s">
        <v>16387</v>
      </c>
      <c r="O40" s="26" t="s">
        <v>16443</v>
      </c>
      <c r="P40" s="10"/>
      <c r="Q40" s="40">
        <f t="shared" si="4"/>
        <v>6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6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08.03.2024г.</v>
      </c>
      <c r="K41" s="16"/>
      <c r="L41" s="10"/>
      <c r="M41" s="26" t="s">
        <v>130</v>
      </c>
      <c r="N41" s="26" t="s">
        <v>16387</v>
      </c>
      <c r="O41" s="26" t="s">
        <v>16443</v>
      </c>
      <c r="P41" s="10"/>
      <c r="Q41" s="40">
        <f t="shared" si="4"/>
        <v>6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6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08.03.2024г.</v>
      </c>
      <c r="K42" s="16"/>
      <c r="L42" s="10"/>
      <c r="M42" s="26" t="s">
        <v>130</v>
      </c>
      <c r="N42" s="26" t="s">
        <v>16387</v>
      </c>
      <c r="O42" s="26" t="s">
        <v>16443</v>
      </c>
      <c r="P42" s="10"/>
      <c r="Q42" s="40">
        <f t="shared" si="4"/>
        <v>6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6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08.03.2024г.</v>
      </c>
      <c r="K43" s="16"/>
      <c r="L43" s="10"/>
      <c r="M43" s="26" t="s">
        <v>130</v>
      </c>
      <c r="N43" s="26" t="s">
        <v>16387</v>
      </c>
      <c r="O43" s="26" t="s">
        <v>16443</v>
      </c>
      <c r="P43" s="10"/>
      <c r="Q43" s="40">
        <f t="shared" si="4"/>
        <v>6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6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08.03.2024г.</v>
      </c>
      <c r="K44" s="16"/>
      <c r="L44" s="10"/>
      <c r="M44" s="26" t="s">
        <v>130</v>
      </c>
      <c r="N44" s="26" t="s">
        <v>16387</v>
      </c>
      <c r="O44" s="26" t="s">
        <v>16443</v>
      </c>
      <c r="P44" s="10"/>
      <c r="Q44" s="40">
        <f t="shared" si="4"/>
        <v>6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6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08.03.2024г.</v>
      </c>
      <c r="K45" s="16"/>
      <c r="L45" s="10"/>
      <c r="M45" s="26" t="s">
        <v>130</v>
      </c>
      <c r="N45" s="26" t="s">
        <v>16387</v>
      </c>
      <c r="O45" s="26" t="s">
        <v>16443</v>
      </c>
      <c r="P45" s="10"/>
      <c r="Q45" s="40">
        <f t="shared" si="4"/>
        <v>6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C37</f>
        <v>6 (Б-В)-Рв3/2</v>
      </c>
      <c r="D51" s="109" t="str">
        <f>E42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08.03.2024г.</v>
      </c>
      <c r="K51" s="16"/>
      <c r="L51" s="16"/>
      <c r="M51" s="26" t="s">
        <v>130</v>
      </c>
      <c r="N51" s="26" t="s">
        <v>16387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5C3D8-B3E3-4AC9-800B-9D6CB9D95094}">
  <dimension ref="A1:Z75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4" width="13" style="30" customWidth="1"/>
    <col min="25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202/2 от 08 Марта 2024г.</v>
      </c>
      <c r="I8" s="122" t="s">
        <v>160</v>
      </c>
      <c r="J8" s="122"/>
      <c r="K8" s="17"/>
      <c r="L8" s="13">
        <v>202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IFERROR(SUM(W45:W49), 0)</f>
        <v>2150</v>
      </c>
    </row>
    <row r="22" spans="2:23" ht="12.75" customHeight="1" thickBot="1" x14ac:dyDescent="0.25">
      <c r="B22" s="14">
        <v>1</v>
      </c>
      <c r="C22" s="111" t="str">
        <f t="shared" ref="C22:C26" si="0">CONCATENATE(Q22, " (",R22, ")",S22,T22,U22)</f>
        <v>2 (А-Б)-Лв</v>
      </c>
      <c r="D22" s="112"/>
      <c r="E22" s="109" t="str">
        <f>V22</f>
        <v>950×14</v>
      </c>
      <c r="F22" s="109"/>
      <c r="G22" s="109" t="s">
        <v>23</v>
      </c>
      <c r="H22" s="109"/>
      <c r="I22" s="28" t="str">
        <f t="shared" ref="I22:I26" si="1">IF(G22="недопустимых дефектов не обнаружено", "годен", "НЕ годен")</f>
        <v>годен</v>
      </c>
      <c r="J22" s="28" t="str">
        <f t="shared" ref="J22:J26" si="2">CONCATENATE(M22, ".", N22, ".",O22)</f>
        <v>05.03.2024г.</v>
      </c>
      <c r="K22" s="16"/>
      <c r="L22" s="16"/>
      <c r="M22" s="26" t="s">
        <v>16483</v>
      </c>
      <c r="N22" s="26" t="s">
        <v>16387</v>
      </c>
      <c r="O22" s="26" t="s">
        <v>16443</v>
      </c>
      <c r="P22" s="16"/>
      <c r="Q22" s="40">
        <v>2</v>
      </c>
      <c r="R22" s="74" t="s">
        <v>74</v>
      </c>
      <c r="S22" s="40"/>
      <c r="T22" s="30" t="s">
        <v>58</v>
      </c>
      <c r="U22" s="30" t="s">
        <v>72</v>
      </c>
      <c r="V22" s="76" t="s">
        <v>84</v>
      </c>
      <c r="W22" s="68">
        <f t="shared" ref="W22:W26" si="3">VALUE(MID($V22,1,FIND("×",$V22,1)-1))</f>
        <v>950</v>
      </c>
    </row>
    <row r="23" spans="2:23" ht="12.75" customHeight="1" thickBot="1" x14ac:dyDescent="0.25">
      <c r="B23" s="14">
        <v>2</v>
      </c>
      <c r="C23" s="111" t="str">
        <f t="shared" si="0"/>
        <v>2 (А-Б)-Лн</v>
      </c>
      <c r="D23" s="112"/>
      <c r="E23" s="109" t="str">
        <f>V23</f>
        <v>1445×14</v>
      </c>
      <c r="F23" s="109"/>
      <c r="G23" s="109" t="s">
        <v>23</v>
      </c>
      <c r="H23" s="109"/>
      <c r="I23" s="28" t="str">
        <f t="shared" si="1"/>
        <v>годен</v>
      </c>
      <c r="J23" s="28" t="str">
        <f t="shared" si="2"/>
        <v>05.03.2024г.</v>
      </c>
      <c r="K23" s="16"/>
      <c r="L23" s="16"/>
      <c r="M23" s="26" t="s">
        <v>16483</v>
      </c>
      <c r="N23" s="26" t="s">
        <v>16387</v>
      </c>
      <c r="O23" s="26" t="s">
        <v>16443</v>
      </c>
      <c r="P23" s="16"/>
      <c r="Q23" s="40">
        <v>2</v>
      </c>
      <c r="R23" s="74" t="s">
        <v>74</v>
      </c>
      <c r="S23" s="40"/>
      <c r="T23" s="30" t="s">
        <v>58</v>
      </c>
      <c r="U23" s="30" t="s">
        <v>71</v>
      </c>
      <c r="V23" s="76" t="s">
        <v>85</v>
      </c>
      <c r="W23" s="68">
        <f t="shared" si="3"/>
        <v>1445</v>
      </c>
    </row>
    <row r="24" spans="2:23" ht="12.75" customHeight="1" thickBot="1" x14ac:dyDescent="0.25">
      <c r="B24" s="14">
        <v>3</v>
      </c>
      <c r="C24" s="111" t="str">
        <f t="shared" si="0"/>
        <v>2 (Г-Д)</v>
      </c>
      <c r="D24" s="112"/>
      <c r="E24" s="109" t="str">
        <f t="shared" ref="E24:E30" si="4">V24</f>
        <v>2780×14</v>
      </c>
      <c r="F24" s="109"/>
      <c r="G24" s="109" t="s">
        <v>23</v>
      </c>
      <c r="H24" s="109"/>
      <c r="I24" s="28" t="str">
        <f t="shared" si="1"/>
        <v>годен</v>
      </c>
      <c r="J24" s="28" t="str">
        <f t="shared" si="2"/>
        <v>05.03.2024г.</v>
      </c>
      <c r="K24" s="16"/>
      <c r="L24" s="16"/>
      <c r="M24" s="26" t="s">
        <v>16483</v>
      </c>
      <c r="N24" s="26" t="s">
        <v>16387</v>
      </c>
      <c r="O24" s="26" t="s">
        <v>16443</v>
      </c>
      <c r="P24" s="16"/>
      <c r="Q24" s="40">
        <v>2</v>
      </c>
      <c r="R24" s="74" t="s">
        <v>75</v>
      </c>
      <c r="S24" s="40"/>
      <c r="V24" s="41" t="s">
        <v>86</v>
      </c>
      <c r="W24" s="68">
        <f t="shared" si="3"/>
        <v>2780</v>
      </c>
    </row>
    <row r="25" spans="2:23" ht="12.75" customHeight="1" thickBot="1" x14ac:dyDescent="0.25">
      <c r="B25" s="14">
        <v>4</v>
      </c>
      <c r="C25" s="111" t="str">
        <f t="shared" si="0"/>
        <v>2 (Д-Е)</v>
      </c>
      <c r="D25" s="112"/>
      <c r="E25" s="109" t="str">
        <f t="shared" si="4"/>
        <v>2780×14</v>
      </c>
      <c r="F25" s="109"/>
      <c r="G25" s="109" t="s">
        <v>23</v>
      </c>
      <c r="H25" s="109"/>
      <c r="I25" s="28" t="str">
        <f t="shared" si="1"/>
        <v>годен</v>
      </c>
      <c r="J25" s="28" t="str">
        <f t="shared" si="2"/>
        <v>16.02.2024г.</v>
      </c>
      <c r="K25" s="16"/>
      <c r="L25" s="16"/>
      <c r="M25" s="26" t="s">
        <v>16467</v>
      </c>
      <c r="N25" s="26" t="s">
        <v>16468</v>
      </c>
      <c r="O25" s="26" t="s">
        <v>16443</v>
      </c>
      <c r="P25" s="16"/>
      <c r="Q25" s="40">
        <v>2</v>
      </c>
      <c r="R25" s="74" t="s">
        <v>76</v>
      </c>
      <c r="S25" s="40"/>
      <c r="V25" s="41" t="s">
        <v>86</v>
      </c>
      <c r="W25" s="68">
        <f t="shared" si="3"/>
        <v>2780</v>
      </c>
    </row>
    <row r="26" spans="2:23" ht="12.75" customHeight="1" thickBot="1" x14ac:dyDescent="0.25">
      <c r="B26" s="14">
        <v>5</v>
      </c>
      <c r="C26" s="111" t="str">
        <f t="shared" si="0"/>
        <v>2 (И-К)</v>
      </c>
      <c r="D26" s="112"/>
      <c r="E26" s="109" t="str">
        <f t="shared" si="4"/>
        <v>3628×14</v>
      </c>
      <c r="F26" s="109"/>
      <c r="G26" s="109" t="s">
        <v>23</v>
      </c>
      <c r="H26" s="109"/>
      <c r="I26" s="28" t="str">
        <f t="shared" si="1"/>
        <v>годен</v>
      </c>
      <c r="J26" s="28" t="str">
        <f t="shared" si="2"/>
        <v>05.03.2024г.</v>
      </c>
      <c r="K26" s="16"/>
      <c r="L26" s="16"/>
      <c r="M26" s="26" t="s">
        <v>16483</v>
      </c>
      <c r="N26" s="26" t="s">
        <v>16387</v>
      </c>
      <c r="O26" s="26" t="s">
        <v>16443</v>
      </c>
      <c r="P26" s="16"/>
      <c r="Q26" s="40">
        <v>2</v>
      </c>
      <c r="R26" s="74" t="s">
        <v>83</v>
      </c>
      <c r="S26" s="40"/>
      <c r="V26" s="41" t="s">
        <v>153</v>
      </c>
      <c r="W26" s="68">
        <f t="shared" si="3"/>
        <v>3628</v>
      </c>
    </row>
    <row r="27" spans="2:23" ht="12.75" customHeight="1" thickBot="1" x14ac:dyDescent="0.25">
      <c r="B27" s="14">
        <v>6</v>
      </c>
      <c r="C27" s="111" t="str">
        <f>CONCATENATE(Q27, " (",R27, ")",S27,T27,U27)</f>
        <v xml:space="preserve">Б (1-2) </v>
      </c>
      <c r="D27" s="112"/>
      <c r="E27" s="109" t="str">
        <f t="shared" si="4"/>
        <v>12600×14</v>
      </c>
      <c r="F27" s="109"/>
      <c r="G27" s="109" t="s">
        <v>16432</v>
      </c>
      <c r="H27" s="109" t="s">
        <v>7</v>
      </c>
      <c r="I27" s="28" t="str">
        <f>IF(G27="недопустимых дефектов не обнаружено", "годен", "НЕ годен")</f>
        <v>НЕ годен</v>
      </c>
      <c r="J27" s="28" t="str">
        <f>CONCATENATE(M27, ".", N27, ".",O27)</f>
        <v>05.03.2024г.</v>
      </c>
      <c r="K27" s="16"/>
      <c r="L27" s="16"/>
      <c r="M27" s="26" t="s">
        <v>16483</v>
      </c>
      <c r="N27" s="26" t="s">
        <v>16387</v>
      </c>
      <c r="O27" s="26" t="s">
        <v>16443</v>
      </c>
      <c r="P27" s="16"/>
      <c r="Q27" s="40" t="s">
        <v>154</v>
      </c>
      <c r="R27" s="74" t="s">
        <v>16479</v>
      </c>
      <c r="S27" s="40"/>
      <c r="T27" s="30" t="s">
        <v>158</v>
      </c>
      <c r="V27" s="41" t="s">
        <v>159</v>
      </c>
      <c r="W27" s="68">
        <v>12600</v>
      </c>
    </row>
    <row r="28" spans="2:23" ht="12.75" customHeight="1" thickBot="1" x14ac:dyDescent="0.25">
      <c r="B28" s="14">
        <v>7</v>
      </c>
      <c r="C28" s="111" t="str">
        <f>CONCATENATE(Q28, " (",R28, ")",S28,T28,U28)</f>
        <v xml:space="preserve">Г (1-2) </v>
      </c>
      <c r="D28" s="112"/>
      <c r="E28" s="109" t="str">
        <f t="shared" si="4"/>
        <v>12600×14</v>
      </c>
      <c r="F28" s="109"/>
      <c r="G28" s="109" t="s">
        <v>23</v>
      </c>
      <c r="H28" s="109"/>
      <c r="I28" s="28" t="str">
        <f>IF(G28="недопустимых дефектов не обнаружено", "годен", "НЕ годен")</f>
        <v>годен</v>
      </c>
      <c r="J28" s="28" t="str">
        <f>CONCATENATE(M28, ".", N28, ".",O28)</f>
        <v>05.03.2024г.</v>
      </c>
      <c r="K28" s="16"/>
      <c r="L28" s="16"/>
      <c r="M28" s="26" t="s">
        <v>16483</v>
      </c>
      <c r="N28" s="26" t="s">
        <v>16387</v>
      </c>
      <c r="O28" s="26" t="s">
        <v>16443</v>
      </c>
      <c r="P28" s="16"/>
      <c r="Q28" s="40" t="s">
        <v>81</v>
      </c>
      <c r="R28" s="74" t="s">
        <v>16479</v>
      </c>
      <c r="S28" s="40"/>
      <c r="T28" s="30" t="s">
        <v>158</v>
      </c>
      <c r="V28" s="41" t="s">
        <v>159</v>
      </c>
      <c r="W28" s="68">
        <v>12600</v>
      </c>
    </row>
    <row r="29" spans="2:23" ht="12.75" customHeight="1" thickBot="1" x14ac:dyDescent="0.25">
      <c r="B29" s="14">
        <v>8</v>
      </c>
      <c r="C29" s="111" t="str">
        <f t="shared" ref="C29:C39" si="5">CONCATENATE(Q29, " (",R29, ")",S29,T29,U29)</f>
        <v>Е (1-2)</v>
      </c>
      <c r="D29" s="112"/>
      <c r="E29" s="109" t="str">
        <f t="shared" si="4"/>
        <v>12600×14</v>
      </c>
      <c r="F29" s="109"/>
      <c r="G29" s="109" t="s">
        <v>23</v>
      </c>
      <c r="H29" s="109"/>
      <c r="I29" s="28" t="str">
        <f t="shared" ref="I29:I39" si="6">IF(G29="недопустимых дефектов не обнаружено", "годен", "НЕ годен")</f>
        <v>годен</v>
      </c>
      <c r="J29" s="28" t="str">
        <f t="shared" ref="J29:J39" si="7">CONCATENATE(M29, ".", N29, ".",O29)</f>
        <v>05.03.2024г.</v>
      </c>
      <c r="K29" s="16"/>
      <c r="L29" s="16"/>
      <c r="M29" s="26" t="s">
        <v>16483</v>
      </c>
      <c r="N29" s="26" t="s">
        <v>16387</v>
      </c>
      <c r="O29" s="26" t="s">
        <v>16443</v>
      </c>
      <c r="P29" s="16"/>
      <c r="Q29" s="40" t="s">
        <v>78</v>
      </c>
      <c r="R29" s="74" t="s">
        <v>16479</v>
      </c>
      <c r="S29" s="40"/>
      <c r="U29" s="16"/>
      <c r="V29" s="41" t="s">
        <v>159</v>
      </c>
      <c r="W29" s="68">
        <v>12600</v>
      </c>
    </row>
    <row r="30" spans="2:23" ht="12.75" customHeight="1" thickBot="1" x14ac:dyDescent="0.25">
      <c r="B30" s="14">
        <v>9</v>
      </c>
      <c r="C30" s="111" t="str">
        <f t="shared" si="5"/>
        <v>И (1-2)</v>
      </c>
      <c r="D30" s="112"/>
      <c r="E30" s="109" t="str">
        <f t="shared" si="4"/>
        <v>12600×14</v>
      </c>
      <c r="F30" s="109"/>
      <c r="G30" s="109" t="s">
        <v>16481</v>
      </c>
      <c r="H30" s="109" t="s">
        <v>7</v>
      </c>
      <c r="I30" s="28" t="str">
        <f t="shared" si="6"/>
        <v>НЕ годен</v>
      </c>
      <c r="J30" s="28" t="str">
        <f t="shared" si="7"/>
        <v>05.03.2024г.</v>
      </c>
      <c r="K30" s="16"/>
      <c r="L30" s="16"/>
      <c r="M30" s="26" t="s">
        <v>16483</v>
      </c>
      <c r="N30" s="26" t="s">
        <v>16387</v>
      </c>
      <c r="O30" s="26" t="s">
        <v>16443</v>
      </c>
      <c r="P30" s="16"/>
      <c r="Q30" s="40" t="s">
        <v>69</v>
      </c>
      <c r="R30" s="74" t="s">
        <v>16479</v>
      </c>
      <c r="S30" s="40"/>
      <c r="U30" s="16"/>
      <c r="V30" s="41" t="s">
        <v>159</v>
      </c>
      <c r="W30" s="68">
        <v>12600</v>
      </c>
    </row>
    <row r="31" spans="2:23" ht="12.75" customHeight="1" thickBot="1" x14ac:dyDescent="0.25">
      <c r="B31" s="14">
        <v>10</v>
      </c>
      <c r="C31" s="111" t="str">
        <f t="shared" si="5"/>
        <v>1 (А-Б)-Лв</v>
      </c>
      <c r="D31" s="112"/>
      <c r="E31" s="109" t="str">
        <f>V31</f>
        <v>950×14</v>
      </c>
      <c r="F31" s="109"/>
      <c r="G31" s="109" t="s">
        <v>23</v>
      </c>
      <c r="H31" s="109"/>
      <c r="I31" s="28" t="str">
        <f t="shared" si="6"/>
        <v>годен</v>
      </c>
      <c r="J31" s="28" t="str">
        <f t="shared" si="7"/>
        <v>05.03.2024г.</v>
      </c>
      <c r="K31" s="16"/>
      <c r="L31" s="16"/>
      <c r="M31" s="26" t="s">
        <v>16483</v>
      </c>
      <c r="N31" s="26" t="s">
        <v>16387</v>
      </c>
      <c r="O31" s="26" t="s">
        <v>16443</v>
      </c>
      <c r="P31" s="16"/>
      <c r="Q31" s="40">
        <v>1</v>
      </c>
      <c r="R31" s="74" t="s">
        <v>74</v>
      </c>
      <c r="S31" s="40"/>
      <c r="T31" s="30" t="s">
        <v>58</v>
      </c>
      <c r="U31" s="30" t="s">
        <v>72</v>
      </c>
      <c r="V31" s="76" t="s">
        <v>84</v>
      </c>
      <c r="W31" s="68">
        <f>VALUE(MID($V31,1,FIND("×",$V31,1)-1))</f>
        <v>950</v>
      </c>
    </row>
    <row r="32" spans="2:23" ht="12.75" customHeight="1" thickBot="1" x14ac:dyDescent="0.25">
      <c r="B32" s="14">
        <v>11</v>
      </c>
      <c r="C32" s="111" t="str">
        <f>CONCATENATE(Q32, " (",R32, ")",S32,T32,U32)</f>
        <v>1 (А-Б)-Лн</v>
      </c>
      <c r="D32" s="112"/>
      <c r="E32" s="109" t="str">
        <f>V32</f>
        <v>1445×14</v>
      </c>
      <c r="F32" s="109"/>
      <c r="G32" s="109" t="s">
        <v>23</v>
      </c>
      <c r="H32" s="109"/>
      <c r="I32" s="28" t="str">
        <f t="shared" si="6"/>
        <v>годен</v>
      </c>
      <c r="J32" s="28" t="str">
        <f t="shared" si="7"/>
        <v>05.03.2024г.</v>
      </c>
      <c r="K32" s="16"/>
      <c r="L32" s="16"/>
      <c r="M32" s="26" t="s">
        <v>16483</v>
      </c>
      <c r="N32" s="26" t="s">
        <v>16387</v>
      </c>
      <c r="O32" s="26" t="s">
        <v>16443</v>
      </c>
      <c r="P32" s="16"/>
      <c r="Q32" s="40">
        <v>1</v>
      </c>
      <c r="R32" s="74" t="s">
        <v>74</v>
      </c>
      <c r="S32" s="40"/>
      <c r="T32" s="30" t="s">
        <v>58</v>
      </c>
      <c r="U32" s="30" t="s">
        <v>71</v>
      </c>
      <c r="V32" s="76" t="s">
        <v>85</v>
      </c>
      <c r="W32" s="68">
        <f>VALUE(MID($V32,1,FIND("×",$V32,1)-1))</f>
        <v>1445</v>
      </c>
    </row>
    <row r="33" spans="2:26" ht="12.75" customHeight="1" thickBot="1" x14ac:dyDescent="0.25">
      <c r="B33" s="14">
        <v>12</v>
      </c>
      <c r="C33" s="111" t="str">
        <f>CONCATENATE(Q33, " (",R33, ")",S33,T33,U33)</f>
        <v>1 (Г-Д)</v>
      </c>
      <c r="D33" s="112"/>
      <c r="E33" s="109" t="str">
        <f t="shared" ref="E33:E39" si="8">V33</f>
        <v>2780×14</v>
      </c>
      <c r="F33" s="109"/>
      <c r="G33" s="109" t="s">
        <v>112</v>
      </c>
      <c r="H33" s="109" t="s">
        <v>7</v>
      </c>
      <c r="I33" s="28" t="str">
        <f t="shared" si="6"/>
        <v>НЕ годен</v>
      </c>
      <c r="J33" s="28" t="str">
        <f t="shared" si="7"/>
        <v>05.03.2024г.</v>
      </c>
      <c r="K33" s="16"/>
      <c r="L33" s="16"/>
      <c r="M33" s="26" t="s">
        <v>16483</v>
      </c>
      <c r="N33" s="26" t="s">
        <v>16387</v>
      </c>
      <c r="O33" s="26" t="s">
        <v>16443</v>
      </c>
      <c r="P33" s="16"/>
      <c r="Q33" s="40">
        <v>1</v>
      </c>
      <c r="R33" s="74" t="s">
        <v>75</v>
      </c>
      <c r="S33" s="40"/>
      <c r="U33" s="16"/>
      <c r="V33" s="41" t="s">
        <v>86</v>
      </c>
      <c r="W33" s="68">
        <f t="shared" ref="W33:W39" si="9">VALUE(MID($V33,1,FIND("×",$V33,1)-1))</f>
        <v>2780</v>
      </c>
    </row>
    <row r="34" spans="2:26" ht="12.75" customHeight="1" thickBot="1" x14ac:dyDescent="0.25">
      <c r="B34" s="14">
        <v>13</v>
      </c>
      <c r="C34" s="111" t="str">
        <f>CONCATENATE(Q34, " (",R34, ")",S34,T34,U34)</f>
        <v>1 (Д-Е)</v>
      </c>
      <c r="D34" s="112"/>
      <c r="E34" s="109" t="str">
        <f t="shared" si="8"/>
        <v>2780×14</v>
      </c>
      <c r="F34" s="109"/>
      <c r="G34" s="109" t="s">
        <v>23</v>
      </c>
      <c r="H34" s="109"/>
      <c r="I34" s="28" t="str">
        <f t="shared" si="6"/>
        <v>годен</v>
      </c>
      <c r="J34" s="28" t="str">
        <f t="shared" si="7"/>
        <v>05.03.2024г.</v>
      </c>
      <c r="K34" s="16"/>
      <c r="L34" s="16"/>
      <c r="M34" s="26" t="s">
        <v>16483</v>
      </c>
      <c r="N34" s="26" t="s">
        <v>16387</v>
      </c>
      <c r="O34" s="26" t="s">
        <v>16443</v>
      </c>
      <c r="P34" s="16"/>
      <c r="Q34" s="40">
        <v>1</v>
      </c>
      <c r="R34" s="74" t="s">
        <v>76</v>
      </c>
      <c r="S34" s="40"/>
      <c r="U34" s="16"/>
      <c r="V34" s="41" t="s">
        <v>86</v>
      </c>
      <c r="W34" s="68">
        <f t="shared" si="9"/>
        <v>2780</v>
      </c>
    </row>
    <row r="35" spans="2:26" ht="12.75" customHeight="1" thickBot="1" x14ac:dyDescent="0.25">
      <c r="B35" s="14">
        <v>14</v>
      </c>
      <c r="C35" s="111" t="str">
        <f>CONCATENATE(Q35, " (",R35, ")",S35,T35,U35)</f>
        <v>1 (И-К)</v>
      </c>
      <c r="D35" s="112"/>
      <c r="E35" s="109" t="str">
        <f t="shared" si="8"/>
        <v>3628×14</v>
      </c>
      <c r="F35" s="109"/>
      <c r="G35" s="109" t="s">
        <v>23</v>
      </c>
      <c r="H35" s="109"/>
      <c r="I35" s="28" t="str">
        <f t="shared" si="6"/>
        <v>годен</v>
      </c>
      <c r="J35" s="28" t="str">
        <f t="shared" si="7"/>
        <v>05.03.2024г.</v>
      </c>
      <c r="K35" s="16"/>
      <c r="L35" s="16"/>
      <c r="M35" s="26" t="s">
        <v>16483</v>
      </c>
      <c r="N35" s="26" t="s">
        <v>16387</v>
      </c>
      <c r="O35" s="26" t="s">
        <v>16443</v>
      </c>
      <c r="P35" s="16"/>
      <c r="Q35" s="40">
        <v>1</v>
      </c>
      <c r="R35" s="74" t="s">
        <v>83</v>
      </c>
      <c r="S35" s="40"/>
      <c r="U35" s="16"/>
      <c r="V35" s="41" t="s">
        <v>153</v>
      </c>
      <c r="W35" s="68">
        <f t="shared" si="9"/>
        <v>3628</v>
      </c>
    </row>
    <row r="36" spans="2:26" ht="12.75" customHeight="1" thickBot="1" x14ac:dyDescent="0.25">
      <c r="B36" s="14">
        <v>15</v>
      </c>
      <c r="C36" s="111" t="str">
        <f t="shared" si="5"/>
        <v>Б (0-1)</v>
      </c>
      <c r="D36" s="112"/>
      <c r="E36" s="109" t="str">
        <f t="shared" si="8"/>
        <v>12600×14</v>
      </c>
      <c r="F36" s="109"/>
      <c r="G36" s="109" t="s">
        <v>23</v>
      </c>
      <c r="H36" s="109"/>
      <c r="I36" s="28" t="str">
        <f t="shared" si="6"/>
        <v>годен</v>
      </c>
      <c r="J36" s="28" t="str">
        <f t="shared" si="7"/>
        <v>05.03.2024г.</v>
      </c>
      <c r="K36" s="16"/>
      <c r="L36" s="16"/>
      <c r="M36" s="26" t="s">
        <v>16483</v>
      </c>
      <c r="N36" s="26" t="s">
        <v>16387</v>
      </c>
      <c r="O36" s="26" t="s">
        <v>16443</v>
      </c>
      <c r="P36" s="16"/>
      <c r="Q36" s="40" t="s">
        <v>154</v>
      </c>
      <c r="R36" s="74" t="s">
        <v>16480</v>
      </c>
      <c r="S36" s="40"/>
      <c r="V36" s="41" t="s">
        <v>159</v>
      </c>
      <c r="W36" s="68">
        <f t="shared" si="9"/>
        <v>12600</v>
      </c>
    </row>
    <row r="37" spans="2:26" ht="12.75" customHeight="1" thickBot="1" x14ac:dyDescent="0.25">
      <c r="B37" s="14">
        <v>16</v>
      </c>
      <c r="C37" s="111" t="str">
        <f t="shared" si="5"/>
        <v>Г (0-1)</v>
      </c>
      <c r="D37" s="112"/>
      <c r="E37" s="109" t="str">
        <f t="shared" si="8"/>
        <v>12600×14</v>
      </c>
      <c r="F37" s="109"/>
      <c r="G37" s="109" t="s">
        <v>112</v>
      </c>
      <c r="H37" s="109" t="s">
        <v>7</v>
      </c>
      <c r="I37" s="28" t="str">
        <f t="shared" si="6"/>
        <v>НЕ годен</v>
      </c>
      <c r="J37" s="28" t="str">
        <f t="shared" si="7"/>
        <v>05.03.2024г.</v>
      </c>
      <c r="K37" s="16"/>
      <c r="L37" s="16"/>
      <c r="M37" s="26" t="s">
        <v>16483</v>
      </c>
      <c r="N37" s="26" t="s">
        <v>16387</v>
      </c>
      <c r="O37" s="26" t="s">
        <v>16443</v>
      </c>
      <c r="P37" s="16"/>
      <c r="Q37" s="40" t="s">
        <v>81</v>
      </c>
      <c r="R37" s="74" t="s">
        <v>16480</v>
      </c>
      <c r="S37" s="40"/>
      <c r="V37" s="41" t="s">
        <v>159</v>
      </c>
      <c r="W37" s="68">
        <f t="shared" si="9"/>
        <v>12600</v>
      </c>
    </row>
    <row r="38" spans="2:26" ht="12.75" customHeight="1" thickBot="1" x14ac:dyDescent="0.25">
      <c r="B38" s="14">
        <v>17</v>
      </c>
      <c r="C38" s="111" t="str">
        <f t="shared" si="5"/>
        <v>Е (0-1)</v>
      </c>
      <c r="D38" s="112"/>
      <c r="E38" s="109" t="str">
        <f t="shared" si="8"/>
        <v>12600×14</v>
      </c>
      <c r="F38" s="109"/>
      <c r="G38" s="109" t="s">
        <v>16431</v>
      </c>
      <c r="H38" s="109" t="s">
        <v>7</v>
      </c>
      <c r="I38" s="28" t="str">
        <f t="shared" si="6"/>
        <v>НЕ годен</v>
      </c>
      <c r="J38" s="28" t="str">
        <f t="shared" si="7"/>
        <v>05.03.2024г.</v>
      </c>
      <c r="K38" s="16"/>
      <c r="L38" s="16"/>
      <c r="M38" s="26" t="s">
        <v>16483</v>
      </c>
      <c r="N38" s="26" t="s">
        <v>16387</v>
      </c>
      <c r="O38" s="26" t="s">
        <v>16443</v>
      </c>
      <c r="P38" s="16"/>
      <c r="Q38" s="40" t="s">
        <v>78</v>
      </c>
      <c r="R38" s="74" t="s">
        <v>16480</v>
      </c>
      <c r="S38" s="40"/>
      <c r="V38" s="41" t="s">
        <v>159</v>
      </c>
      <c r="W38" s="68">
        <f t="shared" si="9"/>
        <v>12600</v>
      </c>
    </row>
    <row r="39" spans="2:26" ht="12.75" customHeight="1" thickBot="1" x14ac:dyDescent="0.25">
      <c r="B39" s="14">
        <v>18</v>
      </c>
      <c r="C39" s="111" t="str">
        <f t="shared" si="5"/>
        <v>И (0-1)</v>
      </c>
      <c r="D39" s="112"/>
      <c r="E39" s="109" t="str">
        <f t="shared" si="8"/>
        <v>12600×14</v>
      </c>
      <c r="F39" s="109"/>
      <c r="G39" s="109" t="s">
        <v>23</v>
      </c>
      <c r="H39" s="109"/>
      <c r="I39" s="28" t="str">
        <f t="shared" si="6"/>
        <v>годен</v>
      </c>
      <c r="J39" s="28" t="str">
        <f t="shared" si="7"/>
        <v>05.03.2024г.</v>
      </c>
      <c r="K39" s="16"/>
      <c r="L39" s="16"/>
      <c r="M39" s="26" t="s">
        <v>16483</v>
      </c>
      <c r="N39" s="26" t="s">
        <v>16387</v>
      </c>
      <c r="O39" s="26" t="s">
        <v>16443</v>
      </c>
      <c r="P39" s="16"/>
      <c r="Q39" s="40" t="s">
        <v>69</v>
      </c>
      <c r="R39" s="74" t="s">
        <v>16480</v>
      </c>
      <c r="S39" s="40"/>
      <c r="V39" s="41" t="s">
        <v>159</v>
      </c>
      <c r="W39" s="68">
        <f t="shared" si="9"/>
        <v>12600</v>
      </c>
    </row>
    <row r="40" spans="2:26" ht="12.75" customHeight="1" x14ac:dyDescent="0.25">
      <c r="L40" s="10"/>
      <c r="M40" s="10"/>
      <c r="N40" s="10"/>
      <c r="O40" s="10"/>
      <c r="P40" s="16"/>
      <c r="Q40" s="16"/>
      <c r="R40" s="16"/>
      <c r="S40" s="16"/>
      <c r="U40" s="16"/>
      <c r="V40" s="41"/>
      <c r="W40" s="68"/>
      <c r="X40" s="10"/>
      <c r="Y40" s="10"/>
    </row>
    <row r="41" spans="2:26" s="10" customFormat="1" ht="12.75" customHeight="1" x14ac:dyDescent="0.25">
      <c r="B41" s="113" t="s">
        <v>34</v>
      </c>
      <c r="C41" s="113"/>
      <c r="D41" s="113"/>
      <c r="E41" s="113"/>
      <c r="F41" s="113"/>
      <c r="G41" s="113"/>
      <c r="H41" s="113"/>
      <c r="I41" s="113"/>
      <c r="J41" s="113"/>
      <c r="P41" s="16"/>
      <c r="Q41" s="16"/>
      <c r="R41" s="16"/>
      <c r="S41" s="16"/>
      <c r="T41" s="30"/>
      <c r="U41" s="16"/>
      <c r="V41" s="41"/>
      <c r="W41" s="68"/>
    </row>
    <row r="42" spans="2:26" ht="12.75" customHeight="1" x14ac:dyDescent="0.2">
      <c r="B42" s="114" t="s">
        <v>24</v>
      </c>
      <c r="C42" s="114" t="s">
        <v>0</v>
      </c>
      <c r="D42" s="114" t="s">
        <v>21</v>
      </c>
      <c r="E42" s="114"/>
      <c r="F42" s="114" t="s">
        <v>15</v>
      </c>
      <c r="G42" s="114"/>
      <c r="H42" s="114" t="s">
        <v>4</v>
      </c>
      <c r="I42" s="114" t="s">
        <v>3</v>
      </c>
      <c r="J42" s="108" t="s">
        <v>1</v>
      </c>
      <c r="P42" s="16"/>
      <c r="Q42" s="16"/>
      <c r="R42" s="16"/>
      <c r="S42" s="16"/>
      <c r="U42" s="16"/>
      <c r="V42" s="41"/>
      <c r="W42" s="68"/>
    </row>
    <row r="43" spans="2:26" ht="12.75" customHeight="1" x14ac:dyDescent="0.2">
      <c r="B43" s="114"/>
      <c r="C43" s="114"/>
      <c r="D43" s="114"/>
      <c r="E43" s="114"/>
      <c r="F43" s="114"/>
      <c r="G43" s="114"/>
      <c r="H43" s="114"/>
      <c r="I43" s="114"/>
      <c r="J43" s="108"/>
      <c r="P43" s="16"/>
      <c r="Q43" s="16"/>
      <c r="R43" s="16"/>
      <c r="S43" s="16"/>
      <c r="U43" s="16"/>
      <c r="V43" s="41"/>
      <c r="W43" s="68"/>
    </row>
    <row r="44" spans="2:26" ht="12.75" customHeight="1" x14ac:dyDescent="0.25">
      <c r="B44" s="114"/>
      <c r="C44" s="114"/>
      <c r="D44" s="114"/>
      <c r="E44" s="114"/>
      <c r="F44" s="114"/>
      <c r="G44" s="114"/>
      <c r="H44" s="114"/>
      <c r="I44" s="114"/>
      <c r="J44" s="108"/>
      <c r="T44" s="10"/>
      <c r="U44" s="10"/>
      <c r="V44" s="10"/>
    </row>
    <row r="45" spans="2:26" ht="12.75" customHeight="1" x14ac:dyDescent="0.25">
      <c r="B45" s="14">
        <v>1</v>
      </c>
      <c r="C45" s="28" t="str">
        <f>C27</f>
        <v xml:space="preserve">Б (1-2) </v>
      </c>
      <c r="D45" s="109" t="str">
        <f>E27</f>
        <v>12600×14</v>
      </c>
      <c r="E45" s="109"/>
      <c r="F45" s="133" t="str">
        <f>V45</f>
        <v>250×14</v>
      </c>
      <c r="G45" s="133"/>
      <c r="H45" s="29" t="s">
        <v>23</v>
      </c>
      <c r="I45" s="28" t="str">
        <f>IF(H45="недопустимых дефектов не обнаружено", "годен", "НЕ годен")</f>
        <v>годен</v>
      </c>
      <c r="J45" s="28" t="str">
        <f t="shared" ref="J45:J49" si="10">CONCATENATE(M45, ".", N45, ".",O45)</f>
        <v>08.03.2024г.</v>
      </c>
      <c r="K45" s="16"/>
      <c r="L45" s="16"/>
      <c r="M45" s="26" t="s">
        <v>130</v>
      </c>
      <c r="N45" s="26" t="s">
        <v>16387</v>
      </c>
      <c r="O45" s="26" t="s">
        <v>16443</v>
      </c>
      <c r="T45" s="10"/>
      <c r="U45" s="43"/>
      <c r="V45" s="79" t="s">
        <v>102</v>
      </c>
      <c r="W45" s="43">
        <f>VALUE(MID($V45,1,FIND("×",$V45,1)-1))</f>
        <v>250</v>
      </c>
    </row>
    <row r="46" spans="2:26" ht="12.75" customHeight="1" x14ac:dyDescent="0.2">
      <c r="B46" s="14">
        <v>2</v>
      </c>
      <c r="C46" s="28" t="str">
        <f>C30</f>
        <v>И (1-2)</v>
      </c>
      <c r="D46" s="133" t="str">
        <f>E30</f>
        <v>12600×14</v>
      </c>
      <c r="E46" s="133"/>
      <c r="F46" s="133" t="str">
        <f t="shared" ref="F46:F48" si="11">V46</f>
        <v>650×14</v>
      </c>
      <c r="G46" s="133"/>
      <c r="H46" s="29" t="s">
        <v>23</v>
      </c>
      <c r="I46" s="28" t="str">
        <f t="shared" ref="I46:I49" si="12">IF(H46="недопустимых дефектов не обнаружено", "годен", "НЕ годен")</f>
        <v>годен</v>
      </c>
      <c r="J46" s="28" t="str">
        <f t="shared" si="10"/>
        <v>08.03.2024г.</v>
      </c>
      <c r="M46" s="26" t="s">
        <v>130</v>
      </c>
      <c r="N46" s="26" t="s">
        <v>16387</v>
      </c>
      <c r="O46" s="26" t="s">
        <v>16443</v>
      </c>
      <c r="V46" s="79" t="s">
        <v>16485</v>
      </c>
      <c r="W46" s="43">
        <f t="shared" ref="W46:W49" si="13">VALUE(MID($V46,1,FIND("×",$V46,1)-1))</f>
        <v>650</v>
      </c>
    </row>
    <row r="47" spans="2:26" ht="12.75" customHeight="1" x14ac:dyDescent="0.2">
      <c r="B47" s="14">
        <v>3</v>
      </c>
      <c r="C47" s="28" t="str">
        <f>C33</f>
        <v>1 (Г-Д)</v>
      </c>
      <c r="D47" s="133" t="str">
        <f>E33</f>
        <v>2780×14</v>
      </c>
      <c r="E47" s="133"/>
      <c r="F47" s="133" t="str">
        <f t="shared" si="11"/>
        <v>450×14</v>
      </c>
      <c r="G47" s="133"/>
      <c r="H47" s="29" t="s">
        <v>23</v>
      </c>
      <c r="I47" s="28" t="str">
        <f t="shared" si="12"/>
        <v>годен</v>
      </c>
      <c r="J47" s="28" t="str">
        <f t="shared" si="10"/>
        <v>08.03.2024г.</v>
      </c>
      <c r="M47" s="26" t="s">
        <v>130</v>
      </c>
      <c r="N47" s="26" t="s">
        <v>16387</v>
      </c>
      <c r="O47" s="26" t="s">
        <v>16443</v>
      </c>
      <c r="V47" s="79" t="s">
        <v>115</v>
      </c>
      <c r="W47" s="43">
        <f t="shared" si="13"/>
        <v>450</v>
      </c>
    </row>
    <row r="48" spans="2:26" ht="12.75" customHeight="1" x14ac:dyDescent="0.2">
      <c r="B48" s="14">
        <v>4</v>
      </c>
      <c r="C48" s="28" t="str">
        <f>C37</f>
        <v>Г (0-1)</v>
      </c>
      <c r="D48" s="133" t="str">
        <f>E37</f>
        <v>12600×14</v>
      </c>
      <c r="E48" s="133"/>
      <c r="F48" s="133" t="str">
        <f t="shared" si="11"/>
        <v>450×14</v>
      </c>
      <c r="G48" s="133"/>
      <c r="H48" s="29" t="s">
        <v>23</v>
      </c>
      <c r="I48" s="28" t="str">
        <f t="shared" si="12"/>
        <v>годен</v>
      </c>
      <c r="J48" s="28" t="str">
        <f t="shared" si="10"/>
        <v>08.03.2024г.</v>
      </c>
      <c r="M48" s="26" t="s">
        <v>130</v>
      </c>
      <c r="N48" s="26" t="s">
        <v>16387</v>
      </c>
      <c r="O48" s="26" t="s">
        <v>16443</v>
      </c>
      <c r="V48" s="79" t="s">
        <v>115</v>
      </c>
      <c r="W48" s="43">
        <f t="shared" si="13"/>
        <v>450</v>
      </c>
      <c r="Z48" s="41"/>
    </row>
    <row r="49" spans="1:26" ht="12.75" customHeight="1" x14ac:dyDescent="0.2">
      <c r="B49" s="14">
        <v>5</v>
      </c>
      <c r="C49" s="28" t="str">
        <f>C38</f>
        <v>Е (0-1)</v>
      </c>
      <c r="D49" s="133" t="str">
        <f>E38</f>
        <v>12600×14</v>
      </c>
      <c r="E49" s="133"/>
      <c r="F49" s="133" t="str">
        <f>V49</f>
        <v>350×14</v>
      </c>
      <c r="G49" s="133"/>
      <c r="H49" s="29" t="s">
        <v>23</v>
      </c>
      <c r="I49" s="28" t="str">
        <f t="shared" si="12"/>
        <v>годен</v>
      </c>
      <c r="J49" s="28" t="str">
        <f t="shared" si="10"/>
        <v>08.03.2024г.</v>
      </c>
      <c r="M49" s="26" t="s">
        <v>130</v>
      </c>
      <c r="N49" s="26" t="s">
        <v>16387</v>
      </c>
      <c r="O49" s="26" t="s">
        <v>16443</v>
      </c>
      <c r="V49" s="79" t="s">
        <v>150</v>
      </c>
      <c r="W49" s="43">
        <f t="shared" si="13"/>
        <v>350</v>
      </c>
      <c r="Z49" s="41"/>
    </row>
    <row r="50" spans="1:26" ht="12.75" customHeight="1" x14ac:dyDescent="0.2">
      <c r="B50" s="110" t="s">
        <v>38</v>
      </c>
      <c r="C50" s="110"/>
      <c r="D50" s="110"/>
      <c r="E50" s="110"/>
      <c r="F50" s="110"/>
      <c r="G50" s="110"/>
      <c r="H50" s="110"/>
      <c r="I50" s="110"/>
      <c r="J50" s="110"/>
      <c r="V50" s="41"/>
      <c r="Z50" s="41"/>
    </row>
    <row r="51" spans="1:26" ht="12.75" customHeight="1" x14ac:dyDescent="0.2">
      <c r="B51" s="110"/>
      <c r="C51" s="110"/>
      <c r="D51" s="110"/>
      <c r="E51" s="110"/>
      <c r="F51" s="110"/>
      <c r="G51" s="110"/>
      <c r="H51" s="110"/>
      <c r="I51" s="110"/>
      <c r="J51" s="110"/>
      <c r="V51" s="41"/>
      <c r="Z51" s="41"/>
    </row>
    <row r="52" spans="1:26" ht="12.75" customHeight="1" x14ac:dyDescent="0.2">
      <c r="V52" s="41"/>
    </row>
    <row r="53" spans="1:26" ht="12.75" customHeight="1" x14ac:dyDescent="0.25">
      <c r="C53" s="10" t="s">
        <v>35</v>
      </c>
      <c r="D53" s="10"/>
      <c r="E53" s="10"/>
      <c r="F53" s="10"/>
      <c r="G53" s="10"/>
      <c r="H53" s="37"/>
      <c r="I53" s="38" t="s">
        <v>2</v>
      </c>
      <c r="V53" s="41"/>
    </row>
    <row r="54" spans="1:26" ht="12.75" customHeight="1" x14ac:dyDescent="0.25">
      <c r="C54" s="10"/>
      <c r="D54" s="10"/>
      <c r="E54" s="10"/>
      <c r="F54" s="10"/>
      <c r="G54" s="10"/>
      <c r="H54" s="10"/>
      <c r="I54" s="10"/>
    </row>
    <row r="55" spans="1:26" s="31" customFormat="1" ht="12.75" customHeight="1" x14ac:dyDescent="0.25">
      <c r="A55" s="30"/>
      <c r="B55" s="30"/>
      <c r="C55" s="8" t="s">
        <v>36</v>
      </c>
      <c r="D55" s="11"/>
      <c r="E55" s="11"/>
      <c r="F55" s="10"/>
      <c r="G55" s="10"/>
      <c r="H55" s="37"/>
      <c r="I55" s="38" t="s">
        <v>37</v>
      </c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6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6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  <c r="X57" s="30"/>
      <c r="Y57" s="30"/>
    </row>
    <row r="58" spans="1:26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  <c r="X58" s="30"/>
      <c r="Y58" s="30"/>
    </row>
    <row r="59" spans="1:26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  <c r="X59" s="30"/>
      <c r="Y59" s="30"/>
    </row>
    <row r="60" spans="1:26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  <c r="X60" s="30"/>
      <c r="Y60" s="30"/>
    </row>
    <row r="61" spans="1:26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  <c r="X61" s="30"/>
      <c r="Y61" s="30"/>
    </row>
    <row r="62" spans="1:26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6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6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s="31" customFormat="1" ht="25.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2.75" customHeight="1" x14ac:dyDescent="0.2"/>
    <row r="72" spans="1:25" ht="12.75" customHeight="1" x14ac:dyDescent="0.2"/>
    <row r="73" spans="1:25" ht="12.75" customHeight="1" x14ac:dyDescent="0.2"/>
    <row r="74" spans="1:25" ht="12.75" customHeight="1" x14ac:dyDescent="0.2"/>
    <row r="75" spans="1:25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B41:J41"/>
    <mergeCell ref="B42:B44"/>
    <mergeCell ref="C42:C44"/>
    <mergeCell ref="D42:E44"/>
    <mergeCell ref="F42:G44"/>
    <mergeCell ref="H42:H44"/>
    <mergeCell ref="I42:I44"/>
    <mergeCell ref="J42:J44"/>
    <mergeCell ref="C38:D38"/>
    <mergeCell ref="E38:F38"/>
    <mergeCell ref="G38:H38"/>
    <mergeCell ref="C39:D39"/>
    <mergeCell ref="E39:F39"/>
    <mergeCell ref="G39:H39"/>
    <mergeCell ref="B50:J51"/>
    <mergeCell ref="D48:E48"/>
    <mergeCell ref="F48:G48"/>
    <mergeCell ref="D49:E49"/>
    <mergeCell ref="F49:G49"/>
    <mergeCell ref="D45:E45"/>
    <mergeCell ref="F45:G45"/>
    <mergeCell ref="D46:E46"/>
    <mergeCell ref="F46:G46"/>
    <mergeCell ref="D47:E47"/>
    <mergeCell ref="F47:G47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6B1E6-8319-4B01-AEAB-D074C7F8660F}">
  <dimension ref="A1:Z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4" width="13" style="30" customWidth="1"/>
    <col min="25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201/2 от 08 Марта 2024г.</v>
      </c>
      <c r="I8" s="122" t="s">
        <v>160</v>
      </c>
      <c r="J8" s="122"/>
      <c r="K8" s="17"/>
      <c r="L8" s="13">
        <v>201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IFERROR(SUM(W45:W55), 0)</f>
        <v>3700</v>
      </c>
    </row>
    <row r="22" spans="2:23" ht="12.75" customHeight="1" thickBot="1" x14ac:dyDescent="0.25">
      <c r="B22" s="14">
        <v>1</v>
      </c>
      <c r="C22" s="111" t="str">
        <f t="shared" ref="C22:C26" si="0">CONCATENATE(Q22, " (",R22, ")",S22,T22,U22)</f>
        <v>4 (А-Б)-Лв</v>
      </c>
      <c r="D22" s="112"/>
      <c r="E22" s="109" t="str">
        <f>V22</f>
        <v>950×14</v>
      </c>
      <c r="F22" s="109"/>
      <c r="G22" s="109" t="s">
        <v>23</v>
      </c>
      <c r="H22" s="109"/>
      <c r="I22" s="28" t="str">
        <f t="shared" ref="I22:I26" si="1">IF(G22="недопустимых дефектов не обнаружено", "годен", "НЕ годен")</f>
        <v>годен</v>
      </c>
      <c r="J22" s="28" t="str">
        <f t="shared" ref="J22:J26" si="2">CONCATENATE(M22, ".", N22, ".",O22)</f>
        <v>05.03.2024г.</v>
      </c>
      <c r="K22" s="16"/>
      <c r="L22" s="16"/>
      <c r="M22" s="26" t="s">
        <v>16483</v>
      </c>
      <c r="N22" s="26" t="s">
        <v>16387</v>
      </c>
      <c r="O22" s="26" t="s">
        <v>16443</v>
      </c>
      <c r="P22" s="16"/>
      <c r="Q22" s="40">
        <v>4</v>
      </c>
      <c r="R22" s="74" t="s">
        <v>74</v>
      </c>
      <c r="S22" s="40"/>
      <c r="T22" s="30" t="s">
        <v>58</v>
      </c>
      <c r="U22" s="30" t="s">
        <v>72</v>
      </c>
      <c r="V22" s="76" t="s">
        <v>84</v>
      </c>
      <c r="W22" s="68">
        <f t="shared" ref="W22:W26" si="3">VALUE(MID($V22,1,FIND("×",$V22,1)-1))</f>
        <v>950</v>
      </c>
    </row>
    <row r="23" spans="2:23" ht="12.75" customHeight="1" thickBot="1" x14ac:dyDescent="0.25">
      <c r="B23" s="14">
        <v>2</v>
      </c>
      <c r="C23" s="111" t="str">
        <f t="shared" si="0"/>
        <v>4 (А-Б)-Лн</v>
      </c>
      <c r="D23" s="112"/>
      <c r="E23" s="109" t="str">
        <f>V23</f>
        <v>1445×14</v>
      </c>
      <c r="F23" s="109"/>
      <c r="G23" s="109" t="s">
        <v>16486</v>
      </c>
      <c r="H23" s="109" t="s">
        <v>7</v>
      </c>
      <c r="I23" s="28" t="str">
        <f t="shared" si="1"/>
        <v>НЕ годен</v>
      </c>
      <c r="J23" s="28" t="str">
        <f t="shared" si="2"/>
        <v>05.03.2024г.</v>
      </c>
      <c r="K23" s="16"/>
      <c r="L23" s="16"/>
      <c r="M23" s="26" t="s">
        <v>16483</v>
      </c>
      <c r="N23" s="26" t="s">
        <v>16387</v>
      </c>
      <c r="O23" s="26" t="s">
        <v>16443</v>
      </c>
      <c r="P23" s="16"/>
      <c r="Q23" s="40">
        <v>4</v>
      </c>
      <c r="R23" s="74" t="s">
        <v>74</v>
      </c>
      <c r="S23" s="40"/>
      <c r="T23" s="30" t="s">
        <v>58</v>
      </c>
      <c r="U23" s="30" t="s">
        <v>71</v>
      </c>
      <c r="V23" s="76" t="s">
        <v>85</v>
      </c>
      <c r="W23" s="68">
        <f t="shared" si="3"/>
        <v>1445</v>
      </c>
    </row>
    <row r="24" spans="2:23" ht="12.75" customHeight="1" thickBot="1" x14ac:dyDescent="0.25">
      <c r="B24" s="14">
        <v>3</v>
      </c>
      <c r="C24" s="111" t="str">
        <f t="shared" si="0"/>
        <v>4 (Г-Д)</v>
      </c>
      <c r="D24" s="112"/>
      <c r="E24" s="109" t="str">
        <f t="shared" ref="E24:E30" si="4">V24</f>
        <v>2780×14</v>
      </c>
      <c r="F24" s="109"/>
      <c r="G24" s="109" t="s">
        <v>16486</v>
      </c>
      <c r="H24" s="109" t="s">
        <v>7</v>
      </c>
      <c r="I24" s="28" t="str">
        <f t="shared" si="1"/>
        <v>НЕ годен</v>
      </c>
      <c r="J24" s="28" t="str">
        <f t="shared" si="2"/>
        <v>27.02.2024г.</v>
      </c>
      <c r="K24" s="16"/>
      <c r="L24" s="16"/>
      <c r="M24" s="26" t="s">
        <v>16429</v>
      </c>
      <c r="N24" s="26" t="s">
        <v>16468</v>
      </c>
      <c r="O24" s="26" t="s">
        <v>16443</v>
      </c>
      <c r="P24" s="16"/>
      <c r="Q24" s="40">
        <v>4</v>
      </c>
      <c r="R24" s="74" t="s">
        <v>75</v>
      </c>
      <c r="S24" s="40"/>
      <c r="V24" s="41" t="s">
        <v>86</v>
      </c>
      <c r="W24" s="68">
        <f t="shared" si="3"/>
        <v>2780</v>
      </c>
    </row>
    <row r="25" spans="2:23" ht="12.75" customHeight="1" thickBot="1" x14ac:dyDescent="0.25">
      <c r="B25" s="14">
        <v>4</v>
      </c>
      <c r="C25" s="111" t="str">
        <f t="shared" si="0"/>
        <v>4 (Д-Е)</v>
      </c>
      <c r="D25" s="112"/>
      <c r="E25" s="109" t="str">
        <f t="shared" si="4"/>
        <v>2780×14</v>
      </c>
      <c r="F25" s="109"/>
      <c r="G25" s="109" t="s">
        <v>23</v>
      </c>
      <c r="H25" s="109"/>
      <c r="I25" s="28" t="str">
        <f t="shared" si="1"/>
        <v>годен</v>
      </c>
      <c r="J25" s="28" t="str">
        <f t="shared" si="2"/>
        <v>16.02.2024г.</v>
      </c>
      <c r="K25" s="16"/>
      <c r="L25" s="16"/>
      <c r="M25" s="26" t="s">
        <v>16467</v>
      </c>
      <c r="N25" s="26" t="s">
        <v>16468</v>
      </c>
      <c r="O25" s="26" t="s">
        <v>16443</v>
      </c>
      <c r="P25" s="16"/>
      <c r="Q25" s="40">
        <v>4</v>
      </c>
      <c r="R25" s="74" t="s">
        <v>76</v>
      </c>
      <c r="S25" s="40"/>
      <c r="V25" s="41" t="s">
        <v>86</v>
      </c>
      <c r="W25" s="68">
        <f t="shared" si="3"/>
        <v>2780</v>
      </c>
    </row>
    <row r="26" spans="2:23" ht="12.75" customHeight="1" thickBot="1" x14ac:dyDescent="0.25">
      <c r="B26" s="14">
        <v>5</v>
      </c>
      <c r="C26" s="111" t="str">
        <f t="shared" si="0"/>
        <v>4 (И-К)</v>
      </c>
      <c r="D26" s="112"/>
      <c r="E26" s="109" t="str">
        <f t="shared" si="4"/>
        <v>3628×14</v>
      </c>
      <c r="F26" s="109"/>
      <c r="G26" s="109" t="s">
        <v>23</v>
      </c>
      <c r="H26" s="109"/>
      <c r="I26" s="28" t="str">
        <f t="shared" si="1"/>
        <v>годен</v>
      </c>
      <c r="J26" s="28" t="str">
        <f t="shared" si="2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v>4</v>
      </c>
      <c r="R26" s="74" t="s">
        <v>83</v>
      </c>
      <c r="S26" s="40"/>
      <c r="V26" s="41" t="s">
        <v>153</v>
      </c>
      <c r="W26" s="68">
        <f t="shared" si="3"/>
        <v>3628</v>
      </c>
    </row>
    <row r="27" spans="2:23" ht="12.75" customHeight="1" thickBot="1" x14ac:dyDescent="0.25">
      <c r="B27" s="14">
        <v>6</v>
      </c>
      <c r="C27" s="111" t="str">
        <f>CONCATENATE(Q27, " (",R27, ")",S27,T27,U27)</f>
        <v xml:space="preserve">Б (3-4) </v>
      </c>
      <c r="D27" s="112"/>
      <c r="E27" s="109" t="str">
        <f t="shared" si="4"/>
        <v>12600×14</v>
      </c>
      <c r="F27" s="109"/>
      <c r="G27" s="109" t="s">
        <v>23</v>
      </c>
      <c r="H27" s="109"/>
      <c r="I27" s="28" t="str">
        <f>IF(G27="недопустимых дефектов не обнаружено", "годен", "НЕ годен")</f>
        <v>годен</v>
      </c>
      <c r="J27" s="28" t="str">
        <f>CONCATENATE(M27, ".", N27, ".",O27)</f>
        <v>05.03.2024г.</v>
      </c>
      <c r="K27" s="16"/>
      <c r="L27" s="16"/>
      <c r="M27" s="26" t="s">
        <v>16483</v>
      </c>
      <c r="N27" s="26" t="s">
        <v>16387</v>
      </c>
      <c r="O27" s="26" t="s">
        <v>16443</v>
      </c>
      <c r="P27" s="16"/>
      <c r="Q27" s="40" t="s">
        <v>154</v>
      </c>
      <c r="R27" s="74" t="s">
        <v>16477</v>
      </c>
      <c r="S27" s="40"/>
      <c r="T27" s="30" t="s">
        <v>158</v>
      </c>
      <c r="V27" s="41" t="s">
        <v>159</v>
      </c>
      <c r="W27" s="68">
        <v>12600</v>
      </c>
    </row>
    <row r="28" spans="2:23" ht="12.75" customHeight="1" thickBot="1" x14ac:dyDescent="0.25">
      <c r="B28" s="14">
        <v>7</v>
      </c>
      <c r="C28" s="111" t="str">
        <f>CONCATENATE(Q28, " (",R28, ")",S28,T28,U28)</f>
        <v xml:space="preserve">Г (3-4) </v>
      </c>
      <c r="D28" s="112"/>
      <c r="E28" s="109" t="str">
        <f t="shared" si="4"/>
        <v>12600×14</v>
      </c>
      <c r="F28" s="109"/>
      <c r="G28" s="109" t="s">
        <v>16431</v>
      </c>
      <c r="H28" s="109" t="s">
        <v>7</v>
      </c>
      <c r="I28" s="28" t="str">
        <f>IF(G28="недопустимых дефектов не обнаружено", "годен", "НЕ годен")</f>
        <v>НЕ годен</v>
      </c>
      <c r="J28" s="28" t="str">
        <f>CONCATENATE(M28, ".", N28, ".",O28)</f>
        <v>05.03.2024г.</v>
      </c>
      <c r="K28" s="16"/>
      <c r="L28" s="16"/>
      <c r="M28" s="26" t="s">
        <v>16483</v>
      </c>
      <c r="N28" s="26" t="s">
        <v>16387</v>
      </c>
      <c r="O28" s="26" t="s">
        <v>16443</v>
      </c>
      <c r="P28" s="16"/>
      <c r="Q28" s="40" t="s">
        <v>81</v>
      </c>
      <c r="R28" s="74" t="s">
        <v>16477</v>
      </c>
      <c r="S28" s="40"/>
      <c r="T28" s="30" t="s">
        <v>158</v>
      </c>
      <c r="V28" s="41" t="s">
        <v>159</v>
      </c>
      <c r="W28" s="68">
        <v>12600</v>
      </c>
    </row>
    <row r="29" spans="2:23" ht="12.75" customHeight="1" thickBot="1" x14ac:dyDescent="0.25">
      <c r="B29" s="14">
        <v>8</v>
      </c>
      <c r="C29" s="111" t="str">
        <f t="shared" ref="C29:C39" si="5">CONCATENATE(Q29, " (",R29, ")",S29,T29,U29)</f>
        <v>Е (3-4)</v>
      </c>
      <c r="D29" s="112"/>
      <c r="E29" s="109" t="str">
        <f t="shared" si="4"/>
        <v>12600×14</v>
      </c>
      <c r="F29" s="109"/>
      <c r="G29" s="109" t="s">
        <v>23</v>
      </c>
      <c r="H29" s="109"/>
      <c r="I29" s="28" t="str">
        <f t="shared" ref="I29:I39" si="6">IF(G29="недопустимых дефектов не обнаружено", "годен", "НЕ годен")</f>
        <v>годен</v>
      </c>
      <c r="J29" s="28" t="str">
        <f t="shared" ref="J29:J39" si="7">CONCATENATE(M29, ".", N29, ".",O29)</f>
        <v>05.03.2024г.</v>
      </c>
      <c r="K29" s="16"/>
      <c r="L29" s="16"/>
      <c r="M29" s="26" t="s">
        <v>16483</v>
      </c>
      <c r="N29" s="26" t="s">
        <v>16387</v>
      </c>
      <c r="O29" s="26" t="s">
        <v>16443</v>
      </c>
      <c r="P29" s="16"/>
      <c r="Q29" s="40" t="s">
        <v>78</v>
      </c>
      <c r="R29" s="74" t="s">
        <v>16477</v>
      </c>
      <c r="S29" s="40"/>
      <c r="U29" s="16"/>
      <c r="V29" s="41" t="s">
        <v>159</v>
      </c>
      <c r="W29" s="68">
        <v>12600</v>
      </c>
    </row>
    <row r="30" spans="2:23" ht="12.75" customHeight="1" thickBot="1" x14ac:dyDescent="0.25">
      <c r="B30" s="14">
        <v>9</v>
      </c>
      <c r="C30" s="111" t="str">
        <f t="shared" si="5"/>
        <v>И (3-4)</v>
      </c>
      <c r="D30" s="112"/>
      <c r="E30" s="109" t="str">
        <f t="shared" si="4"/>
        <v>12600×14</v>
      </c>
      <c r="F30" s="109"/>
      <c r="G30" s="109" t="s">
        <v>23</v>
      </c>
      <c r="H30" s="109"/>
      <c r="I30" s="28" t="str">
        <f t="shared" si="6"/>
        <v>годен</v>
      </c>
      <c r="J30" s="28" t="str">
        <f t="shared" si="7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 t="s">
        <v>69</v>
      </c>
      <c r="R30" s="74" t="s">
        <v>16477</v>
      </c>
      <c r="S30" s="40"/>
      <c r="U30" s="16"/>
      <c r="V30" s="41" t="s">
        <v>159</v>
      </c>
      <c r="W30" s="68">
        <v>12600</v>
      </c>
    </row>
    <row r="31" spans="2:23" ht="12.75" customHeight="1" thickBot="1" x14ac:dyDescent="0.25">
      <c r="B31" s="14">
        <v>10</v>
      </c>
      <c r="C31" s="111" t="str">
        <f t="shared" si="5"/>
        <v>3 (А-Б)-Лв</v>
      </c>
      <c r="D31" s="112"/>
      <c r="E31" s="109" t="str">
        <f>V31</f>
        <v>950×14</v>
      </c>
      <c r="F31" s="109"/>
      <c r="G31" s="109" t="s">
        <v>16431</v>
      </c>
      <c r="H31" s="109" t="s">
        <v>7</v>
      </c>
      <c r="I31" s="28" t="str">
        <f t="shared" si="6"/>
        <v>НЕ годен</v>
      </c>
      <c r="J31" s="28" t="str">
        <f t="shared" si="7"/>
        <v>05.03.2024г.</v>
      </c>
      <c r="K31" s="16"/>
      <c r="L31" s="16"/>
      <c r="M31" s="26" t="s">
        <v>16483</v>
      </c>
      <c r="N31" s="26" t="s">
        <v>16387</v>
      </c>
      <c r="O31" s="26" t="s">
        <v>16443</v>
      </c>
      <c r="P31" s="16"/>
      <c r="Q31" s="40">
        <v>3</v>
      </c>
      <c r="R31" s="74" t="s">
        <v>74</v>
      </c>
      <c r="S31" s="40"/>
      <c r="T31" s="30" t="s">
        <v>58</v>
      </c>
      <c r="U31" s="30" t="s">
        <v>72</v>
      </c>
      <c r="V31" s="76" t="s">
        <v>84</v>
      </c>
      <c r="W31" s="68">
        <f>VALUE(MID($V31,1,FIND("×",$V31,1)-1))</f>
        <v>950</v>
      </c>
    </row>
    <row r="32" spans="2:23" ht="12.75" customHeight="1" thickBot="1" x14ac:dyDescent="0.25">
      <c r="B32" s="14">
        <v>11</v>
      </c>
      <c r="C32" s="111" t="str">
        <f>CONCATENATE(Q32, " (",R32, ")",S32,T32,U32)</f>
        <v>3 (А-Б)-Лн</v>
      </c>
      <c r="D32" s="112"/>
      <c r="E32" s="109" t="str">
        <f>V32</f>
        <v>1445×14</v>
      </c>
      <c r="F32" s="109"/>
      <c r="G32" s="109" t="s">
        <v>23</v>
      </c>
      <c r="H32" s="109"/>
      <c r="I32" s="28" t="str">
        <f t="shared" si="6"/>
        <v>годен</v>
      </c>
      <c r="J32" s="28" t="str">
        <f t="shared" si="7"/>
        <v>05.03.2024г.</v>
      </c>
      <c r="K32" s="16"/>
      <c r="L32" s="16"/>
      <c r="M32" s="26" t="s">
        <v>16483</v>
      </c>
      <c r="N32" s="26" t="s">
        <v>16387</v>
      </c>
      <c r="O32" s="26" t="s">
        <v>16443</v>
      </c>
      <c r="P32" s="16"/>
      <c r="Q32" s="40">
        <v>3</v>
      </c>
      <c r="R32" s="74" t="s">
        <v>74</v>
      </c>
      <c r="S32" s="40"/>
      <c r="T32" s="30" t="s">
        <v>58</v>
      </c>
      <c r="U32" s="30" t="s">
        <v>71</v>
      </c>
      <c r="V32" s="76" t="s">
        <v>85</v>
      </c>
      <c r="W32" s="68">
        <f>VALUE(MID($V32,1,FIND("×",$V32,1)-1))</f>
        <v>1445</v>
      </c>
    </row>
    <row r="33" spans="2:26" ht="12.75" customHeight="1" thickBot="1" x14ac:dyDescent="0.25">
      <c r="B33" s="14">
        <v>12</v>
      </c>
      <c r="C33" s="111" t="str">
        <f>CONCATENATE(Q33, " (",R33, ")",S33,T33,U33)</f>
        <v>3 (Г-Д)</v>
      </c>
      <c r="D33" s="112"/>
      <c r="E33" s="109" t="str">
        <f t="shared" ref="E33:E39" si="8">V33</f>
        <v>2780×14</v>
      </c>
      <c r="F33" s="109"/>
      <c r="G33" s="109" t="s">
        <v>16481</v>
      </c>
      <c r="H33" s="109" t="s">
        <v>7</v>
      </c>
      <c r="I33" s="28" t="str">
        <f t="shared" si="6"/>
        <v>НЕ годен</v>
      </c>
      <c r="J33" s="28" t="str">
        <f t="shared" si="7"/>
        <v>05.03.2024г.</v>
      </c>
      <c r="K33" s="16"/>
      <c r="L33" s="16"/>
      <c r="M33" s="26" t="s">
        <v>16483</v>
      </c>
      <c r="N33" s="26" t="s">
        <v>16387</v>
      </c>
      <c r="O33" s="26" t="s">
        <v>16443</v>
      </c>
      <c r="P33" s="16"/>
      <c r="Q33" s="40">
        <v>3</v>
      </c>
      <c r="R33" s="74" t="s">
        <v>75</v>
      </c>
      <c r="S33" s="40"/>
      <c r="U33" s="16"/>
      <c r="V33" s="41" t="s">
        <v>86</v>
      </c>
      <c r="W33" s="68">
        <f t="shared" ref="W33:W39" si="9">VALUE(MID($V33,1,FIND("×",$V33,1)-1))</f>
        <v>2780</v>
      </c>
    </row>
    <row r="34" spans="2:26" ht="12.75" customHeight="1" thickBot="1" x14ac:dyDescent="0.25">
      <c r="B34" s="14">
        <v>13</v>
      </c>
      <c r="C34" s="111" t="str">
        <f>CONCATENATE(Q34, " (",R34, ")",S34,T34,U34)</f>
        <v>3 (Д-Е)</v>
      </c>
      <c r="D34" s="112"/>
      <c r="E34" s="109" t="str">
        <f t="shared" si="8"/>
        <v>2780×14</v>
      </c>
      <c r="F34" s="109"/>
      <c r="G34" s="109" t="s">
        <v>16431</v>
      </c>
      <c r="H34" s="109" t="s">
        <v>7</v>
      </c>
      <c r="I34" s="28" t="str">
        <f t="shared" si="6"/>
        <v>НЕ годен</v>
      </c>
      <c r="J34" s="28" t="str">
        <f t="shared" si="7"/>
        <v>05.03.2024г.</v>
      </c>
      <c r="K34" s="16"/>
      <c r="L34" s="16"/>
      <c r="M34" s="26" t="s">
        <v>16483</v>
      </c>
      <c r="N34" s="26" t="s">
        <v>16387</v>
      </c>
      <c r="O34" s="26" t="s">
        <v>16443</v>
      </c>
      <c r="P34" s="16"/>
      <c r="Q34" s="40">
        <v>3</v>
      </c>
      <c r="R34" s="74" t="s">
        <v>76</v>
      </c>
      <c r="S34" s="40"/>
      <c r="U34" s="16"/>
      <c r="V34" s="41" t="s">
        <v>86</v>
      </c>
      <c r="W34" s="68">
        <f t="shared" si="9"/>
        <v>2780</v>
      </c>
    </row>
    <row r="35" spans="2:26" ht="12.75" customHeight="1" thickBot="1" x14ac:dyDescent="0.25">
      <c r="B35" s="14">
        <v>14</v>
      </c>
      <c r="C35" s="111" t="str">
        <f>CONCATENATE(Q35, " (",R35, ")",S35,T35,U35)</f>
        <v>3 (И-К)</v>
      </c>
      <c r="D35" s="112"/>
      <c r="E35" s="109" t="str">
        <f t="shared" si="8"/>
        <v>3628×14</v>
      </c>
      <c r="F35" s="109"/>
      <c r="G35" s="109" t="s">
        <v>23</v>
      </c>
      <c r="H35" s="109"/>
      <c r="I35" s="28" t="str">
        <f t="shared" si="6"/>
        <v>годен</v>
      </c>
      <c r="J35" s="28" t="str">
        <f t="shared" si="7"/>
        <v>05.03.2024г.</v>
      </c>
      <c r="K35" s="16"/>
      <c r="L35" s="16"/>
      <c r="M35" s="26" t="s">
        <v>16483</v>
      </c>
      <c r="N35" s="26" t="s">
        <v>16387</v>
      </c>
      <c r="O35" s="26" t="s">
        <v>16443</v>
      </c>
      <c r="P35" s="16"/>
      <c r="Q35" s="40">
        <v>3</v>
      </c>
      <c r="R35" s="74" t="s">
        <v>83</v>
      </c>
      <c r="S35" s="40"/>
      <c r="U35" s="16"/>
      <c r="V35" s="41" t="s">
        <v>153</v>
      </c>
      <c r="W35" s="68">
        <f t="shared" si="9"/>
        <v>3628</v>
      </c>
    </row>
    <row r="36" spans="2:26" ht="12.75" customHeight="1" thickBot="1" x14ac:dyDescent="0.25">
      <c r="B36" s="14">
        <v>15</v>
      </c>
      <c r="C36" s="111" t="str">
        <f t="shared" si="5"/>
        <v>Б (2-3)</v>
      </c>
      <c r="D36" s="112"/>
      <c r="E36" s="109" t="str">
        <f t="shared" si="8"/>
        <v>12600×14</v>
      </c>
      <c r="F36" s="109"/>
      <c r="G36" s="109" t="s">
        <v>23</v>
      </c>
      <c r="H36" s="109"/>
      <c r="I36" s="28" t="str">
        <f t="shared" si="6"/>
        <v>годен</v>
      </c>
      <c r="J36" s="28" t="str">
        <f t="shared" si="7"/>
        <v>05.03.2024г.</v>
      </c>
      <c r="K36" s="16"/>
      <c r="L36" s="16"/>
      <c r="M36" s="26" t="s">
        <v>16483</v>
      </c>
      <c r="N36" s="26" t="s">
        <v>16387</v>
      </c>
      <c r="O36" s="26" t="s">
        <v>16443</v>
      </c>
      <c r="P36" s="16"/>
      <c r="Q36" s="40" t="s">
        <v>154</v>
      </c>
      <c r="R36" s="74" t="s">
        <v>16478</v>
      </c>
      <c r="S36" s="40"/>
      <c r="V36" s="41" t="s">
        <v>159</v>
      </c>
      <c r="W36" s="68">
        <f t="shared" si="9"/>
        <v>12600</v>
      </c>
    </row>
    <row r="37" spans="2:26" ht="12.75" customHeight="1" thickBot="1" x14ac:dyDescent="0.25">
      <c r="B37" s="14">
        <v>16</v>
      </c>
      <c r="C37" s="111" t="str">
        <f t="shared" si="5"/>
        <v>Г (2-3)</v>
      </c>
      <c r="D37" s="112"/>
      <c r="E37" s="109" t="str">
        <f t="shared" si="8"/>
        <v>12600×14</v>
      </c>
      <c r="F37" s="109"/>
      <c r="G37" s="109" t="s">
        <v>23</v>
      </c>
      <c r="H37" s="109"/>
      <c r="I37" s="28" t="str">
        <f t="shared" si="6"/>
        <v>годен</v>
      </c>
      <c r="J37" s="28" t="str">
        <f t="shared" si="7"/>
        <v>05.03.2024г.</v>
      </c>
      <c r="K37" s="16"/>
      <c r="L37" s="16"/>
      <c r="M37" s="26" t="s">
        <v>16483</v>
      </c>
      <c r="N37" s="26" t="s">
        <v>16387</v>
      </c>
      <c r="O37" s="26" t="s">
        <v>16443</v>
      </c>
      <c r="P37" s="16"/>
      <c r="Q37" s="40" t="s">
        <v>81</v>
      </c>
      <c r="R37" s="74" t="s">
        <v>16478</v>
      </c>
      <c r="S37" s="40"/>
      <c r="V37" s="41" t="s">
        <v>159</v>
      </c>
      <c r="W37" s="68">
        <f t="shared" si="9"/>
        <v>12600</v>
      </c>
    </row>
    <row r="38" spans="2:26" ht="12.75" customHeight="1" thickBot="1" x14ac:dyDescent="0.25">
      <c r="B38" s="14">
        <v>17</v>
      </c>
      <c r="C38" s="111" t="str">
        <f t="shared" si="5"/>
        <v>Е (2-3)</v>
      </c>
      <c r="D38" s="112"/>
      <c r="E38" s="109" t="str">
        <f t="shared" si="8"/>
        <v>12600×14</v>
      </c>
      <c r="F38" s="109"/>
      <c r="G38" s="109" t="s">
        <v>16487</v>
      </c>
      <c r="H38" s="109" t="s">
        <v>7</v>
      </c>
      <c r="I38" s="28" t="str">
        <f t="shared" si="6"/>
        <v>НЕ годен</v>
      </c>
      <c r="J38" s="28" t="str">
        <f t="shared" si="7"/>
        <v>05.03.2024г.</v>
      </c>
      <c r="K38" s="16"/>
      <c r="L38" s="16"/>
      <c r="M38" s="26" t="s">
        <v>16483</v>
      </c>
      <c r="N38" s="26" t="s">
        <v>16387</v>
      </c>
      <c r="O38" s="26" t="s">
        <v>16443</v>
      </c>
      <c r="P38" s="16"/>
      <c r="Q38" s="40" t="s">
        <v>78</v>
      </c>
      <c r="R38" s="74" t="s">
        <v>16478</v>
      </c>
      <c r="S38" s="40"/>
      <c r="V38" s="41" t="s">
        <v>159</v>
      </c>
      <c r="W38" s="68">
        <f t="shared" si="9"/>
        <v>12600</v>
      </c>
    </row>
    <row r="39" spans="2:26" ht="12.75" customHeight="1" thickBot="1" x14ac:dyDescent="0.25">
      <c r="B39" s="14">
        <v>18</v>
      </c>
      <c r="C39" s="111" t="str">
        <f t="shared" si="5"/>
        <v>И (2-3)</v>
      </c>
      <c r="D39" s="112"/>
      <c r="E39" s="109" t="str">
        <f t="shared" si="8"/>
        <v>12600×14</v>
      </c>
      <c r="F39" s="109"/>
      <c r="G39" s="109" t="s">
        <v>16432</v>
      </c>
      <c r="H39" s="109" t="s">
        <v>7</v>
      </c>
      <c r="I39" s="28" t="str">
        <f t="shared" si="6"/>
        <v>НЕ годен</v>
      </c>
      <c r="J39" s="28" t="str">
        <f t="shared" si="7"/>
        <v>05.03.2024г.</v>
      </c>
      <c r="K39" s="16"/>
      <c r="L39" s="16"/>
      <c r="M39" s="26" t="s">
        <v>16483</v>
      </c>
      <c r="N39" s="26" t="s">
        <v>16387</v>
      </c>
      <c r="O39" s="26" t="s">
        <v>16443</v>
      </c>
      <c r="P39" s="16"/>
      <c r="Q39" s="40" t="s">
        <v>69</v>
      </c>
      <c r="R39" s="74" t="s">
        <v>16478</v>
      </c>
      <c r="S39" s="40"/>
      <c r="V39" s="41" t="s">
        <v>159</v>
      </c>
      <c r="W39" s="68">
        <f t="shared" si="9"/>
        <v>12600</v>
      </c>
    </row>
    <row r="40" spans="2:26" ht="12.75" customHeight="1" x14ac:dyDescent="0.25">
      <c r="L40" s="10"/>
      <c r="M40" s="10"/>
      <c r="N40" s="10"/>
      <c r="O40" s="10"/>
      <c r="P40" s="16"/>
      <c r="Q40" s="16"/>
      <c r="R40" s="16"/>
      <c r="S40" s="16"/>
      <c r="U40" s="16"/>
      <c r="V40" s="41"/>
      <c r="W40" s="68"/>
      <c r="X40" s="10"/>
      <c r="Y40" s="10"/>
    </row>
    <row r="41" spans="2:26" s="10" customFormat="1" ht="12.75" customHeight="1" x14ac:dyDescent="0.25">
      <c r="B41" s="113" t="s">
        <v>34</v>
      </c>
      <c r="C41" s="113"/>
      <c r="D41" s="113"/>
      <c r="E41" s="113"/>
      <c r="F41" s="113"/>
      <c r="G41" s="113"/>
      <c r="H41" s="113"/>
      <c r="I41" s="113"/>
      <c r="J41" s="113"/>
      <c r="P41" s="16"/>
      <c r="Q41" s="16"/>
      <c r="R41" s="16"/>
      <c r="S41" s="16"/>
      <c r="T41" s="30"/>
      <c r="U41" s="16"/>
      <c r="V41" s="41"/>
      <c r="W41" s="68"/>
    </row>
    <row r="42" spans="2:26" ht="12.75" customHeight="1" x14ac:dyDescent="0.2">
      <c r="B42" s="114" t="s">
        <v>24</v>
      </c>
      <c r="C42" s="114" t="s">
        <v>0</v>
      </c>
      <c r="D42" s="114" t="s">
        <v>21</v>
      </c>
      <c r="E42" s="114"/>
      <c r="F42" s="114" t="s">
        <v>15</v>
      </c>
      <c r="G42" s="114"/>
      <c r="H42" s="114" t="s">
        <v>4</v>
      </c>
      <c r="I42" s="114" t="s">
        <v>3</v>
      </c>
      <c r="J42" s="108" t="s">
        <v>1</v>
      </c>
      <c r="P42" s="16"/>
      <c r="Q42" s="16"/>
      <c r="R42" s="16"/>
      <c r="S42" s="16"/>
      <c r="U42" s="16"/>
      <c r="V42" s="41"/>
      <c r="W42" s="68"/>
    </row>
    <row r="43" spans="2:26" ht="12.75" customHeight="1" x14ac:dyDescent="0.2">
      <c r="B43" s="114"/>
      <c r="C43" s="114"/>
      <c r="D43" s="114"/>
      <c r="E43" s="114"/>
      <c r="F43" s="114"/>
      <c r="G43" s="114"/>
      <c r="H43" s="114"/>
      <c r="I43" s="114"/>
      <c r="J43" s="108"/>
      <c r="P43" s="16"/>
      <c r="Q43" s="16"/>
      <c r="R43" s="16"/>
      <c r="S43" s="16"/>
      <c r="U43" s="16"/>
      <c r="V43" s="41"/>
      <c r="W43" s="68"/>
    </row>
    <row r="44" spans="2:26" ht="12.75" customHeight="1" x14ac:dyDescent="0.25">
      <c r="B44" s="114"/>
      <c r="C44" s="114"/>
      <c r="D44" s="114"/>
      <c r="E44" s="114"/>
      <c r="F44" s="114"/>
      <c r="G44" s="114"/>
      <c r="H44" s="114"/>
      <c r="I44" s="114"/>
      <c r="J44" s="108"/>
      <c r="T44" s="10"/>
      <c r="U44" s="10"/>
      <c r="V44" s="10"/>
    </row>
    <row r="45" spans="2:26" ht="12.75" customHeight="1" x14ac:dyDescent="0.25">
      <c r="B45" s="14">
        <v>1</v>
      </c>
      <c r="C45" s="28" t="str">
        <f>C23</f>
        <v>4 (А-Б)-Лн</v>
      </c>
      <c r="D45" s="109" t="str">
        <f>E23</f>
        <v>1445×14</v>
      </c>
      <c r="E45" s="109"/>
      <c r="F45" s="133" t="str">
        <f>V45</f>
        <v>300×14</v>
      </c>
      <c r="G45" s="133"/>
      <c r="H45" s="29" t="s">
        <v>23</v>
      </c>
      <c r="I45" s="28" t="str">
        <f>IF(H45="недопустимых дефектов не обнаружено", "годен", "НЕ годен")</f>
        <v>годен</v>
      </c>
      <c r="J45" s="28" t="str">
        <f t="shared" ref="J45:J50" si="10">CONCATENATE(M45, ".", N45, ".",O45)</f>
        <v>08.03.2024г.</v>
      </c>
      <c r="K45" s="16"/>
      <c r="L45" s="16"/>
      <c r="M45" s="26" t="s">
        <v>130</v>
      </c>
      <c r="N45" s="26" t="s">
        <v>16387</v>
      </c>
      <c r="O45" s="26" t="s">
        <v>16443</v>
      </c>
      <c r="T45" s="10"/>
      <c r="U45" s="43"/>
      <c r="V45" s="79" t="s">
        <v>16459</v>
      </c>
      <c r="W45" s="43">
        <f>VALUE(MID($V45,1,FIND("×",$V45,1)-1))</f>
        <v>300</v>
      </c>
    </row>
    <row r="46" spans="2:26" ht="12.75" customHeight="1" x14ac:dyDescent="0.2">
      <c r="B46" s="14">
        <v>2</v>
      </c>
      <c r="C46" s="28" t="str">
        <f>C24</f>
        <v>4 (Г-Д)</v>
      </c>
      <c r="D46" s="133" t="str">
        <f>E24</f>
        <v>2780×14</v>
      </c>
      <c r="E46" s="133"/>
      <c r="F46" s="133" t="str">
        <f t="shared" ref="F46:F48" si="11">V46</f>
        <v>300×14</v>
      </c>
      <c r="G46" s="133"/>
      <c r="H46" s="29" t="s">
        <v>23</v>
      </c>
      <c r="I46" s="28" t="str">
        <f t="shared" ref="I46:I50" si="12">IF(H46="недопустимых дефектов не обнаружено", "годен", "НЕ годен")</f>
        <v>годен</v>
      </c>
      <c r="J46" s="28" t="str">
        <f t="shared" si="10"/>
        <v>08.03.2024г.</v>
      </c>
      <c r="M46" s="26" t="s">
        <v>130</v>
      </c>
      <c r="N46" s="26" t="s">
        <v>16387</v>
      </c>
      <c r="O46" s="26" t="s">
        <v>16443</v>
      </c>
      <c r="V46" s="79" t="s">
        <v>16459</v>
      </c>
      <c r="W46" s="43">
        <f t="shared" ref="W46:W52" si="13">VALUE(MID($V46,1,FIND("×",$V46,1)-1))</f>
        <v>300</v>
      </c>
    </row>
    <row r="47" spans="2:26" ht="12.75" customHeight="1" x14ac:dyDescent="0.2">
      <c r="B47" s="14">
        <v>3</v>
      </c>
      <c r="C47" s="28" t="str">
        <f>C28</f>
        <v xml:space="preserve">Г (3-4) </v>
      </c>
      <c r="D47" s="133" t="str">
        <f>E28</f>
        <v>12600×14</v>
      </c>
      <c r="E47" s="133"/>
      <c r="F47" s="133" t="str">
        <f t="shared" si="11"/>
        <v>350×14</v>
      </c>
      <c r="G47" s="133"/>
      <c r="H47" s="29" t="s">
        <v>23</v>
      </c>
      <c r="I47" s="28" t="str">
        <f t="shared" si="12"/>
        <v>годен</v>
      </c>
      <c r="J47" s="28" t="str">
        <f t="shared" si="10"/>
        <v>08.03.2024г.</v>
      </c>
      <c r="M47" s="26" t="s">
        <v>130</v>
      </c>
      <c r="N47" s="26" t="s">
        <v>16387</v>
      </c>
      <c r="O47" s="26" t="s">
        <v>16443</v>
      </c>
      <c r="V47" s="79" t="s">
        <v>150</v>
      </c>
      <c r="W47" s="43">
        <f t="shared" si="13"/>
        <v>350</v>
      </c>
    </row>
    <row r="48" spans="2:26" ht="12.75" customHeight="1" x14ac:dyDescent="0.2">
      <c r="B48" s="14">
        <v>4</v>
      </c>
      <c r="C48" s="28" t="str">
        <f>C31</f>
        <v>3 (А-Б)-Лв</v>
      </c>
      <c r="D48" s="133" t="str">
        <f>E31</f>
        <v>950×14</v>
      </c>
      <c r="E48" s="133"/>
      <c r="F48" s="133" t="str">
        <f t="shared" si="11"/>
        <v>350×14</v>
      </c>
      <c r="G48" s="133"/>
      <c r="H48" s="29" t="s">
        <v>23</v>
      </c>
      <c r="I48" s="28" t="str">
        <f t="shared" si="12"/>
        <v>годен</v>
      </c>
      <c r="J48" s="28" t="str">
        <f t="shared" si="10"/>
        <v>08.03.2024г.</v>
      </c>
      <c r="M48" s="26" t="s">
        <v>130</v>
      </c>
      <c r="N48" s="26" t="s">
        <v>16387</v>
      </c>
      <c r="O48" s="26" t="s">
        <v>16443</v>
      </c>
      <c r="V48" s="79" t="s">
        <v>150</v>
      </c>
      <c r="W48" s="43">
        <f t="shared" si="13"/>
        <v>350</v>
      </c>
      <c r="Z48" s="41"/>
    </row>
    <row r="49" spans="1:26" ht="12.75" customHeight="1" x14ac:dyDescent="0.2">
      <c r="B49" s="14">
        <v>5</v>
      </c>
      <c r="C49" s="28" t="str">
        <f>C33</f>
        <v>3 (Г-Д)</v>
      </c>
      <c r="D49" s="133" t="str">
        <f>E33</f>
        <v>2780×14</v>
      </c>
      <c r="E49" s="133"/>
      <c r="F49" s="133" t="str">
        <f>V49</f>
        <v>650×14</v>
      </c>
      <c r="G49" s="133"/>
      <c r="H49" s="29" t="s">
        <v>23</v>
      </c>
      <c r="I49" s="28" t="str">
        <f t="shared" si="12"/>
        <v>годен</v>
      </c>
      <c r="J49" s="28" t="str">
        <f t="shared" si="10"/>
        <v>08.03.2024г.</v>
      </c>
      <c r="M49" s="26" t="s">
        <v>130</v>
      </c>
      <c r="N49" s="26" t="s">
        <v>16387</v>
      </c>
      <c r="O49" s="26" t="s">
        <v>16443</v>
      </c>
      <c r="V49" s="79" t="s">
        <v>16485</v>
      </c>
      <c r="W49" s="43">
        <f t="shared" si="13"/>
        <v>650</v>
      </c>
      <c r="Z49" s="41"/>
    </row>
    <row r="50" spans="1:26" ht="12.75" customHeight="1" x14ac:dyDescent="0.2">
      <c r="B50" s="14">
        <v>6</v>
      </c>
      <c r="C50" s="28" t="str">
        <f>C34</f>
        <v>3 (Д-Е)</v>
      </c>
      <c r="D50" s="133" t="str">
        <f>E34</f>
        <v>2780×14</v>
      </c>
      <c r="E50" s="133"/>
      <c r="F50" s="133" t="str">
        <f>V50</f>
        <v>350×14</v>
      </c>
      <c r="G50" s="133"/>
      <c r="H50" s="29" t="s">
        <v>23</v>
      </c>
      <c r="I50" s="28" t="str">
        <f t="shared" si="12"/>
        <v>годен</v>
      </c>
      <c r="J50" s="28" t="str">
        <f t="shared" si="10"/>
        <v>08.03.2024г.</v>
      </c>
      <c r="M50" s="26" t="s">
        <v>130</v>
      </c>
      <c r="N50" s="26" t="s">
        <v>16387</v>
      </c>
      <c r="O50" s="26" t="s">
        <v>16443</v>
      </c>
      <c r="V50" s="79" t="s">
        <v>150</v>
      </c>
      <c r="W50" s="43">
        <f t="shared" si="13"/>
        <v>350</v>
      </c>
      <c r="Z50" s="41"/>
    </row>
    <row r="51" spans="1:26" ht="12.75" customHeight="1" x14ac:dyDescent="0.2">
      <c r="B51" s="14">
        <v>7</v>
      </c>
      <c r="C51" s="28" t="str">
        <f>C38</f>
        <v>Е (2-3)</v>
      </c>
      <c r="D51" s="133" t="str">
        <f>E38</f>
        <v>12600×14</v>
      </c>
      <c r="E51" s="133"/>
      <c r="F51" s="133" t="str">
        <f>V51</f>
        <v>1150×14</v>
      </c>
      <c r="G51" s="133"/>
      <c r="H51" s="29" t="s">
        <v>23</v>
      </c>
      <c r="I51" s="28" t="str">
        <f t="shared" ref="I51:I52" si="14">IF(H51="недопустимых дефектов не обнаружено", "годен", "НЕ годен")</f>
        <v>годен</v>
      </c>
      <c r="J51" s="28" t="str">
        <f t="shared" ref="J51:J52" si="15">CONCATENATE(M51, ".", N51, ".",O51)</f>
        <v>08.03.2024г.</v>
      </c>
      <c r="M51" s="26" t="s">
        <v>130</v>
      </c>
      <c r="N51" s="26" t="s">
        <v>16387</v>
      </c>
      <c r="O51" s="26" t="s">
        <v>16443</v>
      </c>
      <c r="V51" s="79" t="s">
        <v>16488</v>
      </c>
      <c r="W51" s="43">
        <f t="shared" si="13"/>
        <v>1150</v>
      </c>
      <c r="Z51" s="41"/>
    </row>
    <row r="52" spans="1:26" ht="12.75" customHeight="1" x14ac:dyDescent="0.2">
      <c r="B52" s="14">
        <v>8</v>
      </c>
      <c r="C52" s="28" t="str">
        <f>C39</f>
        <v>И (2-3)</v>
      </c>
      <c r="D52" s="133" t="str">
        <f>E39</f>
        <v>12600×14</v>
      </c>
      <c r="E52" s="133"/>
      <c r="F52" s="133" t="str">
        <f>V52</f>
        <v>250×14</v>
      </c>
      <c r="G52" s="133"/>
      <c r="H52" s="29" t="s">
        <v>23</v>
      </c>
      <c r="I52" s="28" t="str">
        <f t="shared" si="14"/>
        <v>годен</v>
      </c>
      <c r="J52" s="28" t="str">
        <f t="shared" si="15"/>
        <v>08.03.2024г.</v>
      </c>
      <c r="M52" s="26" t="s">
        <v>130</v>
      </c>
      <c r="N52" s="26" t="s">
        <v>16387</v>
      </c>
      <c r="O52" s="26" t="s">
        <v>16443</v>
      </c>
      <c r="V52" s="79" t="s">
        <v>102</v>
      </c>
      <c r="W52" s="43">
        <f t="shared" si="13"/>
        <v>250</v>
      </c>
      <c r="Z52" s="41"/>
    </row>
    <row r="53" spans="1:26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  <c r="Z53" s="41"/>
    </row>
    <row r="54" spans="1:26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  <c r="Z54" s="41"/>
    </row>
    <row r="55" spans="1:26" ht="12.75" customHeight="1" x14ac:dyDescent="0.2">
      <c r="V55" s="41"/>
    </row>
    <row r="56" spans="1:26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6" ht="12.75" customHeight="1" x14ac:dyDescent="0.25">
      <c r="C57" s="10"/>
      <c r="D57" s="10"/>
      <c r="E57" s="10"/>
      <c r="F57" s="10"/>
      <c r="G57" s="10"/>
      <c r="H57" s="10"/>
      <c r="I57" s="10"/>
    </row>
    <row r="58" spans="1:26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6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6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  <c r="X60" s="30"/>
      <c r="Y60" s="30"/>
    </row>
    <row r="61" spans="1:26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  <c r="X61" s="30"/>
      <c r="Y61" s="30"/>
    </row>
    <row r="62" spans="1:26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  <c r="X62" s="30"/>
      <c r="Y62" s="30"/>
    </row>
    <row r="63" spans="1:26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  <c r="X63" s="30"/>
      <c r="Y63" s="30"/>
    </row>
    <row r="64" spans="1:26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ht="12.75" customHeight="1" x14ac:dyDescent="0.2"/>
    <row r="75" spans="1:25" ht="12.75" customHeight="1" x14ac:dyDescent="0.2"/>
    <row r="76" spans="1:25" ht="12.75" customHeight="1" x14ac:dyDescent="0.2"/>
    <row r="77" spans="1:25" ht="12.75" customHeight="1" x14ac:dyDescent="0.2"/>
    <row r="78" spans="1:25" ht="12.75" customHeight="1" x14ac:dyDescent="0.2"/>
  </sheetData>
  <mergeCells count="109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D45:E45"/>
    <mergeCell ref="F45:G45"/>
    <mergeCell ref="D46:E46"/>
    <mergeCell ref="F46:G46"/>
    <mergeCell ref="D47:E47"/>
    <mergeCell ref="F47:G47"/>
    <mergeCell ref="B41:J41"/>
    <mergeCell ref="B42:B44"/>
    <mergeCell ref="C42:C44"/>
    <mergeCell ref="D42:E44"/>
    <mergeCell ref="F42:G44"/>
    <mergeCell ref="H42:H44"/>
    <mergeCell ref="I42:I44"/>
    <mergeCell ref="J42:J44"/>
    <mergeCell ref="B53:J54"/>
    <mergeCell ref="D51:E51"/>
    <mergeCell ref="F51:G51"/>
    <mergeCell ref="D52:E52"/>
    <mergeCell ref="F52:G52"/>
    <mergeCell ref="D48:E48"/>
    <mergeCell ref="F48:G48"/>
    <mergeCell ref="D49:E49"/>
    <mergeCell ref="F49:G49"/>
    <mergeCell ref="D50:E50"/>
    <mergeCell ref="F50:G50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8AFE4-D8A9-4BE6-8EE0-BA12B3D88794}">
  <dimension ref="A1:Z77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200/2 от 08 Марта 2024г.</v>
      </c>
      <c r="I8" s="122" t="s">
        <v>160</v>
      </c>
      <c r="J8" s="122"/>
      <c r="K8" s="17"/>
      <c r="L8" s="13">
        <v>200</v>
      </c>
      <c r="M8" s="20">
        <v>2</v>
      </c>
      <c r="N8" s="42" t="s">
        <v>130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IFERROR(SUM(W45:W52), 0)</f>
        <v>3200</v>
      </c>
    </row>
    <row r="22" spans="2:23" ht="12.75" customHeight="1" thickBot="1" x14ac:dyDescent="0.25">
      <c r="B22" s="14">
        <v>1</v>
      </c>
      <c r="C22" s="111" t="str">
        <f>CONCATENATE(Q22, " (",R22, ")",S22,T22,U22)</f>
        <v>6 (А-Б)-Лв</v>
      </c>
      <c r="D22" s="112"/>
      <c r="E22" s="109" t="str">
        <f>V22</f>
        <v>950×14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05.03.2024г.</v>
      </c>
      <c r="K22" s="16"/>
      <c r="L22" s="16"/>
      <c r="M22" s="26" t="s">
        <v>16483</v>
      </c>
      <c r="N22" s="26" t="s">
        <v>16387</v>
      </c>
      <c r="O22" s="26" t="s">
        <v>16443</v>
      </c>
      <c r="P22" s="16"/>
      <c r="Q22" s="40">
        <v>6</v>
      </c>
      <c r="R22" s="74" t="s">
        <v>74</v>
      </c>
      <c r="S22" s="40"/>
      <c r="T22" s="30" t="s">
        <v>58</v>
      </c>
      <c r="U22" s="30" t="s">
        <v>72</v>
      </c>
      <c r="V22" s="76" t="s">
        <v>84</v>
      </c>
      <c r="W22" s="68">
        <f>VALUE(MID($V22,1,FIND("×",$V22,1)-1))</f>
        <v>950</v>
      </c>
    </row>
    <row r="23" spans="2:23" ht="12.75" customHeight="1" thickBot="1" x14ac:dyDescent="0.25">
      <c r="B23" s="14">
        <v>2</v>
      </c>
      <c r="C23" s="111" t="str">
        <f>CONCATENATE(Q23, " (",R23, ")",S23,T23,U23)</f>
        <v>6 (А-Б)-Лн</v>
      </c>
      <c r="D23" s="112"/>
      <c r="E23" s="109" t="str">
        <f>V23</f>
        <v>1445×14</v>
      </c>
      <c r="F23" s="109"/>
      <c r="G23" s="109" t="s">
        <v>23</v>
      </c>
      <c r="H23" s="109"/>
      <c r="I23" s="28" t="str">
        <f>IF(G23="недопустимых дефектов не обнаружено", "годен", "НЕ годен")</f>
        <v>годен</v>
      </c>
      <c r="J23" s="28" t="str">
        <f>CONCATENATE(M23, ".", N23, ".",O23)</f>
        <v>05.03.2024г.</v>
      </c>
      <c r="K23" s="16"/>
      <c r="L23" s="16"/>
      <c r="M23" s="26" t="s">
        <v>16483</v>
      </c>
      <c r="N23" s="26" t="s">
        <v>16387</v>
      </c>
      <c r="O23" s="26" t="s">
        <v>16443</v>
      </c>
      <c r="P23" s="16"/>
      <c r="Q23" s="40">
        <v>6</v>
      </c>
      <c r="R23" s="74" t="s">
        <v>74</v>
      </c>
      <c r="S23" s="40"/>
      <c r="T23" s="30" t="s">
        <v>58</v>
      </c>
      <c r="U23" s="30" t="s">
        <v>71</v>
      </c>
      <c r="V23" s="76" t="s">
        <v>85</v>
      </c>
      <c r="W23" s="68">
        <f>VALUE(MID($V23,1,FIND("×",$V23,1)-1))</f>
        <v>1445</v>
      </c>
    </row>
    <row r="24" spans="2:23" ht="12.75" customHeight="1" thickBot="1" x14ac:dyDescent="0.25">
      <c r="B24" s="14">
        <v>3</v>
      </c>
      <c r="C24" s="111" t="str">
        <f t="shared" ref="C24:C39" si="0">CONCATENATE(Q24, " (",R24, ")",S24,T24,U24)</f>
        <v>6 (Г-Д)</v>
      </c>
      <c r="D24" s="112"/>
      <c r="E24" s="109" t="str">
        <f t="shared" ref="E24:E30" si="1">V24</f>
        <v>2780×14</v>
      </c>
      <c r="F24" s="109"/>
      <c r="G24" s="109" t="s">
        <v>23</v>
      </c>
      <c r="H24" s="109"/>
      <c r="I24" s="28" t="str">
        <f t="shared" ref="I24:I39" si="2">IF(G24="недопустимых дефектов не обнаружено", "годен", "НЕ годен")</f>
        <v>годен</v>
      </c>
      <c r="J24" s="28" t="str">
        <f t="shared" ref="J24:J39" si="3">CONCATENATE(M24, ".", N24, ".",O24)</f>
        <v>16.02.2024г.</v>
      </c>
      <c r="K24" s="16"/>
      <c r="L24" s="16"/>
      <c r="M24" s="26" t="s">
        <v>16467</v>
      </c>
      <c r="N24" s="26" t="s">
        <v>16468</v>
      </c>
      <c r="O24" s="26" t="s">
        <v>16443</v>
      </c>
      <c r="P24" s="16"/>
      <c r="Q24" s="40">
        <v>6</v>
      </c>
      <c r="R24" s="74" t="s">
        <v>75</v>
      </c>
      <c r="S24" s="40"/>
      <c r="U24" s="16"/>
      <c r="V24" s="41" t="s">
        <v>86</v>
      </c>
      <c r="W24" s="68">
        <f t="shared" ref="W24:W39" si="4">VALUE(MID($V24,1,FIND("×",$V24,1)-1))</f>
        <v>2780</v>
      </c>
    </row>
    <row r="25" spans="2:23" ht="12.75" customHeight="1" thickBot="1" x14ac:dyDescent="0.25">
      <c r="B25" s="14">
        <v>4</v>
      </c>
      <c r="C25" s="111" t="str">
        <f t="shared" si="0"/>
        <v>6 (Д-Е)</v>
      </c>
      <c r="D25" s="112"/>
      <c r="E25" s="109" t="str">
        <f t="shared" si="1"/>
        <v>2780×14</v>
      </c>
      <c r="F25" s="109"/>
      <c r="G25" s="109" t="s">
        <v>16431</v>
      </c>
      <c r="H25" s="109" t="s">
        <v>7</v>
      </c>
      <c r="I25" s="28" t="str">
        <f t="shared" si="2"/>
        <v>НЕ годен</v>
      </c>
      <c r="J25" s="28" t="str">
        <f t="shared" si="3"/>
        <v>16.02.2024г.</v>
      </c>
      <c r="K25" s="16"/>
      <c r="L25" s="16"/>
      <c r="M25" s="26" t="s">
        <v>16467</v>
      </c>
      <c r="N25" s="26" t="s">
        <v>16468</v>
      </c>
      <c r="O25" s="26" t="s">
        <v>16443</v>
      </c>
      <c r="P25" s="16"/>
      <c r="Q25" s="40">
        <v>6</v>
      </c>
      <c r="R25" s="74" t="s">
        <v>76</v>
      </c>
      <c r="S25" s="40"/>
      <c r="U25" s="16"/>
      <c r="V25" s="41" t="s">
        <v>86</v>
      </c>
      <c r="W25" s="68">
        <f t="shared" si="4"/>
        <v>2780</v>
      </c>
    </row>
    <row r="26" spans="2:23" ht="12.75" customHeight="1" thickBot="1" x14ac:dyDescent="0.25">
      <c r="B26" s="14">
        <v>5</v>
      </c>
      <c r="C26" s="111" t="str">
        <f t="shared" si="0"/>
        <v>6 (И-К)</v>
      </c>
      <c r="D26" s="112"/>
      <c r="E26" s="109" t="str">
        <f t="shared" si="1"/>
        <v>3628×14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v>6</v>
      </c>
      <c r="R26" s="74" t="s">
        <v>83</v>
      </c>
      <c r="S26" s="40"/>
      <c r="U26" s="16"/>
      <c r="V26" s="41" t="s">
        <v>153</v>
      </c>
      <c r="W26" s="68">
        <f t="shared" si="4"/>
        <v>3628</v>
      </c>
    </row>
    <row r="27" spans="2:23" ht="12.75" customHeight="1" thickBot="1" x14ac:dyDescent="0.25">
      <c r="B27" s="14">
        <v>6</v>
      </c>
      <c r="C27" s="111" t="str">
        <f>CONCATENATE(Q27, " (",R27, ")",S27,T27,U27)</f>
        <v xml:space="preserve">Б (5-6) </v>
      </c>
      <c r="D27" s="112"/>
      <c r="E27" s="109" t="str">
        <f t="shared" si="1"/>
        <v>12600×14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05.03.2024г.</v>
      </c>
      <c r="K27" s="16"/>
      <c r="L27" s="16"/>
      <c r="M27" s="26" t="s">
        <v>16483</v>
      </c>
      <c r="N27" s="26" t="s">
        <v>16387</v>
      </c>
      <c r="O27" s="26" t="s">
        <v>16443</v>
      </c>
      <c r="P27" s="16"/>
      <c r="Q27" s="40" t="s">
        <v>154</v>
      </c>
      <c r="R27" s="74" t="s">
        <v>16475</v>
      </c>
      <c r="S27" s="40"/>
      <c r="T27" s="30" t="s">
        <v>158</v>
      </c>
      <c r="V27" s="41" t="s">
        <v>159</v>
      </c>
      <c r="W27" s="68">
        <f t="shared" si="4"/>
        <v>12600</v>
      </c>
    </row>
    <row r="28" spans="2:23" ht="12.75" customHeight="1" thickBot="1" x14ac:dyDescent="0.25">
      <c r="B28" s="14">
        <v>7</v>
      </c>
      <c r="C28" s="111" t="str">
        <f>CONCATENATE(Q28, " (",R28, ")",S28,T28,U28)</f>
        <v xml:space="preserve">Г (5-6) </v>
      </c>
      <c r="D28" s="112"/>
      <c r="E28" s="109" t="str">
        <f t="shared" si="1"/>
        <v>12600×14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01.03.2024г.</v>
      </c>
      <c r="K28" s="16"/>
      <c r="L28" s="16"/>
      <c r="M28" s="26" t="s">
        <v>16417</v>
      </c>
      <c r="N28" s="26" t="s">
        <v>16387</v>
      </c>
      <c r="O28" s="26" t="s">
        <v>16443</v>
      </c>
      <c r="P28" s="16"/>
      <c r="Q28" s="40" t="s">
        <v>81</v>
      </c>
      <c r="R28" s="74" t="s">
        <v>16475</v>
      </c>
      <c r="S28" s="40"/>
      <c r="T28" s="30" t="s">
        <v>158</v>
      </c>
      <c r="V28" s="41" t="s">
        <v>159</v>
      </c>
      <c r="W28" s="68">
        <f t="shared" si="4"/>
        <v>12600</v>
      </c>
    </row>
    <row r="29" spans="2:23" ht="12.75" customHeight="1" thickBot="1" x14ac:dyDescent="0.25">
      <c r="B29" s="14">
        <v>8</v>
      </c>
      <c r="C29" s="111" t="str">
        <f>CONCATENATE(Q29, " (",R29, ")",S29,T29,U29)</f>
        <v>Е (5-6)</v>
      </c>
      <c r="D29" s="112"/>
      <c r="E29" s="109" t="str">
        <f t="shared" si="1"/>
        <v>12600×14</v>
      </c>
      <c r="F29" s="109"/>
      <c r="G29" s="109" t="s">
        <v>16482</v>
      </c>
      <c r="H29" s="109" t="s">
        <v>7</v>
      </c>
      <c r="I29" s="28" t="str">
        <f t="shared" si="2"/>
        <v>НЕ годен</v>
      </c>
      <c r="J29" s="28" t="str">
        <f t="shared" si="3"/>
        <v>27.02.2024г.</v>
      </c>
      <c r="K29" s="16"/>
      <c r="L29" s="16"/>
      <c r="M29" s="26" t="s">
        <v>16429</v>
      </c>
      <c r="N29" s="26" t="s">
        <v>16468</v>
      </c>
      <c r="O29" s="26" t="s">
        <v>16443</v>
      </c>
      <c r="P29" s="16"/>
      <c r="Q29" s="40" t="s">
        <v>78</v>
      </c>
      <c r="R29" s="74" t="s">
        <v>16475</v>
      </c>
      <c r="S29" s="40"/>
      <c r="V29" s="41" t="s">
        <v>159</v>
      </c>
      <c r="W29" s="68">
        <f t="shared" si="4"/>
        <v>12600</v>
      </c>
    </row>
    <row r="30" spans="2:23" ht="12.75" customHeight="1" thickBot="1" x14ac:dyDescent="0.25">
      <c r="B30" s="14">
        <v>9</v>
      </c>
      <c r="C30" s="111" t="str">
        <f>CONCATENATE(Q30, " (",R30, ")",S30,T30,U30)</f>
        <v>И (5-6)</v>
      </c>
      <c r="D30" s="112"/>
      <c r="E30" s="109" t="str">
        <f t="shared" si="1"/>
        <v>12600×14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 t="s">
        <v>69</v>
      </c>
      <c r="R30" s="74" t="s">
        <v>16475</v>
      </c>
      <c r="S30" s="40"/>
      <c r="V30" s="41" t="s">
        <v>159</v>
      </c>
      <c r="W30" s="68">
        <f t="shared" si="4"/>
        <v>12600</v>
      </c>
    </row>
    <row r="31" spans="2:23" ht="12.75" customHeight="1" thickBot="1" x14ac:dyDescent="0.25">
      <c r="B31" s="14">
        <v>10</v>
      </c>
      <c r="C31" s="111" t="str">
        <f t="shared" si="0"/>
        <v>5 (А-Б)-Лв</v>
      </c>
      <c r="D31" s="112"/>
      <c r="E31" s="109" t="str">
        <f>V31</f>
        <v>950×14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05.03.2024г.</v>
      </c>
      <c r="K31" s="16"/>
      <c r="L31" s="16"/>
      <c r="M31" s="26" t="s">
        <v>16483</v>
      </c>
      <c r="N31" s="26" t="s">
        <v>16387</v>
      </c>
      <c r="O31" s="26" t="s">
        <v>16443</v>
      </c>
      <c r="P31" s="16"/>
      <c r="Q31" s="40">
        <v>5</v>
      </c>
      <c r="R31" s="74" t="s">
        <v>74</v>
      </c>
      <c r="S31" s="40"/>
      <c r="T31" s="30" t="s">
        <v>58</v>
      </c>
      <c r="U31" s="30" t="s">
        <v>72</v>
      </c>
      <c r="V31" s="76" t="s">
        <v>84</v>
      </c>
      <c r="W31" s="68">
        <f t="shared" si="4"/>
        <v>950</v>
      </c>
    </row>
    <row r="32" spans="2:23" ht="12.75" customHeight="1" thickBot="1" x14ac:dyDescent="0.25">
      <c r="B32" s="14">
        <v>11</v>
      </c>
      <c r="C32" s="111" t="str">
        <f t="shared" si="0"/>
        <v>5 (А-Б)-Лн</v>
      </c>
      <c r="D32" s="112"/>
      <c r="E32" s="109" t="str">
        <f>V32</f>
        <v>1445×14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05.03.2024г.</v>
      </c>
      <c r="K32" s="16"/>
      <c r="L32" s="16"/>
      <c r="M32" s="26" t="s">
        <v>16483</v>
      </c>
      <c r="N32" s="26" t="s">
        <v>16387</v>
      </c>
      <c r="O32" s="26" t="s">
        <v>16443</v>
      </c>
      <c r="P32" s="16"/>
      <c r="Q32" s="40">
        <v>5</v>
      </c>
      <c r="R32" s="74" t="s">
        <v>74</v>
      </c>
      <c r="S32" s="40"/>
      <c r="T32" s="30" t="s">
        <v>58</v>
      </c>
      <c r="U32" s="30" t="s">
        <v>71</v>
      </c>
      <c r="V32" s="76" t="s">
        <v>85</v>
      </c>
      <c r="W32" s="68">
        <f t="shared" si="4"/>
        <v>1445</v>
      </c>
    </row>
    <row r="33" spans="2:26" ht="12.75" customHeight="1" thickBot="1" x14ac:dyDescent="0.25">
      <c r="B33" s="14">
        <v>12</v>
      </c>
      <c r="C33" s="111" t="str">
        <f t="shared" si="0"/>
        <v>5 (Г-Д)</v>
      </c>
      <c r="D33" s="112"/>
      <c r="E33" s="109" t="str">
        <f t="shared" ref="E33:E39" si="5">V33</f>
        <v>2780×14</v>
      </c>
      <c r="F33" s="109"/>
      <c r="G33" s="109" t="s">
        <v>16431</v>
      </c>
      <c r="H33" s="109" t="s">
        <v>7</v>
      </c>
      <c r="I33" s="28" t="str">
        <f t="shared" si="2"/>
        <v>НЕ годен</v>
      </c>
      <c r="J33" s="28" t="str">
        <f t="shared" si="3"/>
        <v>22.02.2024г.</v>
      </c>
      <c r="K33" s="16"/>
      <c r="L33" s="16"/>
      <c r="M33" s="26" t="s">
        <v>16469</v>
      </c>
      <c r="N33" s="26" t="s">
        <v>16468</v>
      </c>
      <c r="O33" s="26" t="s">
        <v>16443</v>
      </c>
      <c r="P33" s="16"/>
      <c r="Q33" s="40">
        <v>5</v>
      </c>
      <c r="R33" s="74" t="s">
        <v>75</v>
      </c>
      <c r="S33" s="40"/>
      <c r="V33" s="41" t="s">
        <v>86</v>
      </c>
      <c r="W33" s="68">
        <f t="shared" si="4"/>
        <v>2780</v>
      </c>
    </row>
    <row r="34" spans="2:26" ht="12.75" customHeight="1" thickBot="1" x14ac:dyDescent="0.25">
      <c r="B34" s="14">
        <v>13</v>
      </c>
      <c r="C34" s="111" t="str">
        <f t="shared" si="0"/>
        <v>5 (Д-Е)</v>
      </c>
      <c r="D34" s="112"/>
      <c r="E34" s="109" t="str">
        <f t="shared" si="5"/>
        <v>2780×14</v>
      </c>
      <c r="F34" s="109"/>
      <c r="G34" s="109" t="s">
        <v>16481</v>
      </c>
      <c r="H34" s="109" t="s">
        <v>7</v>
      </c>
      <c r="I34" s="28" t="str">
        <f t="shared" si="2"/>
        <v>НЕ годен</v>
      </c>
      <c r="J34" s="28" t="str">
        <f t="shared" si="3"/>
        <v>22.02.2024г.</v>
      </c>
      <c r="K34" s="16"/>
      <c r="L34" s="16"/>
      <c r="M34" s="26" t="s">
        <v>16469</v>
      </c>
      <c r="N34" s="26" t="s">
        <v>16468</v>
      </c>
      <c r="O34" s="26" t="s">
        <v>16443</v>
      </c>
      <c r="P34" s="16"/>
      <c r="Q34" s="40">
        <v>5</v>
      </c>
      <c r="R34" s="74" t="s">
        <v>76</v>
      </c>
      <c r="S34" s="40"/>
      <c r="V34" s="41" t="s">
        <v>86</v>
      </c>
      <c r="W34" s="68">
        <f t="shared" si="4"/>
        <v>2780</v>
      </c>
    </row>
    <row r="35" spans="2:26" ht="12.75" customHeight="1" thickBot="1" x14ac:dyDescent="0.25">
      <c r="B35" s="14">
        <v>14</v>
      </c>
      <c r="C35" s="111" t="str">
        <f t="shared" si="0"/>
        <v>5 (И-К)</v>
      </c>
      <c r="D35" s="112"/>
      <c r="E35" s="109" t="str">
        <f t="shared" si="5"/>
        <v>3628×14</v>
      </c>
      <c r="F35" s="109"/>
      <c r="G35" s="109" t="s">
        <v>16431</v>
      </c>
      <c r="H35" s="109" t="s">
        <v>7</v>
      </c>
      <c r="I35" s="28" t="str">
        <f t="shared" si="2"/>
        <v>НЕ годен</v>
      </c>
      <c r="J35" s="28" t="str">
        <f t="shared" si="3"/>
        <v>01.03.2024г.</v>
      </c>
      <c r="K35" s="16"/>
      <c r="L35" s="16"/>
      <c r="M35" s="26" t="s">
        <v>16417</v>
      </c>
      <c r="N35" s="26" t="s">
        <v>16387</v>
      </c>
      <c r="O35" s="26" t="s">
        <v>16443</v>
      </c>
      <c r="P35" s="16"/>
      <c r="Q35" s="40">
        <v>5</v>
      </c>
      <c r="R35" s="74" t="s">
        <v>83</v>
      </c>
      <c r="S35" s="40"/>
      <c r="V35" s="41" t="s">
        <v>153</v>
      </c>
      <c r="W35" s="68">
        <f t="shared" si="4"/>
        <v>3628</v>
      </c>
    </row>
    <row r="36" spans="2:26" ht="12.75" customHeight="1" thickBot="1" x14ac:dyDescent="0.25">
      <c r="B36" s="14">
        <v>15</v>
      </c>
      <c r="C36" s="111" t="str">
        <f t="shared" si="0"/>
        <v>Б (4-5)</v>
      </c>
      <c r="D36" s="112"/>
      <c r="E36" s="109" t="str">
        <f t="shared" si="5"/>
        <v>12600×14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05.03.2024г.</v>
      </c>
      <c r="K36" s="16"/>
      <c r="L36" s="16"/>
      <c r="M36" s="26" t="s">
        <v>16483</v>
      </c>
      <c r="N36" s="26" t="s">
        <v>16387</v>
      </c>
      <c r="O36" s="26" t="s">
        <v>16443</v>
      </c>
      <c r="P36" s="16"/>
      <c r="Q36" s="40" t="s">
        <v>154</v>
      </c>
      <c r="R36" s="74" t="s">
        <v>16476</v>
      </c>
      <c r="S36" s="40"/>
      <c r="V36" s="41" t="s">
        <v>159</v>
      </c>
      <c r="W36" s="68">
        <f t="shared" si="4"/>
        <v>12600</v>
      </c>
    </row>
    <row r="37" spans="2:26" ht="12.75" customHeight="1" thickBot="1" x14ac:dyDescent="0.25">
      <c r="B37" s="14">
        <v>16</v>
      </c>
      <c r="C37" s="111" t="str">
        <f t="shared" si="0"/>
        <v>Г (4-5)</v>
      </c>
      <c r="D37" s="112"/>
      <c r="E37" s="109" t="str">
        <f t="shared" si="5"/>
        <v>12600×14</v>
      </c>
      <c r="F37" s="109"/>
      <c r="G37" s="109" t="s">
        <v>16431</v>
      </c>
      <c r="H37" s="109" t="s">
        <v>7</v>
      </c>
      <c r="I37" s="28" t="str">
        <f t="shared" si="2"/>
        <v>НЕ годен</v>
      </c>
      <c r="J37" s="28" t="str">
        <f t="shared" si="3"/>
        <v>27.02.2024г.</v>
      </c>
      <c r="K37" s="16"/>
      <c r="L37" s="16"/>
      <c r="M37" s="26" t="s">
        <v>16429</v>
      </c>
      <c r="N37" s="26" t="s">
        <v>16468</v>
      </c>
      <c r="O37" s="26" t="s">
        <v>16443</v>
      </c>
      <c r="P37" s="16"/>
      <c r="Q37" s="40" t="s">
        <v>81</v>
      </c>
      <c r="R37" s="74" t="s">
        <v>16476</v>
      </c>
      <c r="S37" s="40"/>
      <c r="V37" s="41" t="s">
        <v>159</v>
      </c>
      <c r="W37" s="68">
        <f t="shared" si="4"/>
        <v>12600</v>
      </c>
    </row>
    <row r="38" spans="2:26" ht="12.75" customHeight="1" thickBot="1" x14ac:dyDescent="0.25">
      <c r="B38" s="14">
        <v>17</v>
      </c>
      <c r="C38" s="111" t="str">
        <f t="shared" si="0"/>
        <v>Е (4-5)</v>
      </c>
      <c r="D38" s="112"/>
      <c r="E38" s="109" t="str">
        <f t="shared" si="5"/>
        <v>12600×14</v>
      </c>
      <c r="F38" s="109"/>
      <c r="G38" s="109" t="s">
        <v>16431</v>
      </c>
      <c r="H38" s="109" t="s">
        <v>7</v>
      </c>
      <c r="I38" s="28" t="str">
        <f t="shared" si="2"/>
        <v>НЕ годен</v>
      </c>
      <c r="J38" s="28" t="str">
        <f t="shared" si="3"/>
        <v>27.02.2024г.</v>
      </c>
      <c r="K38" s="16"/>
      <c r="L38" s="16"/>
      <c r="M38" s="26" t="s">
        <v>16429</v>
      </c>
      <c r="N38" s="26" t="s">
        <v>16468</v>
      </c>
      <c r="O38" s="26" t="s">
        <v>16443</v>
      </c>
      <c r="P38" s="16"/>
      <c r="Q38" s="40" t="s">
        <v>78</v>
      </c>
      <c r="R38" s="74" t="s">
        <v>16476</v>
      </c>
      <c r="S38" s="40"/>
      <c r="V38" s="41" t="s">
        <v>159</v>
      </c>
      <c r="W38" s="68">
        <f t="shared" si="4"/>
        <v>12600</v>
      </c>
    </row>
    <row r="39" spans="2:26" ht="12.75" customHeight="1" thickBot="1" x14ac:dyDescent="0.25">
      <c r="B39" s="14">
        <v>18</v>
      </c>
      <c r="C39" s="111" t="str">
        <f t="shared" si="0"/>
        <v>И (4-5)</v>
      </c>
      <c r="D39" s="112"/>
      <c r="E39" s="109" t="str">
        <f t="shared" si="5"/>
        <v>12600×14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01.03.2024г.</v>
      </c>
      <c r="K39" s="16"/>
      <c r="L39" s="16"/>
      <c r="M39" s="26" t="s">
        <v>16417</v>
      </c>
      <c r="N39" s="26" t="s">
        <v>16387</v>
      </c>
      <c r="O39" s="26" t="s">
        <v>16443</v>
      </c>
      <c r="P39" s="16"/>
      <c r="Q39" s="40" t="s">
        <v>69</v>
      </c>
      <c r="R39" s="74" t="s">
        <v>16476</v>
      </c>
      <c r="S39" s="40"/>
      <c r="V39" s="41" t="s">
        <v>159</v>
      </c>
      <c r="W39" s="68">
        <f t="shared" si="4"/>
        <v>12600</v>
      </c>
    </row>
    <row r="40" spans="2:26" ht="12.75" customHeight="1" x14ac:dyDescent="0.25">
      <c r="L40" s="10"/>
      <c r="M40" s="10"/>
      <c r="N40" s="10"/>
      <c r="O40" s="10"/>
      <c r="P40" s="16"/>
      <c r="Q40" s="16"/>
      <c r="R40" s="16"/>
      <c r="S40" s="16"/>
      <c r="U40" s="16"/>
      <c r="V40" s="41"/>
      <c r="W40" s="68"/>
      <c r="X40" s="10"/>
      <c r="Y40" s="10"/>
    </row>
    <row r="41" spans="2:26" s="10" customFormat="1" ht="12.75" customHeight="1" x14ac:dyDescent="0.25">
      <c r="B41" s="113" t="s">
        <v>34</v>
      </c>
      <c r="C41" s="113"/>
      <c r="D41" s="113"/>
      <c r="E41" s="113"/>
      <c r="F41" s="113"/>
      <c r="G41" s="113"/>
      <c r="H41" s="113"/>
      <c r="I41" s="113"/>
      <c r="J41" s="113"/>
      <c r="P41" s="16"/>
      <c r="Q41" s="16"/>
      <c r="R41" s="16"/>
      <c r="S41" s="16"/>
      <c r="T41" s="30"/>
      <c r="U41" s="16"/>
      <c r="V41" s="41"/>
      <c r="W41" s="68"/>
    </row>
    <row r="42" spans="2:26" ht="12.75" customHeight="1" x14ac:dyDescent="0.2">
      <c r="B42" s="114" t="s">
        <v>24</v>
      </c>
      <c r="C42" s="114" t="s">
        <v>0</v>
      </c>
      <c r="D42" s="114" t="s">
        <v>21</v>
      </c>
      <c r="E42" s="114"/>
      <c r="F42" s="114" t="s">
        <v>15</v>
      </c>
      <c r="G42" s="114"/>
      <c r="H42" s="114" t="s">
        <v>4</v>
      </c>
      <c r="I42" s="114" t="s">
        <v>3</v>
      </c>
      <c r="J42" s="108" t="s">
        <v>1</v>
      </c>
      <c r="P42" s="16"/>
      <c r="Q42" s="16"/>
      <c r="R42" s="16"/>
      <c r="S42" s="16"/>
      <c r="U42" s="16"/>
      <c r="V42" s="41"/>
      <c r="W42" s="68"/>
    </row>
    <row r="43" spans="2:26" ht="12.75" customHeight="1" x14ac:dyDescent="0.2">
      <c r="B43" s="114"/>
      <c r="C43" s="114"/>
      <c r="D43" s="114"/>
      <c r="E43" s="114"/>
      <c r="F43" s="114"/>
      <c r="G43" s="114"/>
      <c r="H43" s="114"/>
      <c r="I43" s="114"/>
      <c r="J43" s="108"/>
      <c r="P43" s="16"/>
      <c r="Q43" s="16"/>
      <c r="R43" s="16"/>
      <c r="S43" s="16"/>
      <c r="U43" s="16"/>
      <c r="V43" s="41"/>
      <c r="W43" s="68"/>
    </row>
    <row r="44" spans="2:26" ht="12.75" customHeight="1" x14ac:dyDescent="0.25">
      <c r="B44" s="114"/>
      <c r="C44" s="114"/>
      <c r="D44" s="114"/>
      <c r="E44" s="114"/>
      <c r="F44" s="114"/>
      <c r="G44" s="114"/>
      <c r="H44" s="114"/>
      <c r="I44" s="114"/>
      <c r="J44" s="108"/>
      <c r="T44" s="10"/>
      <c r="U44" s="10"/>
      <c r="V44" s="10"/>
    </row>
    <row r="45" spans="2:26" ht="12.75" customHeight="1" x14ac:dyDescent="0.25">
      <c r="B45" s="14">
        <v>1</v>
      </c>
      <c r="C45" s="28" t="str">
        <f>C25</f>
        <v>6 (Д-Е)</v>
      </c>
      <c r="D45" s="109" t="str">
        <f>E25</f>
        <v>2780×14</v>
      </c>
      <c r="E45" s="109"/>
      <c r="F45" s="131" t="str">
        <f>V45</f>
        <v>350×14</v>
      </c>
      <c r="G45" s="132"/>
      <c r="H45" s="29" t="s">
        <v>23</v>
      </c>
      <c r="I45" s="28" t="str">
        <f>IF(H45="недопустимых дефектов не обнаружено", "годен", "НЕ годен")</f>
        <v>годен</v>
      </c>
      <c r="J45" s="28" t="str">
        <f t="shared" ref="J45:J49" si="6">CONCATENATE(M45, ".", N45, ".",O45)</f>
        <v>08.03.2024г.</v>
      </c>
      <c r="K45" s="16"/>
      <c r="L45" s="16"/>
      <c r="M45" s="26" t="s">
        <v>130</v>
      </c>
      <c r="N45" s="26" t="s">
        <v>16387</v>
      </c>
      <c r="O45" s="26" t="s">
        <v>16443</v>
      </c>
      <c r="T45" s="10"/>
      <c r="U45" s="43"/>
      <c r="V45" s="79" t="s">
        <v>150</v>
      </c>
      <c r="W45" s="43">
        <f>VALUE(MID($V45,1,FIND("×",$V45,1)-1))</f>
        <v>350</v>
      </c>
    </row>
    <row r="46" spans="2:26" ht="12.75" customHeight="1" x14ac:dyDescent="0.2">
      <c r="B46" s="14">
        <v>2</v>
      </c>
      <c r="C46" s="28" t="str">
        <f>C29</f>
        <v>Е (5-6)</v>
      </c>
      <c r="D46" s="131" t="str">
        <f>E29</f>
        <v>12600×14</v>
      </c>
      <c r="E46" s="132"/>
      <c r="F46" s="131" t="str">
        <f t="shared" ref="F46:F49" si="7">V46</f>
        <v>800×14</v>
      </c>
      <c r="G46" s="132"/>
      <c r="H46" s="29" t="s">
        <v>23</v>
      </c>
      <c r="I46" s="28" t="str">
        <f t="shared" ref="I46:I49" si="8">IF(H46="недопустимых дефектов не обнаружено", "годен", "НЕ годен")</f>
        <v>годен</v>
      </c>
      <c r="J46" s="28" t="str">
        <f t="shared" si="6"/>
        <v>08.03.2024г.</v>
      </c>
      <c r="M46" s="26" t="s">
        <v>130</v>
      </c>
      <c r="N46" s="26" t="s">
        <v>16387</v>
      </c>
      <c r="O46" s="26" t="s">
        <v>16443</v>
      </c>
      <c r="V46" s="79" t="s">
        <v>16484</v>
      </c>
      <c r="W46" s="43">
        <f t="shared" ref="W46:W51" si="9">VALUE(MID($V46,1,FIND("×",$V46,1)-1))</f>
        <v>800</v>
      </c>
    </row>
    <row r="47" spans="2:26" ht="12.75" customHeight="1" x14ac:dyDescent="0.2">
      <c r="B47" s="14">
        <v>3</v>
      </c>
      <c r="C47" s="28" t="str">
        <f>C33</f>
        <v>5 (Г-Д)</v>
      </c>
      <c r="D47" s="131" t="str">
        <f>E33</f>
        <v>2780×14</v>
      </c>
      <c r="E47" s="132"/>
      <c r="F47" s="131" t="str">
        <f t="shared" si="7"/>
        <v>350×14</v>
      </c>
      <c r="G47" s="132"/>
      <c r="H47" s="29" t="s">
        <v>23</v>
      </c>
      <c r="I47" s="28" t="str">
        <f t="shared" si="8"/>
        <v>годен</v>
      </c>
      <c r="J47" s="28" t="str">
        <f t="shared" si="6"/>
        <v>08.03.2024г.</v>
      </c>
      <c r="M47" s="26" t="s">
        <v>130</v>
      </c>
      <c r="N47" s="26" t="s">
        <v>16387</v>
      </c>
      <c r="O47" s="26" t="s">
        <v>16443</v>
      </c>
      <c r="V47" s="79" t="s">
        <v>150</v>
      </c>
      <c r="W47" s="43">
        <f t="shared" si="9"/>
        <v>350</v>
      </c>
    </row>
    <row r="48" spans="2:26" ht="12.75" customHeight="1" x14ac:dyDescent="0.2">
      <c r="B48" s="14">
        <v>4</v>
      </c>
      <c r="C48" s="28" t="str">
        <f>C34</f>
        <v>5 (Д-Е)</v>
      </c>
      <c r="D48" s="131" t="str">
        <f>E34</f>
        <v>2780×14</v>
      </c>
      <c r="E48" s="132"/>
      <c r="F48" s="131" t="str">
        <f t="shared" si="7"/>
        <v>650×14</v>
      </c>
      <c r="G48" s="132"/>
      <c r="H48" s="29" t="s">
        <v>23</v>
      </c>
      <c r="I48" s="28" t="str">
        <f t="shared" si="8"/>
        <v>годен</v>
      </c>
      <c r="J48" s="28" t="str">
        <f t="shared" si="6"/>
        <v>08.03.2024г.</v>
      </c>
      <c r="M48" s="26" t="s">
        <v>130</v>
      </c>
      <c r="N48" s="26" t="s">
        <v>16387</v>
      </c>
      <c r="O48" s="26" t="s">
        <v>16443</v>
      </c>
      <c r="V48" s="79" t="s">
        <v>16485</v>
      </c>
      <c r="W48" s="43">
        <f t="shared" si="9"/>
        <v>650</v>
      </c>
      <c r="Z48" s="41"/>
    </row>
    <row r="49" spans="1:26" ht="12.75" customHeight="1" x14ac:dyDescent="0.2">
      <c r="B49" s="14">
        <v>5</v>
      </c>
      <c r="C49" s="28" t="str">
        <f>C35</f>
        <v>5 (И-К)</v>
      </c>
      <c r="D49" s="131" t="str">
        <f>E35</f>
        <v>3628×14</v>
      </c>
      <c r="E49" s="132"/>
      <c r="F49" s="131" t="str">
        <f t="shared" si="7"/>
        <v>350×14</v>
      </c>
      <c r="G49" s="132"/>
      <c r="H49" s="29" t="s">
        <v>23</v>
      </c>
      <c r="I49" s="28" t="str">
        <f t="shared" si="8"/>
        <v>годен</v>
      </c>
      <c r="J49" s="28" t="str">
        <f t="shared" si="6"/>
        <v>08.03.2024г.</v>
      </c>
      <c r="M49" s="26" t="s">
        <v>130</v>
      </c>
      <c r="N49" s="26" t="s">
        <v>16387</v>
      </c>
      <c r="O49" s="26" t="s">
        <v>16443</v>
      </c>
      <c r="V49" s="79" t="s">
        <v>150</v>
      </c>
      <c r="W49" s="43">
        <f t="shared" si="9"/>
        <v>350</v>
      </c>
      <c r="Z49" s="41"/>
    </row>
    <row r="50" spans="1:26" ht="12.75" customHeight="1" x14ac:dyDescent="0.2">
      <c r="B50" s="14">
        <v>6</v>
      </c>
      <c r="C50" s="28" t="str">
        <f>C37</f>
        <v>Г (4-5)</v>
      </c>
      <c r="D50" s="131" t="str">
        <f>E37</f>
        <v>12600×14</v>
      </c>
      <c r="E50" s="132"/>
      <c r="F50" s="131" t="str">
        <f t="shared" ref="F50:F51" si="10">V50</f>
        <v>350×14</v>
      </c>
      <c r="G50" s="132"/>
      <c r="H50" s="29" t="s">
        <v>23</v>
      </c>
      <c r="I50" s="28" t="str">
        <f t="shared" ref="I50:I51" si="11">IF(H50="недопустимых дефектов не обнаружено", "годен", "НЕ годен")</f>
        <v>годен</v>
      </c>
      <c r="J50" s="28" t="str">
        <f t="shared" ref="J50:J51" si="12">CONCATENATE(M50, ".", N50, ".",O50)</f>
        <v>08.03.2024г.</v>
      </c>
      <c r="M50" s="26" t="s">
        <v>130</v>
      </c>
      <c r="N50" s="26" t="s">
        <v>16387</v>
      </c>
      <c r="O50" s="26" t="s">
        <v>16443</v>
      </c>
      <c r="V50" s="79" t="s">
        <v>150</v>
      </c>
      <c r="W50" s="43">
        <f t="shared" si="9"/>
        <v>350</v>
      </c>
      <c r="Z50" s="41"/>
    </row>
    <row r="51" spans="1:26" ht="12.75" customHeight="1" x14ac:dyDescent="0.2">
      <c r="B51" s="14">
        <v>7</v>
      </c>
      <c r="C51" s="28" t="str">
        <f>C38</f>
        <v>Е (4-5)</v>
      </c>
      <c r="D51" s="131" t="str">
        <f>E38</f>
        <v>12600×14</v>
      </c>
      <c r="E51" s="132"/>
      <c r="F51" s="131" t="str">
        <f t="shared" si="10"/>
        <v>350×14</v>
      </c>
      <c r="G51" s="132"/>
      <c r="H51" s="29" t="s">
        <v>23</v>
      </c>
      <c r="I51" s="28" t="str">
        <f t="shared" si="11"/>
        <v>годен</v>
      </c>
      <c r="J51" s="28" t="str">
        <f t="shared" si="12"/>
        <v>08.03.2024г.</v>
      </c>
      <c r="M51" s="26" t="s">
        <v>130</v>
      </c>
      <c r="N51" s="26" t="s">
        <v>16387</v>
      </c>
      <c r="O51" s="26" t="s">
        <v>16443</v>
      </c>
      <c r="V51" s="79" t="s">
        <v>150</v>
      </c>
      <c r="W51" s="43">
        <f t="shared" si="9"/>
        <v>350</v>
      </c>
      <c r="Z51" s="41"/>
    </row>
    <row r="52" spans="1:26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  <c r="Z52" s="41"/>
    </row>
    <row r="53" spans="1:26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  <c r="Z53" s="41"/>
    </row>
    <row r="54" spans="1:26" ht="12.75" customHeight="1" x14ac:dyDescent="0.2">
      <c r="V54" s="41"/>
    </row>
    <row r="55" spans="1:26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6" ht="12.75" customHeight="1" x14ac:dyDescent="0.25">
      <c r="C56" s="10"/>
      <c r="D56" s="10"/>
      <c r="E56" s="10"/>
      <c r="F56" s="10"/>
      <c r="G56" s="10"/>
      <c r="H56" s="10"/>
      <c r="I56" s="10"/>
    </row>
    <row r="57" spans="1:26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6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6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  <c r="X59" s="30"/>
      <c r="Y59" s="30"/>
    </row>
    <row r="60" spans="1:26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  <c r="X60" s="30"/>
      <c r="Y60" s="30"/>
    </row>
    <row r="61" spans="1:26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  <c r="X61" s="30"/>
      <c r="Y61" s="30"/>
    </row>
    <row r="62" spans="1:26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  <c r="X62" s="30"/>
      <c r="Y62" s="30"/>
    </row>
    <row r="63" spans="1:26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  <c r="X63" s="30"/>
      <c r="Y63" s="30"/>
    </row>
    <row r="64" spans="1:26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2.75" customHeight="1" x14ac:dyDescent="0.2"/>
    <row r="74" spans="1:25" ht="12.75" customHeight="1" x14ac:dyDescent="0.2"/>
    <row r="75" spans="1:25" ht="12.75" customHeight="1" x14ac:dyDescent="0.2"/>
    <row r="76" spans="1:25" ht="12.75" customHeight="1" x14ac:dyDescent="0.2"/>
    <row r="77" spans="1:25" ht="12.75" customHeight="1" x14ac:dyDescent="0.2"/>
  </sheetData>
  <mergeCells count="10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D45:E45"/>
    <mergeCell ref="F45:G45"/>
    <mergeCell ref="D46:E46"/>
    <mergeCell ref="F46:G46"/>
    <mergeCell ref="D47:E47"/>
    <mergeCell ref="F47:G47"/>
    <mergeCell ref="B41:J41"/>
    <mergeCell ref="B42:B44"/>
    <mergeCell ref="C42:C44"/>
    <mergeCell ref="D42:E44"/>
    <mergeCell ref="F42:G44"/>
    <mergeCell ref="H42:H44"/>
    <mergeCell ref="I42:I44"/>
    <mergeCell ref="J42:J44"/>
    <mergeCell ref="D48:E48"/>
    <mergeCell ref="F48:G48"/>
    <mergeCell ref="D49:E49"/>
    <mergeCell ref="F49:G49"/>
    <mergeCell ref="B52:J53"/>
    <mergeCell ref="D50:E50"/>
    <mergeCell ref="F50:G50"/>
    <mergeCell ref="D51:E51"/>
    <mergeCell ref="F51:G5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52478-2C91-46FB-80B9-4EAF23DFA367}">
  <dimension ref="B1:W70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199/2 от 01 Марта 2024г.</v>
      </c>
      <c r="I8" s="122" t="s">
        <v>160</v>
      </c>
      <c r="J8" s="122"/>
      <c r="K8" s="17"/>
      <c r="L8" s="13">
        <v>199</v>
      </c>
      <c r="M8" s="20">
        <v>2</v>
      </c>
      <c r="N8" s="42" t="s">
        <v>16417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</v>
      </c>
      <c r="R21" s="16"/>
      <c r="S21" s="16"/>
      <c r="T21" s="16"/>
      <c r="U21" s="16"/>
      <c r="V21" s="16"/>
      <c r="W21" s="67">
        <f>SUM(W43:W48)</f>
        <v>480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 (М)-НП</v>
      </c>
      <c r="D22" s="112"/>
      <c r="E22" s="109" t="str">
        <f>V22</f>
        <v>3795×16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27.02.2024г.</v>
      </c>
      <c r="K22" s="16"/>
      <c r="L22" s="16"/>
      <c r="M22" s="26" t="s">
        <v>16429</v>
      </c>
      <c r="N22" s="26" t="s">
        <v>16468</v>
      </c>
      <c r="O22" s="26" t="s">
        <v>16443</v>
      </c>
      <c r="P22" s="16"/>
      <c r="Q22" s="40">
        <f>$Q$21</f>
        <v>1</v>
      </c>
      <c r="R22" s="40" t="s">
        <v>66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01.03.2024г.</v>
      </c>
      <c r="K23" s="16"/>
      <c r="L23" s="16"/>
      <c r="M23" s="26" t="s">
        <v>16417</v>
      </c>
      <c r="N23" s="26" t="s">
        <v>16387</v>
      </c>
      <c r="O23" s="26" t="s">
        <v>16443</v>
      </c>
      <c r="P23" s="16"/>
      <c r="Q23" s="40">
        <f t="shared" ref="Q23:Q37" si="4">$Q$21</f>
        <v>1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01.03.2024г.</v>
      </c>
      <c r="K24" s="16"/>
      <c r="L24" s="16"/>
      <c r="M24" s="26" t="s">
        <v>16417</v>
      </c>
      <c r="N24" s="26" t="s">
        <v>16387</v>
      </c>
      <c r="O24" s="26" t="s">
        <v>16443</v>
      </c>
      <c r="P24" s="16"/>
      <c r="Q24" s="40">
        <f t="shared" si="4"/>
        <v>1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01.03.2024г.</v>
      </c>
      <c r="K25" s="16"/>
      <c r="L25" s="16"/>
      <c r="M25" s="26" t="s">
        <v>16417</v>
      </c>
      <c r="N25" s="26" t="s">
        <v>16387</v>
      </c>
      <c r="O25" s="26" t="s">
        <v>16443</v>
      </c>
      <c r="P25" s="16"/>
      <c r="Q25" s="40">
        <f t="shared" si="4"/>
        <v>1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f t="shared" si="4"/>
        <v>1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1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01.03.2024г.</v>
      </c>
      <c r="K27" s="16"/>
      <c r="L27" s="16"/>
      <c r="M27" s="26" t="s">
        <v>16417</v>
      </c>
      <c r="N27" s="26" t="s">
        <v>16387</v>
      </c>
      <c r="O27" s="26" t="s">
        <v>16443</v>
      </c>
      <c r="P27" s="16"/>
      <c r="Q27" s="40">
        <f t="shared" si="4"/>
        <v>1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1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01.03.2024г.</v>
      </c>
      <c r="K28" s="16"/>
      <c r="L28" s="16"/>
      <c r="M28" s="26" t="s">
        <v>16417</v>
      </c>
      <c r="N28" s="26" t="s">
        <v>16387</v>
      </c>
      <c r="O28" s="26" t="s">
        <v>16443</v>
      </c>
      <c r="P28" s="16"/>
      <c r="Q28" s="40">
        <f t="shared" si="4"/>
        <v>1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1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01.03.2024г.</v>
      </c>
      <c r="K29" s="16"/>
      <c r="L29" s="16"/>
      <c r="M29" s="26" t="s">
        <v>16417</v>
      </c>
      <c r="N29" s="26" t="s">
        <v>16387</v>
      </c>
      <c r="O29" s="26" t="s">
        <v>16443</v>
      </c>
      <c r="P29" s="16"/>
      <c r="Q29" s="40">
        <f t="shared" si="4"/>
        <v>1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1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>
        <f t="shared" si="4"/>
        <v>1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1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01.03.2024г.</v>
      </c>
      <c r="K31" s="16"/>
      <c r="L31" s="16"/>
      <c r="M31" s="26" t="s">
        <v>16417</v>
      </c>
      <c r="N31" s="26" t="s">
        <v>16387</v>
      </c>
      <c r="O31" s="26" t="s">
        <v>16443</v>
      </c>
      <c r="P31" s="16"/>
      <c r="Q31" s="40">
        <f t="shared" si="4"/>
        <v>1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1 (М)-Рн5/2</v>
      </c>
      <c r="D32" s="112"/>
      <c r="E32" s="109" t="str">
        <f t="shared" si="1"/>
        <v>180×16</v>
      </c>
      <c r="F32" s="109"/>
      <c r="G32" s="109" t="s">
        <v>16454</v>
      </c>
      <c r="H32" s="109" t="s">
        <v>7</v>
      </c>
      <c r="I32" s="28" t="str">
        <f t="shared" si="2"/>
        <v>НЕ годен</v>
      </c>
      <c r="J32" s="28" t="str">
        <f t="shared" si="3"/>
        <v>01.03.2024г.</v>
      </c>
      <c r="K32" s="16"/>
      <c r="L32" s="16"/>
      <c r="M32" s="26" t="s">
        <v>16417</v>
      </c>
      <c r="N32" s="26" t="s">
        <v>16387</v>
      </c>
      <c r="O32" s="26" t="s">
        <v>16443</v>
      </c>
      <c r="P32" s="16"/>
      <c r="Q32" s="40">
        <f t="shared" si="4"/>
        <v>1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1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01.03.2024г.</v>
      </c>
      <c r="K33" s="16"/>
      <c r="L33" s="16"/>
      <c r="M33" s="26" t="s">
        <v>16417</v>
      </c>
      <c r="N33" s="26" t="s">
        <v>16387</v>
      </c>
      <c r="O33" s="26" t="s">
        <v>16443</v>
      </c>
      <c r="P33" s="16"/>
      <c r="Q33" s="40">
        <f t="shared" si="4"/>
        <v>1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1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01.03.2024г.</v>
      </c>
      <c r="K34" s="16"/>
      <c r="L34" s="16"/>
      <c r="M34" s="26" t="s">
        <v>16417</v>
      </c>
      <c r="N34" s="26" t="s">
        <v>16387</v>
      </c>
      <c r="O34" s="26" t="s">
        <v>16443</v>
      </c>
      <c r="P34" s="16"/>
      <c r="Q34" s="40">
        <f t="shared" si="4"/>
        <v>1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1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27.02.2024г.</v>
      </c>
      <c r="K35" s="16"/>
      <c r="L35" s="16"/>
      <c r="M35" s="26" t="s">
        <v>16429</v>
      </c>
      <c r="N35" s="26" t="s">
        <v>16468</v>
      </c>
      <c r="O35" s="26" t="s">
        <v>16443</v>
      </c>
      <c r="P35" s="16"/>
      <c r="Q35" s="40">
        <f t="shared" si="4"/>
        <v>1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1 (Ж-И)-Лн</v>
      </c>
      <c r="D36" s="112"/>
      <c r="E36" s="109" t="str">
        <f t="shared" ref="E36:E37" si="6">V36</f>
        <v>863×14</v>
      </c>
      <c r="F36" s="109"/>
      <c r="G36" s="109" t="s">
        <v>16458</v>
      </c>
      <c r="H36" s="109" t="s">
        <v>7</v>
      </c>
      <c r="I36" s="28" t="str">
        <f t="shared" si="2"/>
        <v>НЕ годен</v>
      </c>
      <c r="J36" s="28" t="str">
        <f t="shared" si="3"/>
        <v>27.02.2024г.</v>
      </c>
      <c r="K36" s="16"/>
      <c r="L36" s="16"/>
      <c r="M36" s="26" t="s">
        <v>16429</v>
      </c>
      <c r="N36" s="26" t="s">
        <v>16468</v>
      </c>
      <c r="O36" s="26" t="s">
        <v>16443</v>
      </c>
      <c r="P36" s="16"/>
      <c r="Q36" s="40">
        <f t="shared" si="4"/>
        <v>1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1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27.02.2024г.</v>
      </c>
      <c r="K37" s="16"/>
      <c r="L37" s="16"/>
      <c r="M37" s="26" t="s">
        <v>16429</v>
      </c>
      <c r="N37" s="26" t="s">
        <v>16468</v>
      </c>
      <c r="O37" s="26" t="s">
        <v>16443</v>
      </c>
      <c r="P37" s="16"/>
      <c r="Q37" s="40">
        <f t="shared" si="4"/>
        <v>1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C32</f>
        <v>1 (М)-Рн5/2</v>
      </c>
      <c r="D43" s="109" t="str">
        <f>E32</f>
        <v>180×16</v>
      </c>
      <c r="E43" s="109"/>
      <c r="F43" s="131" t="str">
        <f>V43</f>
        <v>180×16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28" t="str">
        <f t="shared" ref="J43:J44" si="7">CONCATENATE(M43, ".", N43, ".",O43)</f>
        <v>01.03.2024г.</v>
      </c>
      <c r="K43" s="16"/>
      <c r="L43" s="16"/>
      <c r="M43" s="26" t="s">
        <v>16417</v>
      </c>
      <c r="N43" s="26" t="s">
        <v>16387</v>
      </c>
      <c r="O43" s="26" t="s">
        <v>16443</v>
      </c>
      <c r="T43" s="10"/>
      <c r="U43" s="43"/>
      <c r="V43" s="79" t="s">
        <v>60</v>
      </c>
      <c r="W43" s="43">
        <f>VALUE(MID($V43,1,FIND("×",$V43,1)-1))</f>
        <v>180</v>
      </c>
    </row>
    <row r="44" spans="2:23" ht="12.75" customHeight="1" x14ac:dyDescent="0.25">
      <c r="B44" s="14">
        <v>2</v>
      </c>
      <c r="C44" s="28" t="str">
        <f>C36</f>
        <v>1 (Ж-И)-Лн</v>
      </c>
      <c r="D44" s="109" t="str">
        <f>E36</f>
        <v>863×14</v>
      </c>
      <c r="E44" s="109"/>
      <c r="F44" s="131" t="str">
        <f>V44</f>
        <v>300×14</v>
      </c>
      <c r="G44" s="132"/>
      <c r="H44" s="29" t="s">
        <v>23</v>
      </c>
      <c r="I44" s="28" t="str">
        <f>IF(H44="недопустимых дефектов не обнаружено", "годен", "НЕ годен")</f>
        <v>годен</v>
      </c>
      <c r="J44" s="28" t="str">
        <f t="shared" si="7"/>
        <v>01.03.2024г.</v>
      </c>
      <c r="K44" s="16"/>
      <c r="L44" s="16"/>
      <c r="M44" s="26" t="s">
        <v>16417</v>
      </c>
      <c r="N44" s="26" t="s">
        <v>16387</v>
      </c>
      <c r="O44" s="26" t="s">
        <v>16443</v>
      </c>
      <c r="T44" s="10"/>
      <c r="V44" s="79" t="s">
        <v>16459</v>
      </c>
      <c r="W44" s="43">
        <f>VALUE(MID($V44,1,FIND("×",$V44,1)-1))</f>
        <v>300</v>
      </c>
    </row>
    <row r="45" spans="2:23" ht="12.75" customHeight="1" x14ac:dyDescent="0.2">
      <c r="B45" s="110" t="s">
        <v>38</v>
      </c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V47" s="41"/>
    </row>
    <row r="48" spans="2:23" ht="12.75" customHeight="1" x14ac:dyDescent="0.25">
      <c r="C48" s="10" t="s">
        <v>35</v>
      </c>
      <c r="D48" s="10"/>
      <c r="E48" s="10"/>
      <c r="F48" s="10"/>
      <c r="G48" s="10"/>
      <c r="H48" s="37"/>
      <c r="I48" s="38" t="s">
        <v>2</v>
      </c>
      <c r="V48" s="41"/>
    </row>
    <row r="49" spans="3:23" ht="12.75" customHeight="1" x14ac:dyDescent="0.25">
      <c r="C49" s="10"/>
      <c r="D49" s="10"/>
      <c r="E49" s="10"/>
      <c r="F49" s="10"/>
      <c r="G49" s="10"/>
      <c r="H49" s="10"/>
      <c r="I49" s="10"/>
      <c r="V49" s="41"/>
    </row>
    <row r="50" spans="3:23" ht="12.75" customHeight="1" x14ac:dyDescent="0.25">
      <c r="C50" s="8" t="s">
        <v>36</v>
      </c>
      <c r="D50" s="11"/>
      <c r="E50" s="11"/>
      <c r="F50" s="10"/>
      <c r="G50" s="10"/>
      <c r="H50" s="37"/>
      <c r="I50" s="38" t="s">
        <v>37</v>
      </c>
      <c r="V50" s="41"/>
    </row>
    <row r="51" spans="3:23" ht="12.75" customHeight="1" x14ac:dyDescent="0.2">
      <c r="V51" s="41"/>
    </row>
    <row r="52" spans="3:23" ht="12.75" customHeight="1" x14ac:dyDescent="0.2"/>
    <row r="53" spans="3:23" ht="12.75" customHeight="1" x14ac:dyDescent="0.2"/>
    <row r="54" spans="3:23" ht="12.75" customHeight="1" x14ac:dyDescent="0.2"/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>
      <c r="W59" s="68"/>
    </row>
    <row r="60" spans="3:23" ht="12.75" customHeight="1" x14ac:dyDescent="0.2"/>
    <row r="61" spans="3:23" ht="12.75" customHeight="1" x14ac:dyDescent="0.2"/>
    <row r="62" spans="3:23" ht="25.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</sheetData>
  <mergeCells count="91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B39:J39"/>
    <mergeCell ref="B40:B42"/>
    <mergeCell ref="C40:C42"/>
    <mergeCell ref="D40:E42"/>
    <mergeCell ref="F40:G42"/>
    <mergeCell ref="H40:H42"/>
    <mergeCell ref="I40:I42"/>
    <mergeCell ref="J40:J42"/>
    <mergeCell ref="D43:E43"/>
    <mergeCell ref="F43:G43"/>
    <mergeCell ref="D44:E44"/>
    <mergeCell ref="F44:G44"/>
    <mergeCell ref="B45:J46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8334-5EB6-4687-9504-FC65325BDE08}">
  <dimension ref="B1:W6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198/2 от 01 Марта 2024г.</v>
      </c>
      <c r="I8" s="122" t="s">
        <v>160</v>
      </c>
      <c r="J8" s="122"/>
      <c r="K8" s="17"/>
      <c r="L8" s="13">
        <v>198</v>
      </c>
      <c r="M8" s="20">
        <v>2</v>
      </c>
      <c r="N8" s="42" t="s">
        <v>16417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</v>
      </c>
      <c r="R21" s="16"/>
      <c r="S21" s="16"/>
      <c r="T21" s="16"/>
      <c r="U21" s="16"/>
      <c r="V21" s="16"/>
      <c r="W21" s="67">
        <f>SUM(W42)</f>
        <v>370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 (Л)-НП</v>
      </c>
      <c r="D22" s="112"/>
      <c r="E22" s="111" t="str">
        <f t="shared" ref="E22:E36" si="0">V22</f>
        <v>3795×16</v>
      </c>
      <c r="F22" s="112"/>
      <c r="G22" s="109" t="s">
        <v>16473</v>
      </c>
      <c r="H22" s="109" t="s">
        <v>7</v>
      </c>
      <c r="I22" s="28" t="str">
        <f t="shared" ref="I22:I36" si="1">IF(G22="недопустимых дефектов не обнаружено", "годен", "НЕ годен")</f>
        <v>НЕ годен</v>
      </c>
      <c r="J22" s="28" t="str">
        <f t="shared" ref="J22:J36" si="2">CONCATENATE(M22, ".", N22, ".",O22)</f>
        <v>27.02.2024г.</v>
      </c>
      <c r="K22" s="16"/>
      <c r="L22" s="16"/>
      <c r="M22" s="26" t="s">
        <v>16429</v>
      </c>
      <c r="N22" s="26" t="s">
        <v>16468</v>
      </c>
      <c r="O22" s="26" t="s">
        <v>16443</v>
      </c>
      <c r="P22" s="16"/>
      <c r="Q22" s="40">
        <f>$Q$21</f>
        <v>1</v>
      </c>
      <c r="R22" s="40" t="s">
        <v>43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1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01.03.2024г.</v>
      </c>
      <c r="K23" s="16"/>
      <c r="L23" s="16"/>
      <c r="M23" s="26" t="s">
        <v>16417</v>
      </c>
      <c r="N23" s="26" t="s">
        <v>16387</v>
      </c>
      <c r="O23" s="26" t="s">
        <v>16443</v>
      </c>
      <c r="P23" s="16"/>
      <c r="Q23" s="40">
        <f t="shared" ref="Q23:Q36" si="4">$Q$21</f>
        <v>1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1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01.03.2024г.</v>
      </c>
      <c r="K24" s="16"/>
      <c r="L24" s="16"/>
      <c r="M24" s="26" t="s">
        <v>16417</v>
      </c>
      <c r="N24" s="26" t="s">
        <v>16387</v>
      </c>
      <c r="O24" s="26" t="s">
        <v>16443</v>
      </c>
      <c r="P24" s="16"/>
      <c r="Q24" s="40">
        <f t="shared" si="4"/>
        <v>1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1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01.03.2024г.</v>
      </c>
      <c r="K25" s="16"/>
      <c r="L25" s="16"/>
      <c r="M25" s="26" t="s">
        <v>16417</v>
      </c>
      <c r="N25" s="26" t="s">
        <v>16387</v>
      </c>
      <c r="O25" s="26" t="s">
        <v>16443</v>
      </c>
      <c r="P25" s="16"/>
      <c r="Q25" s="40">
        <f t="shared" si="4"/>
        <v>1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1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f t="shared" si="4"/>
        <v>1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1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01.03.2024г.</v>
      </c>
      <c r="K27" s="16"/>
      <c r="L27" s="16"/>
      <c r="M27" s="26" t="s">
        <v>16417</v>
      </c>
      <c r="N27" s="26" t="s">
        <v>16387</v>
      </c>
      <c r="O27" s="26" t="s">
        <v>16443</v>
      </c>
      <c r="P27" s="16"/>
      <c r="Q27" s="40">
        <f t="shared" si="4"/>
        <v>1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1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01.03.2024г.</v>
      </c>
      <c r="K28" s="16"/>
      <c r="L28" s="16"/>
      <c r="M28" s="26" t="s">
        <v>16417</v>
      </c>
      <c r="N28" s="26" t="s">
        <v>16387</v>
      </c>
      <c r="O28" s="26" t="s">
        <v>16443</v>
      </c>
      <c r="P28" s="16"/>
      <c r="Q28" s="40">
        <f t="shared" si="4"/>
        <v>1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1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01.03.2024г.</v>
      </c>
      <c r="K29" s="16"/>
      <c r="L29" s="16"/>
      <c r="M29" s="26" t="s">
        <v>16417</v>
      </c>
      <c r="N29" s="26" t="s">
        <v>16387</v>
      </c>
      <c r="O29" s="26" t="s">
        <v>16443</v>
      </c>
      <c r="P29" s="16"/>
      <c r="Q29" s="40">
        <f t="shared" si="4"/>
        <v>1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1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>
        <f t="shared" si="4"/>
        <v>1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1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01.03.2024г.</v>
      </c>
      <c r="K31" s="16"/>
      <c r="L31" s="16"/>
      <c r="M31" s="26" t="s">
        <v>16417</v>
      </c>
      <c r="N31" s="26" t="s">
        <v>16387</v>
      </c>
      <c r="O31" s="26" t="s">
        <v>16443</v>
      </c>
      <c r="P31" s="16"/>
      <c r="Q31" s="40">
        <f t="shared" si="4"/>
        <v>1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1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01.03.2024г.</v>
      </c>
      <c r="K32" s="16"/>
      <c r="L32" s="16"/>
      <c r="M32" s="26" t="s">
        <v>16417</v>
      </c>
      <c r="N32" s="26" t="s">
        <v>16387</v>
      </c>
      <c r="O32" s="26" t="s">
        <v>16443</v>
      </c>
      <c r="P32" s="16"/>
      <c r="Q32" s="40">
        <f t="shared" si="4"/>
        <v>1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1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01.03.2024г.</v>
      </c>
      <c r="K33" s="16"/>
      <c r="L33" s="16"/>
      <c r="M33" s="26" t="s">
        <v>16417</v>
      </c>
      <c r="N33" s="26" t="s">
        <v>16387</v>
      </c>
      <c r="O33" s="26" t="s">
        <v>16443</v>
      </c>
      <c r="P33" s="16"/>
      <c r="Q33" s="40">
        <f t="shared" si="4"/>
        <v>1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1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01.03.2024г.</v>
      </c>
      <c r="K34" s="16"/>
      <c r="L34" s="16"/>
      <c r="M34" s="26" t="s">
        <v>16417</v>
      </c>
      <c r="N34" s="26" t="s">
        <v>16387</v>
      </c>
      <c r="O34" s="26" t="s">
        <v>16443</v>
      </c>
      <c r="P34" s="16"/>
      <c r="Q34" s="40">
        <f t="shared" si="4"/>
        <v>1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1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27.02.2024г.</v>
      </c>
      <c r="K35" s="16"/>
      <c r="L35" s="16"/>
      <c r="M35" s="26" t="s">
        <v>16429</v>
      </c>
      <c r="N35" s="26" t="s">
        <v>16468</v>
      </c>
      <c r="O35" s="26" t="s">
        <v>16443</v>
      </c>
      <c r="P35" s="16"/>
      <c r="Q35" s="40">
        <f t="shared" si="4"/>
        <v>1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1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27.02.2024г.</v>
      </c>
      <c r="K36" s="16"/>
      <c r="L36" s="16"/>
      <c r="M36" s="26" t="s">
        <v>16429</v>
      </c>
      <c r="N36" s="26" t="s">
        <v>16468</v>
      </c>
      <c r="O36" s="26" t="s">
        <v>16443</v>
      </c>
      <c r="P36" s="16"/>
      <c r="Q36" s="40">
        <f t="shared" si="4"/>
        <v>1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26"/>
      <c r="N37" s="26"/>
      <c r="O37" s="26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1 (Л)-НП</v>
      </c>
      <c r="D42" s="109" t="str">
        <f>E22</f>
        <v>3795×16</v>
      </c>
      <c r="E42" s="109"/>
      <c r="F42" s="109" t="str">
        <f>V42</f>
        <v>370×16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28" t="str">
        <f>CONCATENATE(M42, ".", N42, ".",O42)</f>
        <v>01.03.2024г.</v>
      </c>
      <c r="K42" s="16"/>
      <c r="L42" s="16"/>
      <c r="M42" s="26" t="s">
        <v>16417</v>
      </c>
      <c r="N42" s="26" t="s">
        <v>16387</v>
      </c>
      <c r="O42" s="26" t="s">
        <v>16443</v>
      </c>
      <c r="T42" s="10"/>
      <c r="U42" s="43"/>
      <c r="V42" s="79" t="s">
        <v>16474</v>
      </c>
      <c r="W42" s="43">
        <f>VALUE(MID($V42,1,FIND("×",$V42,1)-1))</f>
        <v>370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M43" s="26"/>
      <c r="N43" s="26"/>
      <c r="O43" s="26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J39:J41"/>
    <mergeCell ref="D42:E42"/>
    <mergeCell ref="F42:G42"/>
    <mergeCell ref="B43:J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4334C-FF9B-41D7-8184-9C4617736684}">
  <dimension ref="B1:W69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197/2 от 01 Марта 2024г.</v>
      </c>
      <c r="I8" s="122" t="s">
        <v>160</v>
      </c>
      <c r="J8" s="122"/>
      <c r="K8" s="17"/>
      <c r="L8" s="13">
        <v>197</v>
      </c>
      <c r="M8" s="20">
        <v>2</v>
      </c>
      <c r="N8" s="42" t="s">
        <v>16417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3</v>
      </c>
      <c r="R21" s="16"/>
      <c r="S21" s="16"/>
      <c r="T21" s="16"/>
      <c r="U21" s="16"/>
      <c r="V21" s="16"/>
      <c r="W21" s="67">
        <f>SUM(W43:W47)</f>
        <v>350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3 (М)-НП</v>
      </c>
      <c r="D22" s="112"/>
      <c r="E22" s="109" t="str">
        <f>V22</f>
        <v>3795×20</v>
      </c>
      <c r="F22" s="109"/>
      <c r="G22" s="109" t="s">
        <v>16458</v>
      </c>
      <c r="H22" s="109" t="s">
        <v>7</v>
      </c>
      <c r="I22" s="28" t="str">
        <f>IF(G22="недопустимых дефектов не обнаружено", "годен", "НЕ годен")</f>
        <v>НЕ годен</v>
      </c>
      <c r="J22" s="28" t="str">
        <f>CONCATENATE(M22, ".", N22, ".",O22)</f>
        <v>27.02.2024г.</v>
      </c>
      <c r="K22" s="16"/>
      <c r="L22" s="16"/>
      <c r="M22" s="26" t="s">
        <v>16429</v>
      </c>
      <c r="N22" s="26" t="s">
        <v>16468</v>
      </c>
      <c r="O22" s="26" t="s">
        <v>16443</v>
      </c>
      <c r="P22" s="16"/>
      <c r="Q22" s="40">
        <f>$Q$21</f>
        <v>3</v>
      </c>
      <c r="R22" s="40" t="s">
        <v>66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3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01.03.2024г.</v>
      </c>
      <c r="K23" s="16"/>
      <c r="L23" s="16"/>
      <c r="M23" s="26" t="s">
        <v>16417</v>
      </c>
      <c r="N23" s="26" t="s">
        <v>16387</v>
      </c>
      <c r="O23" s="26" t="s">
        <v>16443</v>
      </c>
      <c r="P23" s="16"/>
      <c r="Q23" s="40">
        <f t="shared" ref="Q23:Q37" si="4">$Q$21</f>
        <v>3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3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01.03.2024г.</v>
      </c>
      <c r="K24" s="16"/>
      <c r="L24" s="16"/>
      <c r="M24" s="26" t="s">
        <v>16417</v>
      </c>
      <c r="N24" s="26" t="s">
        <v>16387</v>
      </c>
      <c r="O24" s="26" t="s">
        <v>16443</v>
      </c>
      <c r="P24" s="16"/>
      <c r="Q24" s="40">
        <f t="shared" si="4"/>
        <v>3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3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01.03.2024г.</v>
      </c>
      <c r="K25" s="16"/>
      <c r="L25" s="16"/>
      <c r="M25" s="26" t="s">
        <v>16417</v>
      </c>
      <c r="N25" s="26" t="s">
        <v>16387</v>
      </c>
      <c r="O25" s="26" t="s">
        <v>16443</v>
      </c>
      <c r="P25" s="16"/>
      <c r="Q25" s="40">
        <f t="shared" si="4"/>
        <v>3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3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f t="shared" si="4"/>
        <v>3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3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01.03.2024г.</v>
      </c>
      <c r="K27" s="16"/>
      <c r="L27" s="16"/>
      <c r="M27" s="26" t="s">
        <v>16417</v>
      </c>
      <c r="N27" s="26" t="s">
        <v>16387</v>
      </c>
      <c r="O27" s="26" t="s">
        <v>16443</v>
      </c>
      <c r="P27" s="16"/>
      <c r="Q27" s="40">
        <f t="shared" si="4"/>
        <v>3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3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01.03.2024г.</v>
      </c>
      <c r="K28" s="16"/>
      <c r="L28" s="16"/>
      <c r="M28" s="26" t="s">
        <v>16417</v>
      </c>
      <c r="N28" s="26" t="s">
        <v>16387</v>
      </c>
      <c r="O28" s="26" t="s">
        <v>16443</v>
      </c>
      <c r="P28" s="16"/>
      <c r="Q28" s="40">
        <f t="shared" si="4"/>
        <v>3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3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01.03.2024г.</v>
      </c>
      <c r="K29" s="16"/>
      <c r="L29" s="16"/>
      <c r="M29" s="26" t="s">
        <v>16417</v>
      </c>
      <c r="N29" s="26" t="s">
        <v>16387</v>
      </c>
      <c r="O29" s="26" t="s">
        <v>16443</v>
      </c>
      <c r="P29" s="16"/>
      <c r="Q29" s="40">
        <f t="shared" si="4"/>
        <v>3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3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>
        <f t="shared" si="4"/>
        <v>3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3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01.03.2024г.</v>
      </c>
      <c r="K31" s="16"/>
      <c r="L31" s="16"/>
      <c r="M31" s="26" t="s">
        <v>16417</v>
      </c>
      <c r="N31" s="26" t="s">
        <v>16387</v>
      </c>
      <c r="O31" s="26" t="s">
        <v>16443</v>
      </c>
      <c r="P31" s="16"/>
      <c r="Q31" s="40">
        <f t="shared" si="4"/>
        <v>3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3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01.03.2024г.</v>
      </c>
      <c r="K32" s="16"/>
      <c r="L32" s="16"/>
      <c r="M32" s="26" t="s">
        <v>16417</v>
      </c>
      <c r="N32" s="26" t="s">
        <v>16387</v>
      </c>
      <c r="O32" s="26" t="s">
        <v>16443</v>
      </c>
      <c r="P32" s="16"/>
      <c r="Q32" s="40">
        <f t="shared" si="4"/>
        <v>3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3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01.03.2024г.</v>
      </c>
      <c r="K33" s="16"/>
      <c r="L33" s="16"/>
      <c r="M33" s="26" t="s">
        <v>16417</v>
      </c>
      <c r="N33" s="26" t="s">
        <v>16387</v>
      </c>
      <c r="O33" s="26" t="s">
        <v>16443</v>
      </c>
      <c r="P33" s="16"/>
      <c r="Q33" s="40">
        <f t="shared" si="4"/>
        <v>3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3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01.03.2024г.</v>
      </c>
      <c r="K34" s="16"/>
      <c r="L34" s="16"/>
      <c r="M34" s="26" t="s">
        <v>16417</v>
      </c>
      <c r="N34" s="26" t="s">
        <v>16387</v>
      </c>
      <c r="O34" s="26" t="s">
        <v>16443</v>
      </c>
      <c r="P34" s="16"/>
      <c r="Q34" s="40">
        <f t="shared" si="4"/>
        <v>3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3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27.02.2024г.</v>
      </c>
      <c r="K35" s="16"/>
      <c r="L35" s="16"/>
      <c r="M35" s="26" t="s">
        <v>16429</v>
      </c>
      <c r="N35" s="26" t="s">
        <v>16468</v>
      </c>
      <c r="O35" s="26" t="s">
        <v>16443</v>
      </c>
      <c r="P35" s="16"/>
      <c r="Q35" s="40">
        <f t="shared" si="4"/>
        <v>3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3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27.02.2024г.</v>
      </c>
      <c r="K36" s="16"/>
      <c r="L36" s="16"/>
      <c r="M36" s="26" t="s">
        <v>16429</v>
      </c>
      <c r="N36" s="26" t="s">
        <v>16468</v>
      </c>
      <c r="O36" s="26" t="s">
        <v>16443</v>
      </c>
      <c r="P36" s="16"/>
      <c r="Q36" s="40">
        <f t="shared" si="4"/>
        <v>3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3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27.02.2024г.</v>
      </c>
      <c r="K37" s="16"/>
      <c r="L37" s="16"/>
      <c r="M37" s="26" t="s">
        <v>16429</v>
      </c>
      <c r="N37" s="26" t="s">
        <v>16468</v>
      </c>
      <c r="O37" s="26" t="s">
        <v>16443</v>
      </c>
      <c r="P37" s="16"/>
      <c r="Q37" s="40">
        <f t="shared" si="4"/>
        <v>3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C22</f>
        <v>3 (М)-НП</v>
      </c>
      <c r="D43" s="109" t="str">
        <f>E22</f>
        <v>3795×20</v>
      </c>
      <c r="E43" s="109"/>
      <c r="F43" s="131" t="str">
        <f>V43</f>
        <v>350×20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28" t="str">
        <f t="shared" ref="J43" si="7">CONCATENATE(M43, ".", N43, ".",O43)</f>
        <v>01.03.2024г.</v>
      </c>
      <c r="K43" s="16"/>
      <c r="L43" s="16"/>
      <c r="M43" s="26" t="s">
        <v>16417</v>
      </c>
      <c r="N43" s="26" t="s">
        <v>16387</v>
      </c>
      <c r="O43" s="26" t="s">
        <v>16443</v>
      </c>
      <c r="T43" s="10"/>
      <c r="U43" s="43"/>
      <c r="V43" s="79" t="s">
        <v>148</v>
      </c>
      <c r="W43" s="43">
        <f>VALUE(MID($V43,1,FIND("×",$V43,1)-1))</f>
        <v>350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D43:E43"/>
    <mergeCell ref="F43:G43"/>
    <mergeCell ref="B44:J45"/>
    <mergeCell ref="B39:J39"/>
    <mergeCell ref="B40:B42"/>
    <mergeCell ref="C40:C42"/>
    <mergeCell ref="D40:E42"/>
    <mergeCell ref="F40:G42"/>
    <mergeCell ref="H40:H42"/>
    <mergeCell ref="I40:I42"/>
    <mergeCell ref="J40:J42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907BC-0371-4AA2-8F9C-4F89664CC1D8}">
  <dimension ref="B1:W62"/>
  <sheetViews>
    <sheetView view="pageBreakPreview" zoomScale="85" zoomScaleNormal="85" zoomScaleSheetLayoutView="85" workbookViewId="0">
      <selection activeCell="B37" sqref="B37:J38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196/2 от 01 Марта 2024г.</v>
      </c>
      <c r="I8" s="122" t="s">
        <v>160</v>
      </c>
      <c r="J8" s="122"/>
      <c r="K8" s="17"/>
      <c r="L8" s="13">
        <v>196</v>
      </c>
      <c r="M8" s="20">
        <v>2</v>
      </c>
      <c r="N8" s="42" t="s">
        <v>16417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3</v>
      </c>
      <c r="R21" s="16"/>
      <c r="S21" s="16"/>
      <c r="T21" s="16"/>
      <c r="U21" s="16"/>
      <c r="V21" s="16"/>
      <c r="W21" s="67">
        <f>SUM(W38:W40)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3 (Л)-НП</v>
      </c>
      <c r="D22" s="112"/>
      <c r="E22" s="111" t="str">
        <f t="shared" ref="E22:E36" si="0">V22</f>
        <v>3795×20</v>
      </c>
      <c r="F22" s="112"/>
      <c r="G22" s="111" t="s">
        <v>23</v>
      </c>
      <c r="H22" s="112"/>
      <c r="I22" s="28" t="str">
        <f t="shared" ref="I22:I36" si="1">IF(G22="недопустимых дефектов не обнаружено", "годен", "НЕ годен")</f>
        <v>годен</v>
      </c>
      <c r="J22" s="28" t="str">
        <f t="shared" ref="J22:J36" si="2">CONCATENATE(M22, ".", N22, ".",O22)</f>
        <v>27.02.2024г.</v>
      </c>
      <c r="K22" s="16"/>
      <c r="L22" s="16"/>
      <c r="M22" s="26" t="s">
        <v>16429</v>
      </c>
      <c r="N22" s="26" t="s">
        <v>16468</v>
      </c>
      <c r="O22" s="26" t="s">
        <v>16443</v>
      </c>
      <c r="P22" s="16"/>
      <c r="Q22" s="40">
        <f>$Q$21</f>
        <v>3</v>
      </c>
      <c r="R22" s="40" t="s">
        <v>43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3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01.03.2024г.</v>
      </c>
      <c r="K23" s="16"/>
      <c r="L23" s="16"/>
      <c r="M23" s="26" t="s">
        <v>16417</v>
      </c>
      <c r="N23" s="26" t="s">
        <v>16387</v>
      </c>
      <c r="O23" s="26" t="s">
        <v>16443</v>
      </c>
      <c r="P23" s="16"/>
      <c r="Q23" s="40">
        <f t="shared" ref="Q23:Q36" si="4">$Q$21</f>
        <v>3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3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01.03.2024г.</v>
      </c>
      <c r="K24" s="16"/>
      <c r="L24" s="16"/>
      <c r="M24" s="26" t="s">
        <v>16417</v>
      </c>
      <c r="N24" s="26" t="s">
        <v>16387</v>
      </c>
      <c r="O24" s="26" t="s">
        <v>16443</v>
      </c>
      <c r="P24" s="16"/>
      <c r="Q24" s="40">
        <f t="shared" si="4"/>
        <v>3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3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01.03.2024г.</v>
      </c>
      <c r="K25" s="16"/>
      <c r="L25" s="16"/>
      <c r="M25" s="26" t="s">
        <v>16417</v>
      </c>
      <c r="N25" s="26" t="s">
        <v>16387</v>
      </c>
      <c r="O25" s="26" t="s">
        <v>16443</v>
      </c>
      <c r="P25" s="16"/>
      <c r="Q25" s="40">
        <f t="shared" si="4"/>
        <v>3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3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f t="shared" si="4"/>
        <v>3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3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01.03.2024г.</v>
      </c>
      <c r="K27" s="16"/>
      <c r="L27" s="16"/>
      <c r="M27" s="26" t="s">
        <v>16417</v>
      </c>
      <c r="N27" s="26" t="s">
        <v>16387</v>
      </c>
      <c r="O27" s="26" t="s">
        <v>16443</v>
      </c>
      <c r="P27" s="16"/>
      <c r="Q27" s="40">
        <f t="shared" si="4"/>
        <v>3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3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01.03.2024г.</v>
      </c>
      <c r="K28" s="16"/>
      <c r="L28" s="16"/>
      <c r="M28" s="26" t="s">
        <v>16417</v>
      </c>
      <c r="N28" s="26" t="s">
        <v>16387</v>
      </c>
      <c r="O28" s="26" t="s">
        <v>16443</v>
      </c>
      <c r="P28" s="16"/>
      <c r="Q28" s="40">
        <f t="shared" si="4"/>
        <v>3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3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01.03.2024г.</v>
      </c>
      <c r="K29" s="16"/>
      <c r="L29" s="16"/>
      <c r="M29" s="26" t="s">
        <v>16417</v>
      </c>
      <c r="N29" s="26" t="s">
        <v>16387</v>
      </c>
      <c r="O29" s="26" t="s">
        <v>16443</v>
      </c>
      <c r="P29" s="16"/>
      <c r="Q29" s="40">
        <f t="shared" si="4"/>
        <v>3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3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>
        <f t="shared" si="4"/>
        <v>3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3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01.03.2024г.</v>
      </c>
      <c r="K31" s="16"/>
      <c r="L31" s="16"/>
      <c r="M31" s="26" t="s">
        <v>16417</v>
      </c>
      <c r="N31" s="26" t="s">
        <v>16387</v>
      </c>
      <c r="O31" s="26" t="s">
        <v>16443</v>
      </c>
      <c r="P31" s="16"/>
      <c r="Q31" s="40">
        <f t="shared" si="4"/>
        <v>3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3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01.03.2024г.</v>
      </c>
      <c r="K32" s="16"/>
      <c r="L32" s="16"/>
      <c r="M32" s="26" t="s">
        <v>16417</v>
      </c>
      <c r="N32" s="26" t="s">
        <v>16387</v>
      </c>
      <c r="O32" s="26" t="s">
        <v>16443</v>
      </c>
      <c r="P32" s="16"/>
      <c r="Q32" s="40">
        <f t="shared" si="4"/>
        <v>3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3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01.03.2024г.</v>
      </c>
      <c r="K33" s="16"/>
      <c r="L33" s="16"/>
      <c r="M33" s="26" t="s">
        <v>16417</v>
      </c>
      <c r="N33" s="26" t="s">
        <v>16387</v>
      </c>
      <c r="O33" s="26" t="s">
        <v>16443</v>
      </c>
      <c r="P33" s="16"/>
      <c r="Q33" s="40">
        <f t="shared" si="4"/>
        <v>3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3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01.03.2024г.</v>
      </c>
      <c r="K34" s="16"/>
      <c r="L34" s="16"/>
      <c r="M34" s="26" t="s">
        <v>16417</v>
      </c>
      <c r="N34" s="26" t="s">
        <v>16387</v>
      </c>
      <c r="O34" s="26" t="s">
        <v>16443</v>
      </c>
      <c r="P34" s="16"/>
      <c r="Q34" s="40">
        <f t="shared" si="4"/>
        <v>3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3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27.02.2024г.</v>
      </c>
      <c r="K35" s="16"/>
      <c r="L35" s="16"/>
      <c r="M35" s="26" t="s">
        <v>16429</v>
      </c>
      <c r="N35" s="26" t="s">
        <v>16468</v>
      </c>
      <c r="O35" s="26" t="s">
        <v>16443</v>
      </c>
      <c r="P35" s="16"/>
      <c r="Q35" s="40">
        <f t="shared" si="4"/>
        <v>3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3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27.02.2024г.</v>
      </c>
      <c r="K36" s="16"/>
      <c r="L36" s="16"/>
      <c r="M36" s="26" t="s">
        <v>16429</v>
      </c>
      <c r="N36" s="26" t="s">
        <v>16468</v>
      </c>
      <c r="O36" s="26" t="s">
        <v>16443</v>
      </c>
      <c r="P36" s="16"/>
      <c r="Q36" s="40">
        <f t="shared" si="4"/>
        <v>3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">
      <c r="B37" s="110" t="s">
        <v>16682</v>
      </c>
      <c r="C37" s="110"/>
      <c r="D37" s="110"/>
      <c r="E37" s="110"/>
      <c r="F37" s="110"/>
      <c r="G37" s="110"/>
      <c r="H37" s="110"/>
      <c r="I37" s="110"/>
      <c r="J37" s="110"/>
      <c r="M37" s="26"/>
      <c r="N37" s="26"/>
      <c r="O37" s="26"/>
      <c r="V37" s="41"/>
    </row>
    <row r="38" spans="2:23" ht="12.75" customHeight="1" x14ac:dyDescent="0.2">
      <c r="B38" s="110"/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V39" s="41"/>
    </row>
    <row r="40" spans="2:23" ht="12.75" customHeight="1" x14ac:dyDescent="0.25">
      <c r="C40" s="10" t="s">
        <v>35</v>
      </c>
      <c r="D40" s="10"/>
      <c r="E40" s="10"/>
      <c r="F40" s="10"/>
      <c r="G40" s="10"/>
      <c r="H40" s="37"/>
      <c r="I40" s="38" t="s">
        <v>2</v>
      </c>
      <c r="V40" s="41"/>
    </row>
    <row r="41" spans="2:23" ht="12.75" customHeight="1" x14ac:dyDescent="0.25">
      <c r="C41" s="10"/>
      <c r="D41" s="10"/>
      <c r="E41" s="10"/>
      <c r="F41" s="10"/>
      <c r="G41" s="10"/>
      <c r="H41" s="10"/>
      <c r="I41" s="10"/>
      <c r="V41" s="41"/>
    </row>
    <row r="42" spans="2:23" s="31" customFormat="1" ht="12.75" customHeight="1" x14ac:dyDescent="0.25">
      <c r="B42" s="30"/>
      <c r="C42" s="8" t="s">
        <v>36</v>
      </c>
      <c r="D42" s="11"/>
      <c r="E42" s="11"/>
      <c r="F42" s="10"/>
      <c r="G42" s="10"/>
      <c r="H42" s="37"/>
      <c r="I42" s="38" t="s">
        <v>37</v>
      </c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41"/>
      <c r="W42" s="30"/>
    </row>
    <row r="43" spans="2:23" s="31" customFormat="1" ht="12.75" customHeight="1" x14ac:dyDescent="0.2">
      <c r="B43" s="30"/>
      <c r="C43" s="30"/>
      <c r="D43" s="30"/>
      <c r="E43" s="30"/>
      <c r="F43" s="30"/>
      <c r="G43" s="30"/>
      <c r="H43" s="30"/>
      <c r="I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41"/>
      <c r="W43" s="30"/>
    </row>
    <row r="44" spans="2:23" s="31" customFormat="1" ht="12.75" customHeight="1" x14ac:dyDescent="0.2"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</row>
    <row r="45" spans="2:23" s="31" customFormat="1" ht="12.75" customHeight="1" x14ac:dyDescent="0.2"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</row>
    <row r="46" spans="2:23" s="31" customFormat="1" ht="12.75" customHeight="1" x14ac:dyDescent="0.2"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</row>
    <row r="47" spans="2:23" s="31" customFormat="1" ht="12.75" customHeight="1" x14ac:dyDescent="0.2"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68"/>
    </row>
    <row r="48" spans="2:23" s="31" customFormat="1" ht="12.75" customHeight="1" x14ac:dyDescent="0.2"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68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68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25.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</row>
    <row r="58" spans="2:23" ht="12.75" customHeight="1" x14ac:dyDescent="0.2"/>
    <row r="59" spans="2:23" ht="12.75" customHeight="1" x14ac:dyDescent="0.2"/>
    <row r="60" spans="2:23" ht="12.75" customHeight="1" x14ac:dyDescent="0.2"/>
    <row r="61" spans="2:23" ht="12.75" customHeight="1" x14ac:dyDescent="0.2"/>
    <row r="62" spans="2:23" ht="12.75" customHeight="1" x14ac:dyDescent="0.2"/>
  </sheetData>
  <mergeCells count="7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B37:J38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644A-6526-4B81-8FEA-22FC083944D8}">
  <dimension ref="B1:W63"/>
  <sheetViews>
    <sheetView view="pageBreakPreview" zoomScale="85" zoomScaleNormal="85" zoomScaleSheetLayoutView="85" workbookViewId="0">
      <selection activeCell="B38" sqref="B38:J39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195/2 от 01 Марта 2024г.</v>
      </c>
      <c r="I8" s="122" t="s">
        <v>160</v>
      </c>
      <c r="J8" s="122"/>
      <c r="K8" s="17"/>
      <c r="L8" s="13">
        <v>195</v>
      </c>
      <c r="M8" s="20">
        <v>2</v>
      </c>
      <c r="N8" s="42" t="s">
        <v>16417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5</v>
      </c>
      <c r="R21" s="16"/>
      <c r="S21" s="16"/>
      <c r="T21" s="16"/>
      <c r="U21" s="16"/>
      <c r="V21" s="16"/>
      <c r="W21" s="67">
        <f>SUM(W38:W41)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5 (М)-НП</v>
      </c>
      <c r="D22" s="112"/>
      <c r="E22" s="109" t="str">
        <f>V22</f>
        <v>3795×16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27.02.2024г.</v>
      </c>
      <c r="K22" s="16"/>
      <c r="L22" s="16"/>
      <c r="M22" s="26" t="s">
        <v>16429</v>
      </c>
      <c r="N22" s="26" t="s">
        <v>16468</v>
      </c>
      <c r="O22" s="26" t="s">
        <v>16443</v>
      </c>
      <c r="P22" s="16"/>
      <c r="Q22" s="40">
        <f>$Q$21</f>
        <v>5</v>
      </c>
      <c r="R22" s="40" t="s">
        <v>66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5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01.03.2024г.</v>
      </c>
      <c r="K23" s="16"/>
      <c r="L23" s="16"/>
      <c r="M23" s="26" t="s">
        <v>16417</v>
      </c>
      <c r="N23" s="26" t="s">
        <v>16387</v>
      </c>
      <c r="O23" s="26" t="s">
        <v>16443</v>
      </c>
      <c r="P23" s="16"/>
      <c r="Q23" s="40">
        <f t="shared" ref="Q23:Q37" si="4">$Q$21</f>
        <v>5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5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01.03.2024г.</v>
      </c>
      <c r="K24" s="16"/>
      <c r="L24" s="16"/>
      <c r="M24" s="26" t="s">
        <v>16417</v>
      </c>
      <c r="N24" s="26" t="s">
        <v>16387</v>
      </c>
      <c r="O24" s="26" t="s">
        <v>16443</v>
      </c>
      <c r="P24" s="16"/>
      <c r="Q24" s="40">
        <f t="shared" si="4"/>
        <v>5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5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01.03.2024г.</v>
      </c>
      <c r="K25" s="16"/>
      <c r="L25" s="16"/>
      <c r="M25" s="26" t="s">
        <v>16417</v>
      </c>
      <c r="N25" s="26" t="s">
        <v>16387</v>
      </c>
      <c r="O25" s="26" t="s">
        <v>16443</v>
      </c>
      <c r="P25" s="16"/>
      <c r="Q25" s="40">
        <f t="shared" si="4"/>
        <v>5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5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f t="shared" si="4"/>
        <v>5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5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01.03.2024г.</v>
      </c>
      <c r="K27" s="16"/>
      <c r="L27" s="16"/>
      <c r="M27" s="26" t="s">
        <v>16417</v>
      </c>
      <c r="N27" s="26" t="s">
        <v>16387</v>
      </c>
      <c r="O27" s="26" t="s">
        <v>16443</v>
      </c>
      <c r="P27" s="16"/>
      <c r="Q27" s="40">
        <f t="shared" si="4"/>
        <v>5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5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01.03.2024г.</v>
      </c>
      <c r="K28" s="16"/>
      <c r="L28" s="16"/>
      <c r="M28" s="26" t="s">
        <v>16417</v>
      </c>
      <c r="N28" s="26" t="s">
        <v>16387</v>
      </c>
      <c r="O28" s="26" t="s">
        <v>16443</v>
      </c>
      <c r="P28" s="16"/>
      <c r="Q28" s="40">
        <f t="shared" si="4"/>
        <v>5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5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01.03.2024г.</v>
      </c>
      <c r="K29" s="16"/>
      <c r="L29" s="16"/>
      <c r="M29" s="26" t="s">
        <v>16417</v>
      </c>
      <c r="N29" s="26" t="s">
        <v>16387</v>
      </c>
      <c r="O29" s="26" t="s">
        <v>16443</v>
      </c>
      <c r="P29" s="16"/>
      <c r="Q29" s="40">
        <f t="shared" si="4"/>
        <v>5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5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>
        <f t="shared" si="4"/>
        <v>5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5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01.03.2024г.</v>
      </c>
      <c r="K31" s="16"/>
      <c r="L31" s="16"/>
      <c r="M31" s="26" t="s">
        <v>16417</v>
      </c>
      <c r="N31" s="26" t="s">
        <v>16387</v>
      </c>
      <c r="O31" s="26" t="s">
        <v>16443</v>
      </c>
      <c r="P31" s="16"/>
      <c r="Q31" s="40">
        <f t="shared" si="4"/>
        <v>5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5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01.03.2024г.</v>
      </c>
      <c r="K32" s="16"/>
      <c r="L32" s="16"/>
      <c r="M32" s="26" t="s">
        <v>16417</v>
      </c>
      <c r="N32" s="26" t="s">
        <v>16387</v>
      </c>
      <c r="O32" s="26" t="s">
        <v>16443</v>
      </c>
      <c r="P32" s="16"/>
      <c r="Q32" s="40">
        <f t="shared" si="4"/>
        <v>5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5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01.03.2024г.</v>
      </c>
      <c r="K33" s="16"/>
      <c r="L33" s="16"/>
      <c r="M33" s="26" t="s">
        <v>16417</v>
      </c>
      <c r="N33" s="26" t="s">
        <v>16387</v>
      </c>
      <c r="O33" s="26" t="s">
        <v>16443</v>
      </c>
      <c r="P33" s="16"/>
      <c r="Q33" s="40">
        <f t="shared" si="4"/>
        <v>5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5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01.03.2024г.</v>
      </c>
      <c r="K34" s="16"/>
      <c r="L34" s="16"/>
      <c r="M34" s="26" t="s">
        <v>16417</v>
      </c>
      <c r="N34" s="26" t="s">
        <v>16387</v>
      </c>
      <c r="O34" s="26" t="s">
        <v>16443</v>
      </c>
      <c r="P34" s="16"/>
      <c r="Q34" s="40">
        <f t="shared" si="4"/>
        <v>5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5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27.02.2024г.</v>
      </c>
      <c r="K35" s="16"/>
      <c r="L35" s="16"/>
      <c r="M35" s="26" t="s">
        <v>16429</v>
      </c>
      <c r="N35" s="26" t="s">
        <v>16468</v>
      </c>
      <c r="O35" s="26" t="s">
        <v>16443</v>
      </c>
      <c r="P35" s="16"/>
      <c r="Q35" s="40">
        <f t="shared" si="4"/>
        <v>5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5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27.02.2024г.</v>
      </c>
      <c r="K36" s="16"/>
      <c r="L36" s="16"/>
      <c r="M36" s="26" t="s">
        <v>16429</v>
      </c>
      <c r="N36" s="26" t="s">
        <v>16468</v>
      </c>
      <c r="O36" s="26" t="s">
        <v>16443</v>
      </c>
      <c r="P36" s="16"/>
      <c r="Q36" s="40">
        <f t="shared" si="4"/>
        <v>5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5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27.02.2024г.</v>
      </c>
      <c r="K37" s="16"/>
      <c r="L37" s="16"/>
      <c r="M37" s="26" t="s">
        <v>16429</v>
      </c>
      <c r="N37" s="26" t="s">
        <v>16468</v>
      </c>
      <c r="O37" s="26" t="s">
        <v>16443</v>
      </c>
      <c r="P37" s="16"/>
      <c r="Q37" s="40">
        <f t="shared" si="4"/>
        <v>5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">
      <c r="B38" s="110" t="s">
        <v>16682</v>
      </c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B39" s="110"/>
      <c r="C39" s="110"/>
      <c r="D39" s="110"/>
      <c r="E39" s="110"/>
      <c r="F39" s="110"/>
      <c r="G39" s="110"/>
      <c r="H39" s="110"/>
      <c r="I39" s="110"/>
      <c r="J39" s="110"/>
      <c r="V39" s="41"/>
    </row>
    <row r="40" spans="2:23" ht="12.75" customHeight="1" x14ac:dyDescent="0.2">
      <c r="V40" s="41"/>
    </row>
    <row r="41" spans="2:23" ht="12.75" customHeight="1" x14ac:dyDescent="0.25">
      <c r="C41" s="10" t="s">
        <v>35</v>
      </c>
      <c r="D41" s="10"/>
      <c r="E41" s="10"/>
      <c r="F41" s="10"/>
      <c r="G41" s="10"/>
      <c r="H41" s="37"/>
      <c r="I41" s="38" t="s">
        <v>2</v>
      </c>
      <c r="V41" s="41"/>
    </row>
    <row r="42" spans="2:23" ht="12.75" customHeight="1" x14ac:dyDescent="0.25">
      <c r="C42" s="10"/>
      <c r="D42" s="10"/>
      <c r="E42" s="10"/>
      <c r="F42" s="10"/>
      <c r="G42" s="10"/>
      <c r="H42" s="10"/>
      <c r="I42" s="10"/>
      <c r="V42" s="41"/>
    </row>
    <row r="43" spans="2:23" ht="12.75" customHeight="1" x14ac:dyDescent="0.25">
      <c r="C43" s="8" t="s">
        <v>36</v>
      </c>
      <c r="D43" s="11"/>
      <c r="E43" s="11"/>
      <c r="F43" s="10"/>
      <c r="G43" s="10"/>
      <c r="H43" s="37"/>
      <c r="I43" s="38" t="s">
        <v>37</v>
      </c>
      <c r="V43" s="41"/>
    </row>
    <row r="44" spans="2:23" ht="12.75" customHeight="1" x14ac:dyDescent="0.2">
      <c r="V44" s="41"/>
    </row>
    <row r="45" spans="2:23" ht="12.75" customHeight="1" x14ac:dyDescent="0.2"/>
    <row r="46" spans="2:23" ht="12.75" customHeight="1" x14ac:dyDescent="0.2"/>
    <row r="47" spans="2:23" ht="12.75" customHeight="1" x14ac:dyDescent="0.2"/>
    <row r="48" spans="2:23" ht="12.75" customHeight="1" x14ac:dyDescent="0.2">
      <c r="W48" s="68"/>
    </row>
    <row r="49" spans="23:23" ht="12.75" customHeight="1" x14ac:dyDescent="0.2">
      <c r="W49" s="68"/>
    </row>
    <row r="50" spans="23:23" ht="12.75" customHeight="1" x14ac:dyDescent="0.2">
      <c r="W50" s="68"/>
    </row>
    <row r="51" spans="23:23" ht="12.75" customHeight="1" x14ac:dyDescent="0.2">
      <c r="W51" s="68"/>
    </row>
    <row r="52" spans="23:23" ht="12.75" customHeight="1" x14ac:dyDescent="0.2">
      <c r="W52" s="68"/>
    </row>
    <row r="53" spans="23:23" ht="12.75" customHeight="1" x14ac:dyDescent="0.2"/>
    <row r="54" spans="23:23" ht="12.75" customHeight="1" x14ac:dyDescent="0.2"/>
    <row r="55" spans="23:23" ht="25.5" customHeight="1" x14ac:dyDescent="0.2"/>
    <row r="56" spans="23:23" ht="12.75" customHeight="1" x14ac:dyDescent="0.2"/>
    <row r="57" spans="23:23" ht="12.75" customHeight="1" x14ac:dyDescent="0.2"/>
    <row r="58" spans="23:23" ht="12.75" customHeight="1" x14ac:dyDescent="0.2"/>
    <row r="59" spans="23:23" ht="12.75" customHeight="1" x14ac:dyDescent="0.2"/>
    <row r="60" spans="23:23" ht="12.75" customHeight="1" x14ac:dyDescent="0.2"/>
    <row r="61" spans="23:23" ht="12.75" customHeight="1" x14ac:dyDescent="0.2"/>
    <row r="62" spans="23:23" ht="12.75" customHeight="1" x14ac:dyDescent="0.2"/>
    <row r="63" spans="23:23" ht="12.75" customHeight="1" x14ac:dyDescent="0.2"/>
  </sheetData>
  <mergeCells count="7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B38:J39"/>
    <mergeCell ref="C36:D36"/>
    <mergeCell ref="E36:F36"/>
    <mergeCell ref="G36:H36"/>
    <mergeCell ref="C37:D37"/>
    <mergeCell ref="E37:F37"/>
    <mergeCell ref="G37:H37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36565-3E20-4612-892F-B22975E98E09}">
  <dimension ref="B1:W62"/>
  <sheetViews>
    <sheetView view="pageBreakPreview" zoomScale="85" zoomScaleNormal="85" zoomScaleSheetLayoutView="85" workbookViewId="0">
      <selection activeCell="C51" sqref="C51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194/2 от 01 Марта 2024г.</v>
      </c>
      <c r="I8" s="122" t="s">
        <v>160</v>
      </c>
      <c r="J8" s="122"/>
      <c r="K8" s="17"/>
      <c r="L8" s="13">
        <v>194</v>
      </c>
      <c r="M8" s="20">
        <v>2</v>
      </c>
      <c r="N8" s="42" t="s">
        <v>16417</v>
      </c>
      <c r="O8" s="20" t="s">
        <v>16471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5</v>
      </c>
      <c r="R21" s="16"/>
      <c r="S21" s="16"/>
      <c r="T21" s="16"/>
      <c r="U21" s="16"/>
      <c r="V21" s="16"/>
      <c r="W21" s="67">
        <f>SUM(W38:W40)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5 (Л)-НП</v>
      </c>
      <c r="D22" s="112"/>
      <c r="E22" s="111" t="str">
        <f t="shared" ref="E22:E36" si="0">V22</f>
        <v>3795×16</v>
      </c>
      <c r="F22" s="112"/>
      <c r="G22" s="111" t="s">
        <v>23</v>
      </c>
      <c r="H22" s="112"/>
      <c r="I22" s="28" t="str">
        <f t="shared" ref="I22:I36" si="1">IF(G22="недопустимых дефектов не обнаружено", "годен", "НЕ годен")</f>
        <v>годен</v>
      </c>
      <c r="J22" s="28" t="str">
        <f t="shared" ref="J22:J36" si="2">CONCATENATE(M22, ".", N22, ".",O22)</f>
        <v>27.02.2024г.</v>
      </c>
      <c r="K22" s="16"/>
      <c r="L22" s="16"/>
      <c r="M22" s="26" t="s">
        <v>16429</v>
      </c>
      <c r="N22" s="26" t="s">
        <v>16468</v>
      </c>
      <c r="O22" s="26" t="s">
        <v>16443</v>
      </c>
      <c r="P22" s="16"/>
      <c r="Q22" s="40">
        <f>$Q$21</f>
        <v>5</v>
      </c>
      <c r="R22" s="40" t="s">
        <v>43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5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01.03.2024г.</v>
      </c>
      <c r="K23" s="16"/>
      <c r="L23" s="16"/>
      <c r="M23" s="26" t="s">
        <v>16417</v>
      </c>
      <c r="N23" s="26" t="s">
        <v>16387</v>
      </c>
      <c r="O23" s="26" t="s">
        <v>16443</v>
      </c>
      <c r="P23" s="16"/>
      <c r="Q23" s="40">
        <f t="shared" ref="Q23:Q36" si="4">$Q$21</f>
        <v>5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5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01.03.2024г.</v>
      </c>
      <c r="K24" s="16"/>
      <c r="L24" s="16"/>
      <c r="M24" s="26" t="s">
        <v>16417</v>
      </c>
      <c r="N24" s="26" t="s">
        <v>16387</v>
      </c>
      <c r="O24" s="26" t="s">
        <v>16443</v>
      </c>
      <c r="P24" s="16"/>
      <c r="Q24" s="40">
        <f t="shared" si="4"/>
        <v>5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5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01.03.2024г.</v>
      </c>
      <c r="K25" s="16"/>
      <c r="L25" s="16"/>
      <c r="M25" s="26" t="s">
        <v>16417</v>
      </c>
      <c r="N25" s="26" t="s">
        <v>16387</v>
      </c>
      <c r="O25" s="26" t="s">
        <v>16443</v>
      </c>
      <c r="P25" s="16"/>
      <c r="Q25" s="40">
        <f t="shared" si="4"/>
        <v>5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5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01.03.2024г.</v>
      </c>
      <c r="K26" s="16"/>
      <c r="L26" s="16"/>
      <c r="M26" s="26" t="s">
        <v>16417</v>
      </c>
      <c r="N26" s="26" t="s">
        <v>16387</v>
      </c>
      <c r="O26" s="26" t="s">
        <v>16443</v>
      </c>
      <c r="P26" s="16"/>
      <c r="Q26" s="40">
        <f t="shared" si="4"/>
        <v>5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5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01.03.2024г.</v>
      </c>
      <c r="K27" s="16"/>
      <c r="L27" s="16"/>
      <c r="M27" s="26" t="s">
        <v>16417</v>
      </c>
      <c r="N27" s="26" t="s">
        <v>16387</v>
      </c>
      <c r="O27" s="26" t="s">
        <v>16443</v>
      </c>
      <c r="P27" s="16"/>
      <c r="Q27" s="40">
        <f t="shared" si="4"/>
        <v>5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5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01.03.2024г.</v>
      </c>
      <c r="K28" s="16"/>
      <c r="L28" s="16"/>
      <c r="M28" s="26" t="s">
        <v>16417</v>
      </c>
      <c r="N28" s="26" t="s">
        <v>16387</v>
      </c>
      <c r="O28" s="26" t="s">
        <v>16443</v>
      </c>
      <c r="P28" s="16"/>
      <c r="Q28" s="40">
        <f t="shared" si="4"/>
        <v>5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5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01.03.2024г.</v>
      </c>
      <c r="K29" s="16"/>
      <c r="L29" s="16"/>
      <c r="M29" s="26" t="s">
        <v>16417</v>
      </c>
      <c r="N29" s="26" t="s">
        <v>16387</v>
      </c>
      <c r="O29" s="26" t="s">
        <v>16443</v>
      </c>
      <c r="P29" s="16"/>
      <c r="Q29" s="40">
        <f t="shared" si="4"/>
        <v>5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5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01.03.2024г.</v>
      </c>
      <c r="K30" s="16"/>
      <c r="L30" s="16"/>
      <c r="M30" s="26" t="s">
        <v>16417</v>
      </c>
      <c r="N30" s="26" t="s">
        <v>16387</v>
      </c>
      <c r="O30" s="26" t="s">
        <v>16443</v>
      </c>
      <c r="P30" s="16"/>
      <c r="Q30" s="40">
        <f t="shared" si="4"/>
        <v>5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5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01.03.2024г.</v>
      </c>
      <c r="K31" s="16"/>
      <c r="L31" s="16"/>
      <c r="M31" s="26" t="s">
        <v>16417</v>
      </c>
      <c r="N31" s="26" t="s">
        <v>16387</v>
      </c>
      <c r="O31" s="26" t="s">
        <v>16443</v>
      </c>
      <c r="P31" s="16"/>
      <c r="Q31" s="40">
        <f t="shared" si="4"/>
        <v>5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5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01.03.2024г.</v>
      </c>
      <c r="K32" s="16"/>
      <c r="L32" s="16"/>
      <c r="M32" s="26" t="s">
        <v>16417</v>
      </c>
      <c r="N32" s="26" t="s">
        <v>16387</v>
      </c>
      <c r="O32" s="26" t="s">
        <v>16443</v>
      </c>
      <c r="P32" s="16"/>
      <c r="Q32" s="40">
        <f t="shared" si="4"/>
        <v>5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5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01.03.2024г.</v>
      </c>
      <c r="K33" s="16"/>
      <c r="L33" s="16"/>
      <c r="M33" s="26" t="s">
        <v>16417</v>
      </c>
      <c r="N33" s="26" t="s">
        <v>16387</v>
      </c>
      <c r="O33" s="26" t="s">
        <v>16443</v>
      </c>
      <c r="P33" s="16"/>
      <c r="Q33" s="40">
        <f t="shared" si="4"/>
        <v>5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5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01.03.2024г.</v>
      </c>
      <c r="K34" s="16"/>
      <c r="L34" s="16"/>
      <c r="M34" s="26" t="s">
        <v>16417</v>
      </c>
      <c r="N34" s="26" t="s">
        <v>16387</v>
      </c>
      <c r="O34" s="26" t="s">
        <v>16443</v>
      </c>
      <c r="P34" s="16"/>
      <c r="Q34" s="40">
        <f t="shared" si="4"/>
        <v>5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5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27.02.2024г.</v>
      </c>
      <c r="K35" s="16"/>
      <c r="L35" s="16"/>
      <c r="M35" s="26" t="s">
        <v>16429</v>
      </c>
      <c r="N35" s="26" t="s">
        <v>16468</v>
      </c>
      <c r="O35" s="26" t="s">
        <v>16443</v>
      </c>
      <c r="P35" s="16"/>
      <c r="Q35" s="40">
        <f t="shared" si="4"/>
        <v>5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5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27.02.2024г.</v>
      </c>
      <c r="K36" s="16"/>
      <c r="L36" s="16"/>
      <c r="M36" s="26" t="s">
        <v>16429</v>
      </c>
      <c r="N36" s="26" t="s">
        <v>16468</v>
      </c>
      <c r="O36" s="26" t="s">
        <v>16443</v>
      </c>
      <c r="P36" s="16"/>
      <c r="Q36" s="40">
        <f t="shared" si="4"/>
        <v>5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">
      <c r="B37" s="110" t="s">
        <v>16682</v>
      </c>
      <c r="C37" s="110"/>
      <c r="D37" s="110"/>
      <c r="E37" s="110"/>
      <c r="F37" s="110"/>
      <c r="G37" s="110"/>
      <c r="H37" s="110"/>
      <c r="I37" s="110"/>
      <c r="J37" s="110"/>
      <c r="V37" s="41"/>
    </row>
    <row r="38" spans="2:23" ht="12.75" customHeight="1" x14ac:dyDescent="0.2">
      <c r="B38" s="110"/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V39" s="41"/>
    </row>
    <row r="40" spans="2:23" ht="12.75" customHeight="1" x14ac:dyDescent="0.25">
      <c r="C40" s="10" t="s">
        <v>35</v>
      </c>
      <c r="D40" s="10"/>
      <c r="E40" s="10"/>
      <c r="F40" s="10"/>
      <c r="G40" s="10"/>
      <c r="H40" s="37"/>
      <c r="I40" s="38" t="s">
        <v>2</v>
      </c>
      <c r="V40" s="41"/>
    </row>
    <row r="41" spans="2:23" ht="12.75" customHeight="1" x14ac:dyDescent="0.25">
      <c r="C41" s="10"/>
      <c r="D41" s="10"/>
      <c r="E41" s="10"/>
      <c r="F41" s="10"/>
      <c r="G41" s="10"/>
      <c r="H41" s="10"/>
      <c r="I41" s="10"/>
      <c r="V41" s="41"/>
    </row>
    <row r="42" spans="2:23" s="31" customFormat="1" ht="12.75" customHeight="1" x14ac:dyDescent="0.25">
      <c r="B42" s="30"/>
      <c r="C42" s="8" t="s">
        <v>36</v>
      </c>
      <c r="D42" s="11"/>
      <c r="E42" s="11"/>
      <c r="F42" s="10"/>
      <c r="G42" s="10"/>
      <c r="H42" s="37"/>
      <c r="I42" s="38" t="s">
        <v>37</v>
      </c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41"/>
      <c r="W42" s="30"/>
    </row>
    <row r="43" spans="2:23" s="31" customFormat="1" ht="12.75" customHeight="1" x14ac:dyDescent="0.2">
      <c r="B43" s="30"/>
      <c r="C43" s="30"/>
      <c r="D43" s="30"/>
      <c r="E43" s="30"/>
      <c r="F43" s="30"/>
      <c r="G43" s="30"/>
      <c r="H43" s="30"/>
      <c r="I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41"/>
      <c r="W43" s="30"/>
    </row>
    <row r="44" spans="2:23" s="31" customFormat="1" ht="12.75" customHeight="1" x14ac:dyDescent="0.2"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</row>
    <row r="45" spans="2:23" s="31" customFormat="1" ht="12.75" customHeight="1" x14ac:dyDescent="0.2"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</row>
    <row r="46" spans="2:23" s="31" customFormat="1" ht="12.75" customHeight="1" x14ac:dyDescent="0.2"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</row>
    <row r="47" spans="2:23" s="31" customFormat="1" ht="12.75" customHeight="1" x14ac:dyDescent="0.2"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68"/>
    </row>
    <row r="48" spans="2:23" s="31" customFormat="1" ht="12.75" customHeight="1" x14ac:dyDescent="0.2"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68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68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25.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</row>
    <row r="58" spans="2:23" ht="12.75" customHeight="1" x14ac:dyDescent="0.2"/>
    <row r="59" spans="2:23" ht="12.75" customHeight="1" x14ac:dyDescent="0.2"/>
    <row r="60" spans="2:23" ht="12.75" customHeight="1" x14ac:dyDescent="0.2"/>
    <row r="61" spans="2:23" ht="12.75" customHeight="1" x14ac:dyDescent="0.2"/>
    <row r="62" spans="2:23" ht="12.75" customHeight="1" x14ac:dyDescent="0.2"/>
  </sheetData>
  <mergeCells count="7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B37:J38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A7AF-2568-4370-8487-D00BF1E50BD4}">
  <dimension ref="B1:W63"/>
  <sheetViews>
    <sheetView view="pageBreakPreview" zoomScale="85" zoomScaleNormal="85" zoomScaleSheetLayoutView="85" workbookViewId="0">
      <selection activeCell="B40" sqref="B40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193/2 от 22 Февраля 2024г.</v>
      </c>
      <c r="I8" s="122" t="s">
        <v>160</v>
      </c>
      <c r="J8" s="122"/>
      <c r="K8" s="17"/>
      <c r="L8" s="13">
        <v>193</v>
      </c>
      <c r="M8" s="20">
        <v>2</v>
      </c>
      <c r="N8" s="42" t="s">
        <v>16469</v>
      </c>
      <c r="O8" s="20" t="s">
        <v>16470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4</v>
      </c>
      <c r="R21" s="16"/>
      <c r="S21" s="16"/>
      <c r="T21" s="16"/>
      <c r="U21" s="16"/>
      <c r="V21" s="16"/>
      <c r="W21" s="67">
        <f>SUM(W38:W41)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4 (М)-НП</v>
      </c>
      <c r="D22" s="112"/>
      <c r="E22" s="109" t="str">
        <f>V22</f>
        <v>3795×20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16.02.2024г.</v>
      </c>
      <c r="K22" s="16"/>
      <c r="L22" s="16"/>
      <c r="M22" s="26" t="s">
        <v>16467</v>
      </c>
      <c r="N22" s="26" t="s">
        <v>16468</v>
      </c>
      <c r="O22" s="26" t="s">
        <v>16443</v>
      </c>
      <c r="P22" s="16"/>
      <c r="Q22" s="40">
        <f>$Q$21</f>
        <v>4</v>
      </c>
      <c r="R22" s="40" t="s">
        <v>66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4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22.02.2024г.</v>
      </c>
      <c r="K23" s="16"/>
      <c r="L23" s="16"/>
      <c r="M23" s="26" t="s">
        <v>16469</v>
      </c>
      <c r="N23" s="26" t="s">
        <v>16468</v>
      </c>
      <c r="O23" s="26" t="s">
        <v>16443</v>
      </c>
      <c r="P23" s="16"/>
      <c r="Q23" s="40">
        <f t="shared" ref="Q23:Q37" si="4">$Q$21</f>
        <v>4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4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22.02.2024г.</v>
      </c>
      <c r="K24" s="16"/>
      <c r="L24" s="16"/>
      <c r="M24" s="26" t="s">
        <v>16469</v>
      </c>
      <c r="N24" s="26" t="s">
        <v>16468</v>
      </c>
      <c r="O24" s="26" t="s">
        <v>16443</v>
      </c>
      <c r="P24" s="16"/>
      <c r="Q24" s="40">
        <f t="shared" si="4"/>
        <v>4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4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22.02.2024г.</v>
      </c>
      <c r="K25" s="16"/>
      <c r="L25" s="16"/>
      <c r="M25" s="26" t="s">
        <v>16469</v>
      </c>
      <c r="N25" s="26" t="s">
        <v>16468</v>
      </c>
      <c r="O25" s="26" t="s">
        <v>16443</v>
      </c>
      <c r="P25" s="16"/>
      <c r="Q25" s="40">
        <f t="shared" si="4"/>
        <v>4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4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22.02.2024г.</v>
      </c>
      <c r="K26" s="16"/>
      <c r="L26" s="16"/>
      <c r="M26" s="26" t="s">
        <v>16469</v>
      </c>
      <c r="N26" s="26" t="s">
        <v>16468</v>
      </c>
      <c r="O26" s="26" t="s">
        <v>16443</v>
      </c>
      <c r="P26" s="16"/>
      <c r="Q26" s="40">
        <f t="shared" si="4"/>
        <v>4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4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22.02.2024г.</v>
      </c>
      <c r="K27" s="16"/>
      <c r="L27" s="16"/>
      <c r="M27" s="26" t="s">
        <v>16469</v>
      </c>
      <c r="N27" s="26" t="s">
        <v>16468</v>
      </c>
      <c r="O27" s="26" t="s">
        <v>16443</v>
      </c>
      <c r="P27" s="16"/>
      <c r="Q27" s="40">
        <f t="shared" si="4"/>
        <v>4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4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22.02.2024г.</v>
      </c>
      <c r="K28" s="16"/>
      <c r="L28" s="16"/>
      <c r="M28" s="26" t="s">
        <v>16469</v>
      </c>
      <c r="N28" s="26" t="s">
        <v>16468</v>
      </c>
      <c r="O28" s="26" t="s">
        <v>16443</v>
      </c>
      <c r="P28" s="16"/>
      <c r="Q28" s="40">
        <f t="shared" si="4"/>
        <v>4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4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22.02.2024г.</v>
      </c>
      <c r="K29" s="16"/>
      <c r="L29" s="16"/>
      <c r="M29" s="26" t="s">
        <v>16469</v>
      </c>
      <c r="N29" s="26" t="s">
        <v>16468</v>
      </c>
      <c r="O29" s="26" t="s">
        <v>16443</v>
      </c>
      <c r="P29" s="16"/>
      <c r="Q29" s="40">
        <f t="shared" si="4"/>
        <v>4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4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22.02.2024г.</v>
      </c>
      <c r="K30" s="16"/>
      <c r="L30" s="16"/>
      <c r="M30" s="26" t="s">
        <v>16469</v>
      </c>
      <c r="N30" s="26" t="s">
        <v>16468</v>
      </c>
      <c r="O30" s="26" t="s">
        <v>16443</v>
      </c>
      <c r="P30" s="16"/>
      <c r="Q30" s="40">
        <f t="shared" si="4"/>
        <v>4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4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22.02.2024г.</v>
      </c>
      <c r="K31" s="16"/>
      <c r="L31" s="16"/>
      <c r="M31" s="26" t="s">
        <v>16469</v>
      </c>
      <c r="N31" s="26" t="s">
        <v>16468</v>
      </c>
      <c r="O31" s="26" t="s">
        <v>16443</v>
      </c>
      <c r="P31" s="16"/>
      <c r="Q31" s="40">
        <f t="shared" si="4"/>
        <v>4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4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22.02.2024г.</v>
      </c>
      <c r="K32" s="16"/>
      <c r="L32" s="16"/>
      <c r="M32" s="26" t="s">
        <v>16469</v>
      </c>
      <c r="N32" s="26" t="s">
        <v>16468</v>
      </c>
      <c r="O32" s="26" t="s">
        <v>16443</v>
      </c>
      <c r="P32" s="16"/>
      <c r="Q32" s="40">
        <f t="shared" si="4"/>
        <v>4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4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22.02.2024г.</v>
      </c>
      <c r="K33" s="16"/>
      <c r="L33" s="16"/>
      <c r="M33" s="26" t="s">
        <v>16469</v>
      </c>
      <c r="N33" s="26" t="s">
        <v>16468</v>
      </c>
      <c r="O33" s="26" t="s">
        <v>16443</v>
      </c>
      <c r="P33" s="16"/>
      <c r="Q33" s="40">
        <f t="shared" si="4"/>
        <v>4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4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22.02.2024г.</v>
      </c>
      <c r="K34" s="16"/>
      <c r="L34" s="16"/>
      <c r="M34" s="26" t="s">
        <v>16469</v>
      </c>
      <c r="N34" s="26" t="s">
        <v>16468</v>
      </c>
      <c r="O34" s="26" t="s">
        <v>16443</v>
      </c>
      <c r="P34" s="16"/>
      <c r="Q34" s="40">
        <f t="shared" si="4"/>
        <v>4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4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22.02.2024г.</v>
      </c>
      <c r="K35" s="16"/>
      <c r="L35" s="16"/>
      <c r="M35" s="26" t="s">
        <v>16469</v>
      </c>
      <c r="N35" s="26" t="s">
        <v>16468</v>
      </c>
      <c r="O35" s="26" t="s">
        <v>16443</v>
      </c>
      <c r="P35" s="16"/>
      <c r="Q35" s="40">
        <f t="shared" si="4"/>
        <v>4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4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16.02.2024г.</v>
      </c>
      <c r="K36" s="16"/>
      <c r="L36" s="16"/>
      <c r="M36" s="26" t="s">
        <v>16467</v>
      </c>
      <c r="N36" s="26" t="s">
        <v>16468</v>
      </c>
      <c r="O36" s="26" t="s">
        <v>16443</v>
      </c>
      <c r="P36" s="16"/>
      <c r="Q36" s="40">
        <f t="shared" si="4"/>
        <v>4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4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16.02.2024г.</v>
      </c>
      <c r="K37" s="16"/>
      <c r="L37" s="16"/>
      <c r="M37" s="26" t="s">
        <v>16467</v>
      </c>
      <c r="N37" s="26" t="s">
        <v>16468</v>
      </c>
      <c r="O37" s="26" t="s">
        <v>16443</v>
      </c>
      <c r="P37" s="16"/>
      <c r="Q37" s="40">
        <f t="shared" si="4"/>
        <v>4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">
      <c r="B38" s="110" t="s">
        <v>16682</v>
      </c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B39" s="110"/>
      <c r="C39" s="110"/>
      <c r="D39" s="110"/>
      <c r="E39" s="110"/>
      <c r="F39" s="110"/>
      <c r="G39" s="110"/>
      <c r="H39" s="110"/>
      <c r="I39" s="110"/>
      <c r="J39" s="110"/>
      <c r="V39" s="41"/>
    </row>
    <row r="40" spans="2:23" ht="12.75" customHeight="1" x14ac:dyDescent="0.2">
      <c r="V40" s="41"/>
    </row>
    <row r="41" spans="2:23" ht="12.75" customHeight="1" x14ac:dyDescent="0.25">
      <c r="C41" s="10" t="s">
        <v>35</v>
      </c>
      <c r="D41" s="10"/>
      <c r="E41" s="10"/>
      <c r="F41" s="10"/>
      <c r="G41" s="10"/>
      <c r="H41" s="37"/>
      <c r="I41" s="38" t="s">
        <v>2</v>
      </c>
      <c r="V41" s="41"/>
    </row>
    <row r="42" spans="2:23" ht="12.75" customHeight="1" x14ac:dyDescent="0.25">
      <c r="C42" s="10"/>
      <c r="D42" s="10"/>
      <c r="E42" s="10"/>
      <c r="F42" s="10"/>
      <c r="G42" s="10"/>
      <c r="H42" s="10"/>
      <c r="I42" s="10"/>
      <c r="V42" s="41"/>
    </row>
    <row r="43" spans="2:23" ht="12.75" customHeight="1" x14ac:dyDescent="0.25">
      <c r="C43" s="8" t="s">
        <v>36</v>
      </c>
      <c r="D43" s="11"/>
      <c r="E43" s="11"/>
      <c r="F43" s="10"/>
      <c r="G43" s="10"/>
      <c r="H43" s="37"/>
      <c r="I43" s="38" t="s">
        <v>37</v>
      </c>
      <c r="V43" s="41"/>
    </row>
    <row r="44" spans="2:23" ht="12.75" customHeight="1" x14ac:dyDescent="0.2">
      <c r="V44" s="41"/>
    </row>
    <row r="45" spans="2:23" ht="12.75" customHeight="1" x14ac:dyDescent="0.2"/>
    <row r="46" spans="2:23" ht="12.75" customHeight="1" x14ac:dyDescent="0.2"/>
    <row r="47" spans="2:23" ht="12.75" customHeight="1" x14ac:dyDescent="0.2"/>
    <row r="48" spans="2:23" ht="12.75" customHeight="1" x14ac:dyDescent="0.2">
      <c r="W48" s="68"/>
    </row>
    <row r="49" spans="23:23" ht="12.75" customHeight="1" x14ac:dyDescent="0.2">
      <c r="W49" s="68"/>
    </row>
    <row r="50" spans="23:23" ht="12.75" customHeight="1" x14ac:dyDescent="0.2">
      <c r="W50" s="68"/>
    </row>
    <row r="51" spans="23:23" ht="12.75" customHeight="1" x14ac:dyDescent="0.2">
      <c r="W51" s="68"/>
    </row>
    <row r="52" spans="23:23" ht="12.75" customHeight="1" x14ac:dyDescent="0.2">
      <c r="W52" s="68"/>
    </row>
    <row r="53" spans="23:23" ht="12.75" customHeight="1" x14ac:dyDescent="0.2"/>
    <row r="54" spans="23:23" ht="12.75" customHeight="1" x14ac:dyDescent="0.2"/>
    <row r="55" spans="23:23" ht="25.5" customHeight="1" x14ac:dyDescent="0.2"/>
    <row r="56" spans="23:23" ht="12.75" customHeight="1" x14ac:dyDescent="0.2"/>
    <row r="57" spans="23:23" ht="12.75" customHeight="1" x14ac:dyDescent="0.2"/>
    <row r="58" spans="23:23" ht="12.75" customHeight="1" x14ac:dyDescent="0.2"/>
    <row r="59" spans="23:23" ht="12.75" customHeight="1" x14ac:dyDescent="0.2"/>
    <row r="60" spans="23:23" ht="12.75" customHeight="1" x14ac:dyDescent="0.2"/>
    <row r="61" spans="23:23" ht="12.75" customHeight="1" x14ac:dyDescent="0.2"/>
    <row r="62" spans="23:23" ht="12.75" customHeight="1" x14ac:dyDescent="0.2"/>
    <row r="63" spans="23:23" ht="12.75" customHeight="1" x14ac:dyDescent="0.2"/>
  </sheetData>
  <mergeCells count="7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B38:J39"/>
    <mergeCell ref="C36:D36"/>
    <mergeCell ref="E36:F36"/>
    <mergeCell ref="G36:H36"/>
    <mergeCell ref="C37:D37"/>
    <mergeCell ref="E37:F37"/>
    <mergeCell ref="G37:H37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18DE-3350-4F72-B502-40B2C2735C3D}">
  <dimension ref="B1:W62"/>
  <sheetViews>
    <sheetView view="pageBreakPreview" zoomScale="70" zoomScaleNormal="85" zoomScaleSheetLayoutView="70" workbookViewId="0">
      <selection activeCell="B37" sqref="B37:J38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192/2 от 22 Февраля 2024г.</v>
      </c>
      <c r="I8" s="122" t="s">
        <v>160</v>
      </c>
      <c r="J8" s="122"/>
      <c r="K8" s="17"/>
      <c r="L8" s="13">
        <v>192</v>
      </c>
      <c r="M8" s="20">
        <v>2</v>
      </c>
      <c r="N8" s="42" t="s">
        <v>16469</v>
      </c>
      <c r="O8" s="20" t="s">
        <v>16470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4</v>
      </c>
      <c r="R21" s="16"/>
      <c r="S21" s="16"/>
      <c r="T21" s="16"/>
      <c r="U21" s="16"/>
      <c r="V21" s="16"/>
      <c r="W21" s="67">
        <f>SUM(W38:W43)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4 (Л)-НП</v>
      </c>
      <c r="D22" s="112"/>
      <c r="E22" s="111" t="str">
        <f t="shared" ref="E22:E36" si="0">V22</f>
        <v>3795×20</v>
      </c>
      <c r="F22" s="112"/>
      <c r="G22" s="111" t="s">
        <v>23</v>
      </c>
      <c r="H22" s="112"/>
      <c r="I22" s="28" t="str">
        <f t="shared" ref="I22:I36" si="1">IF(G22="недопустимых дефектов не обнаружено", "годен", "НЕ годен")</f>
        <v>годен</v>
      </c>
      <c r="J22" s="28" t="str">
        <f t="shared" ref="J22:J36" si="2">CONCATENATE(M22, ".", N22, ".",O22)</f>
        <v>16.02.2024г.</v>
      </c>
      <c r="K22" s="16"/>
      <c r="L22" s="16"/>
      <c r="M22" s="26" t="s">
        <v>16467</v>
      </c>
      <c r="N22" s="26" t="s">
        <v>16468</v>
      </c>
      <c r="O22" s="26" t="s">
        <v>16443</v>
      </c>
      <c r="P22" s="16"/>
      <c r="Q22" s="40">
        <f>$Q$21</f>
        <v>4</v>
      </c>
      <c r="R22" s="40" t="s">
        <v>43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4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22.02.2024г.</v>
      </c>
      <c r="K23" s="16"/>
      <c r="L23" s="16"/>
      <c r="M23" s="26" t="s">
        <v>16469</v>
      </c>
      <c r="N23" s="26" t="s">
        <v>16468</v>
      </c>
      <c r="O23" s="26" t="s">
        <v>16443</v>
      </c>
      <c r="P23" s="16"/>
      <c r="Q23" s="40">
        <f t="shared" ref="Q23:Q36" si="4">$Q$21</f>
        <v>4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4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22.02.2024г.</v>
      </c>
      <c r="K24" s="16"/>
      <c r="L24" s="16"/>
      <c r="M24" s="26" t="s">
        <v>16469</v>
      </c>
      <c r="N24" s="26" t="s">
        <v>16468</v>
      </c>
      <c r="O24" s="26" t="s">
        <v>16443</v>
      </c>
      <c r="P24" s="16"/>
      <c r="Q24" s="40">
        <f t="shared" si="4"/>
        <v>4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4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22.02.2024г.</v>
      </c>
      <c r="K25" s="16"/>
      <c r="L25" s="16"/>
      <c r="M25" s="26" t="s">
        <v>16469</v>
      </c>
      <c r="N25" s="26" t="s">
        <v>16468</v>
      </c>
      <c r="O25" s="26" t="s">
        <v>16443</v>
      </c>
      <c r="P25" s="16"/>
      <c r="Q25" s="40">
        <f t="shared" si="4"/>
        <v>4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4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22.02.2024г.</v>
      </c>
      <c r="K26" s="16"/>
      <c r="L26" s="16"/>
      <c r="M26" s="26" t="s">
        <v>16469</v>
      </c>
      <c r="N26" s="26" t="s">
        <v>16468</v>
      </c>
      <c r="O26" s="26" t="s">
        <v>16443</v>
      </c>
      <c r="P26" s="16"/>
      <c r="Q26" s="40">
        <f t="shared" si="4"/>
        <v>4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4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22.02.2024г.</v>
      </c>
      <c r="K27" s="16"/>
      <c r="L27" s="16"/>
      <c r="M27" s="26" t="s">
        <v>16469</v>
      </c>
      <c r="N27" s="26" t="s">
        <v>16468</v>
      </c>
      <c r="O27" s="26" t="s">
        <v>16443</v>
      </c>
      <c r="P27" s="16"/>
      <c r="Q27" s="40">
        <f t="shared" si="4"/>
        <v>4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4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22.02.2024г.</v>
      </c>
      <c r="K28" s="16"/>
      <c r="L28" s="16"/>
      <c r="M28" s="26" t="s">
        <v>16469</v>
      </c>
      <c r="N28" s="26" t="s">
        <v>16468</v>
      </c>
      <c r="O28" s="26" t="s">
        <v>16443</v>
      </c>
      <c r="P28" s="16"/>
      <c r="Q28" s="40">
        <f t="shared" si="4"/>
        <v>4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4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22.02.2024г.</v>
      </c>
      <c r="K29" s="16"/>
      <c r="L29" s="16"/>
      <c r="M29" s="26" t="s">
        <v>16469</v>
      </c>
      <c r="N29" s="26" t="s">
        <v>16468</v>
      </c>
      <c r="O29" s="26" t="s">
        <v>16443</v>
      </c>
      <c r="P29" s="16"/>
      <c r="Q29" s="40">
        <f t="shared" si="4"/>
        <v>4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4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22.02.2024г.</v>
      </c>
      <c r="K30" s="16"/>
      <c r="L30" s="16"/>
      <c r="M30" s="26" t="s">
        <v>16469</v>
      </c>
      <c r="N30" s="26" t="s">
        <v>16468</v>
      </c>
      <c r="O30" s="26" t="s">
        <v>16443</v>
      </c>
      <c r="P30" s="16"/>
      <c r="Q30" s="40">
        <f t="shared" si="4"/>
        <v>4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4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22.02.2024г.</v>
      </c>
      <c r="K31" s="16"/>
      <c r="L31" s="16"/>
      <c r="M31" s="26" t="s">
        <v>16469</v>
      </c>
      <c r="N31" s="26" t="s">
        <v>16468</v>
      </c>
      <c r="O31" s="26" t="s">
        <v>16443</v>
      </c>
      <c r="P31" s="16"/>
      <c r="Q31" s="40">
        <f t="shared" si="4"/>
        <v>4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4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22.02.2024г.</v>
      </c>
      <c r="K32" s="16"/>
      <c r="L32" s="16"/>
      <c r="M32" s="26" t="s">
        <v>16469</v>
      </c>
      <c r="N32" s="26" t="s">
        <v>16468</v>
      </c>
      <c r="O32" s="26" t="s">
        <v>16443</v>
      </c>
      <c r="P32" s="16"/>
      <c r="Q32" s="40">
        <f t="shared" si="4"/>
        <v>4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4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22.02.2024г.</v>
      </c>
      <c r="K33" s="16"/>
      <c r="L33" s="16"/>
      <c r="M33" s="26" t="s">
        <v>16469</v>
      </c>
      <c r="N33" s="26" t="s">
        <v>16468</v>
      </c>
      <c r="O33" s="26" t="s">
        <v>16443</v>
      </c>
      <c r="P33" s="16"/>
      <c r="Q33" s="40">
        <f t="shared" si="4"/>
        <v>4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4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22.02.2024г.</v>
      </c>
      <c r="K34" s="16"/>
      <c r="L34" s="16"/>
      <c r="M34" s="26" t="s">
        <v>16469</v>
      </c>
      <c r="N34" s="26" t="s">
        <v>16468</v>
      </c>
      <c r="O34" s="26" t="s">
        <v>16443</v>
      </c>
      <c r="P34" s="16"/>
      <c r="Q34" s="40">
        <f t="shared" si="4"/>
        <v>4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4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16.02.2024г.</v>
      </c>
      <c r="K35" s="16"/>
      <c r="L35" s="16"/>
      <c r="M35" s="26" t="s">
        <v>16467</v>
      </c>
      <c r="N35" s="26" t="s">
        <v>16468</v>
      </c>
      <c r="O35" s="26" t="s">
        <v>16443</v>
      </c>
      <c r="P35" s="16"/>
      <c r="Q35" s="40">
        <f t="shared" si="4"/>
        <v>4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4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16.02.2024г.</v>
      </c>
      <c r="K36" s="16"/>
      <c r="L36" s="16"/>
      <c r="M36" s="26" t="s">
        <v>16467</v>
      </c>
      <c r="N36" s="26" t="s">
        <v>16468</v>
      </c>
      <c r="O36" s="26" t="s">
        <v>16443</v>
      </c>
      <c r="P36" s="16"/>
      <c r="Q36" s="40">
        <f t="shared" si="4"/>
        <v>4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">
      <c r="B37" s="110" t="s">
        <v>16682</v>
      </c>
      <c r="C37" s="110"/>
      <c r="D37" s="110"/>
      <c r="E37" s="110"/>
      <c r="F37" s="110"/>
      <c r="G37" s="110"/>
      <c r="H37" s="110"/>
      <c r="I37" s="110"/>
      <c r="J37" s="110"/>
      <c r="V37" s="41"/>
    </row>
    <row r="38" spans="2:23" ht="12.75" customHeight="1" x14ac:dyDescent="0.2">
      <c r="B38" s="110"/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V39" s="41"/>
    </row>
    <row r="40" spans="2:23" ht="12.75" customHeight="1" x14ac:dyDescent="0.25">
      <c r="C40" s="10" t="s">
        <v>35</v>
      </c>
      <c r="D40" s="10"/>
      <c r="E40" s="10"/>
      <c r="F40" s="10"/>
      <c r="G40" s="10"/>
      <c r="H40" s="37"/>
      <c r="I40" s="38" t="s">
        <v>2</v>
      </c>
      <c r="V40" s="41"/>
    </row>
    <row r="41" spans="2:23" ht="12.75" customHeight="1" x14ac:dyDescent="0.25">
      <c r="C41" s="10"/>
      <c r="D41" s="10"/>
      <c r="E41" s="10"/>
      <c r="F41" s="10"/>
      <c r="G41" s="10"/>
      <c r="H41" s="10"/>
      <c r="I41" s="10"/>
      <c r="V41" s="41"/>
    </row>
    <row r="42" spans="2:23" s="31" customFormat="1" ht="12.75" customHeight="1" x14ac:dyDescent="0.25">
      <c r="B42" s="30"/>
      <c r="C42" s="8" t="s">
        <v>36</v>
      </c>
      <c r="D42" s="11"/>
      <c r="E42" s="11"/>
      <c r="F42" s="10"/>
      <c r="G42" s="10"/>
      <c r="H42" s="37"/>
      <c r="I42" s="38" t="s">
        <v>37</v>
      </c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41"/>
      <c r="W42" s="30"/>
    </row>
    <row r="43" spans="2:23" s="31" customFormat="1" ht="12.75" customHeight="1" x14ac:dyDescent="0.2">
      <c r="B43" s="30"/>
      <c r="C43" s="30"/>
      <c r="D43" s="30"/>
      <c r="E43" s="30"/>
      <c r="F43" s="30"/>
      <c r="G43" s="30"/>
      <c r="H43" s="30"/>
      <c r="I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41"/>
      <c r="W43" s="30"/>
    </row>
    <row r="44" spans="2:23" s="31" customFormat="1" ht="12.75" customHeight="1" x14ac:dyDescent="0.2"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</row>
    <row r="45" spans="2:23" s="31" customFormat="1" ht="12.75" customHeight="1" x14ac:dyDescent="0.2"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</row>
    <row r="46" spans="2:23" s="31" customFormat="1" ht="12.75" customHeight="1" x14ac:dyDescent="0.2"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</row>
    <row r="47" spans="2:23" s="31" customFormat="1" ht="12.75" customHeight="1" x14ac:dyDescent="0.2"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68"/>
    </row>
    <row r="48" spans="2:23" s="31" customFormat="1" ht="12.75" customHeight="1" x14ac:dyDescent="0.2"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68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68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25.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</row>
    <row r="58" spans="2:23" ht="12.75" customHeight="1" x14ac:dyDescent="0.2"/>
    <row r="59" spans="2:23" ht="12.75" customHeight="1" x14ac:dyDescent="0.2"/>
    <row r="60" spans="2:23" ht="12.75" customHeight="1" x14ac:dyDescent="0.2"/>
    <row r="61" spans="2:23" ht="12.75" customHeight="1" x14ac:dyDescent="0.2"/>
    <row r="62" spans="2:23" ht="12.75" customHeight="1" x14ac:dyDescent="0.2"/>
  </sheetData>
  <mergeCells count="7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B37:J38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91E74-8399-4E25-B20F-4C568BAECADC}">
  <dimension ref="B1:W69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191/2 от 22 Февраля 2024г.</v>
      </c>
      <c r="I8" s="122" t="s">
        <v>160</v>
      </c>
      <c r="J8" s="122"/>
      <c r="K8" s="17"/>
      <c r="L8" s="13">
        <v>191</v>
      </c>
      <c r="M8" s="20">
        <v>2</v>
      </c>
      <c r="N8" s="42" t="s">
        <v>16469</v>
      </c>
      <c r="O8" s="20" t="s">
        <v>16470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6</v>
      </c>
      <c r="R21" s="16"/>
      <c r="S21" s="16"/>
      <c r="T21" s="16"/>
      <c r="U21" s="16"/>
      <c r="V21" s="16"/>
      <c r="W21" s="67">
        <f>SUM(W43:W47)</f>
        <v>350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6 (М)-НП</v>
      </c>
      <c r="D22" s="112"/>
      <c r="E22" s="109" t="str">
        <f>V22</f>
        <v>3795×16</v>
      </c>
      <c r="F22" s="109"/>
      <c r="G22" s="109" t="s">
        <v>16431</v>
      </c>
      <c r="H22" s="109" t="s">
        <v>7</v>
      </c>
      <c r="I22" s="28" t="str">
        <f>IF(G22="недопустимых дефектов не обнаружено", "годен", "НЕ годен")</f>
        <v>НЕ годен</v>
      </c>
      <c r="J22" s="28" t="str">
        <f>CONCATENATE(M22, ".", N22, ".",O22)</f>
        <v>16.02.2024г.</v>
      </c>
      <c r="K22" s="16"/>
      <c r="L22" s="16"/>
      <c r="M22" s="26" t="s">
        <v>16467</v>
      </c>
      <c r="N22" s="26" t="s">
        <v>16468</v>
      </c>
      <c r="O22" s="26" t="s">
        <v>16443</v>
      </c>
      <c r="P22" s="16"/>
      <c r="Q22" s="40">
        <f>$Q$21</f>
        <v>6</v>
      </c>
      <c r="R22" s="40" t="s">
        <v>66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6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22.02.2024г.</v>
      </c>
      <c r="K23" s="16"/>
      <c r="L23" s="16"/>
      <c r="M23" s="26" t="s">
        <v>16469</v>
      </c>
      <c r="N23" s="26" t="s">
        <v>16468</v>
      </c>
      <c r="O23" s="26" t="s">
        <v>16443</v>
      </c>
      <c r="P23" s="16"/>
      <c r="Q23" s="40">
        <f t="shared" ref="Q23:Q37" si="4">$Q$21</f>
        <v>6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6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22.02.2024г.</v>
      </c>
      <c r="K24" s="16"/>
      <c r="L24" s="16"/>
      <c r="M24" s="26" t="s">
        <v>16469</v>
      </c>
      <c r="N24" s="26" t="s">
        <v>16468</v>
      </c>
      <c r="O24" s="26" t="s">
        <v>16443</v>
      </c>
      <c r="P24" s="16"/>
      <c r="Q24" s="40">
        <f t="shared" si="4"/>
        <v>6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6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22.02.2024г.</v>
      </c>
      <c r="K25" s="16"/>
      <c r="L25" s="16"/>
      <c r="M25" s="26" t="s">
        <v>16469</v>
      </c>
      <c r="N25" s="26" t="s">
        <v>16468</v>
      </c>
      <c r="O25" s="26" t="s">
        <v>16443</v>
      </c>
      <c r="P25" s="16"/>
      <c r="Q25" s="40">
        <f t="shared" si="4"/>
        <v>6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6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22.02.2024г.</v>
      </c>
      <c r="K26" s="16"/>
      <c r="L26" s="16"/>
      <c r="M26" s="26" t="s">
        <v>16469</v>
      </c>
      <c r="N26" s="26" t="s">
        <v>16468</v>
      </c>
      <c r="O26" s="26" t="s">
        <v>16443</v>
      </c>
      <c r="P26" s="16"/>
      <c r="Q26" s="40">
        <f t="shared" si="4"/>
        <v>6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6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22.02.2024г.</v>
      </c>
      <c r="K27" s="16"/>
      <c r="L27" s="16"/>
      <c r="M27" s="26" t="s">
        <v>16469</v>
      </c>
      <c r="N27" s="26" t="s">
        <v>16468</v>
      </c>
      <c r="O27" s="26" t="s">
        <v>16443</v>
      </c>
      <c r="P27" s="16"/>
      <c r="Q27" s="40">
        <f t="shared" si="4"/>
        <v>6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6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22.02.2024г.</v>
      </c>
      <c r="K28" s="16"/>
      <c r="L28" s="16"/>
      <c r="M28" s="26" t="s">
        <v>16469</v>
      </c>
      <c r="N28" s="26" t="s">
        <v>16468</v>
      </c>
      <c r="O28" s="26" t="s">
        <v>16443</v>
      </c>
      <c r="P28" s="16"/>
      <c r="Q28" s="40">
        <f t="shared" si="4"/>
        <v>6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6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22.02.2024г.</v>
      </c>
      <c r="K29" s="16"/>
      <c r="L29" s="16"/>
      <c r="M29" s="26" t="s">
        <v>16469</v>
      </c>
      <c r="N29" s="26" t="s">
        <v>16468</v>
      </c>
      <c r="O29" s="26" t="s">
        <v>16443</v>
      </c>
      <c r="P29" s="16"/>
      <c r="Q29" s="40">
        <f t="shared" si="4"/>
        <v>6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6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22.02.2024г.</v>
      </c>
      <c r="K30" s="16"/>
      <c r="L30" s="16"/>
      <c r="M30" s="26" t="s">
        <v>16469</v>
      </c>
      <c r="N30" s="26" t="s">
        <v>16468</v>
      </c>
      <c r="O30" s="26" t="s">
        <v>16443</v>
      </c>
      <c r="P30" s="16"/>
      <c r="Q30" s="40">
        <f t="shared" si="4"/>
        <v>6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6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22.02.2024г.</v>
      </c>
      <c r="K31" s="16"/>
      <c r="L31" s="16"/>
      <c r="M31" s="26" t="s">
        <v>16469</v>
      </c>
      <c r="N31" s="26" t="s">
        <v>16468</v>
      </c>
      <c r="O31" s="26" t="s">
        <v>16443</v>
      </c>
      <c r="P31" s="16"/>
      <c r="Q31" s="40">
        <f t="shared" si="4"/>
        <v>6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6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22.02.2024г.</v>
      </c>
      <c r="K32" s="16"/>
      <c r="L32" s="16"/>
      <c r="M32" s="26" t="s">
        <v>16469</v>
      </c>
      <c r="N32" s="26" t="s">
        <v>16468</v>
      </c>
      <c r="O32" s="26" t="s">
        <v>16443</v>
      </c>
      <c r="P32" s="16"/>
      <c r="Q32" s="40">
        <f t="shared" si="4"/>
        <v>6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6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22.02.2024г.</v>
      </c>
      <c r="K33" s="16"/>
      <c r="L33" s="16"/>
      <c r="M33" s="26" t="s">
        <v>16469</v>
      </c>
      <c r="N33" s="26" t="s">
        <v>16468</v>
      </c>
      <c r="O33" s="26" t="s">
        <v>16443</v>
      </c>
      <c r="P33" s="16"/>
      <c r="Q33" s="40">
        <f t="shared" si="4"/>
        <v>6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6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22.02.2024г.</v>
      </c>
      <c r="K34" s="16"/>
      <c r="L34" s="16"/>
      <c r="M34" s="26" t="s">
        <v>16469</v>
      </c>
      <c r="N34" s="26" t="s">
        <v>16468</v>
      </c>
      <c r="O34" s="26" t="s">
        <v>16443</v>
      </c>
      <c r="P34" s="16"/>
      <c r="Q34" s="40">
        <f t="shared" si="4"/>
        <v>6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6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16.02.2024г.</v>
      </c>
      <c r="K35" s="16"/>
      <c r="L35" s="16"/>
      <c r="M35" s="26" t="s">
        <v>16467</v>
      </c>
      <c r="N35" s="26" t="s">
        <v>16468</v>
      </c>
      <c r="O35" s="26" t="s">
        <v>16443</v>
      </c>
      <c r="P35" s="16"/>
      <c r="Q35" s="40">
        <f t="shared" si="4"/>
        <v>6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6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16.02.2024г.</v>
      </c>
      <c r="K36" s="16"/>
      <c r="L36" s="16"/>
      <c r="M36" s="26" t="s">
        <v>16467</v>
      </c>
      <c r="N36" s="26" t="s">
        <v>16468</v>
      </c>
      <c r="O36" s="26" t="s">
        <v>16443</v>
      </c>
      <c r="P36" s="16"/>
      <c r="Q36" s="40">
        <f t="shared" si="4"/>
        <v>6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6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16.02.2024г.</v>
      </c>
      <c r="K37" s="16"/>
      <c r="L37" s="16"/>
      <c r="M37" s="26" t="s">
        <v>16467</v>
      </c>
      <c r="N37" s="26" t="s">
        <v>16468</v>
      </c>
      <c r="O37" s="26" t="s">
        <v>16443</v>
      </c>
      <c r="P37" s="16"/>
      <c r="Q37" s="40">
        <f t="shared" si="4"/>
        <v>6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C22</f>
        <v>6 (М)-НП</v>
      </c>
      <c r="D43" s="109" t="str">
        <f>E22</f>
        <v>3795×16</v>
      </c>
      <c r="E43" s="109"/>
      <c r="F43" s="131" t="str">
        <f>V43</f>
        <v>350×16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28" t="str">
        <f t="shared" ref="J43" si="7">CONCATENATE(M43, ".", N43, ".",O43)</f>
        <v>22.02.2024г.</v>
      </c>
      <c r="K43" s="16"/>
      <c r="L43" s="16"/>
      <c r="M43" s="26" t="s">
        <v>16469</v>
      </c>
      <c r="N43" s="26" t="s">
        <v>16468</v>
      </c>
      <c r="O43" s="26" t="s">
        <v>16443</v>
      </c>
      <c r="T43" s="10"/>
      <c r="U43" s="43"/>
      <c r="V43" s="79" t="s">
        <v>16472</v>
      </c>
      <c r="W43" s="43">
        <f>VALUE(MID($V43,1,FIND("×",$V43,1)-1))</f>
        <v>350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D43:E43"/>
    <mergeCell ref="F43:G43"/>
    <mergeCell ref="B44:J45"/>
    <mergeCell ref="B39:J39"/>
    <mergeCell ref="B40:B42"/>
    <mergeCell ref="C40:C42"/>
    <mergeCell ref="D40:E42"/>
    <mergeCell ref="F40:G42"/>
    <mergeCell ref="H40:H42"/>
    <mergeCell ref="I40:I42"/>
    <mergeCell ref="J40:J42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C4026-AE3A-4D49-97A8-394A56F5570C}">
  <dimension ref="B1:W62"/>
  <sheetViews>
    <sheetView view="pageBreakPreview" zoomScale="85" zoomScaleNormal="85" zoomScaleSheetLayoutView="85" workbookViewId="0">
      <selection activeCell="B37" sqref="B37:J38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190/2 от 22 Февраля 2024г.</v>
      </c>
      <c r="I8" s="122" t="s">
        <v>160</v>
      </c>
      <c r="J8" s="122"/>
      <c r="K8" s="17"/>
      <c r="L8" s="13">
        <v>190</v>
      </c>
      <c r="M8" s="20">
        <v>2</v>
      </c>
      <c r="N8" s="42" t="s">
        <v>16469</v>
      </c>
      <c r="O8" s="20" t="s">
        <v>16470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6</v>
      </c>
      <c r="R21" s="16"/>
      <c r="S21" s="16"/>
      <c r="T21" s="16"/>
      <c r="U21" s="16"/>
      <c r="V21" s="16"/>
      <c r="W21" s="67">
        <f>SUM(W38:W40)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6 (Л)-НП</v>
      </c>
      <c r="D22" s="112"/>
      <c r="E22" s="111" t="str">
        <f t="shared" ref="E22:E36" si="0">V22</f>
        <v>3795×16</v>
      </c>
      <c r="F22" s="112"/>
      <c r="G22" s="111" t="s">
        <v>23</v>
      </c>
      <c r="H22" s="112"/>
      <c r="I22" s="28" t="str">
        <f t="shared" ref="I22:I36" si="1">IF(G22="недопустимых дефектов не обнаружено", "годен", "НЕ годен")</f>
        <v>годен</v>
      </c>
      <c r="J22" s="28" t="str">
        <f t="shared" ref="J22:J36" si="2">CONCATENATE(M22, ".", N22, ".",O22)</f>
        <v>16.02.2024г.</v>
      </c>
      <c r="K22" s="16"/>
      <c r="L22" s="16"/>
      <c r="M22" s="26" t="s">
        <v>16467</v>
      </c>
      <c r="N22" s="26" t="s">
        <v>16468</v>
      </c>
      <c r="O22" s="26" t="s">
        <v>16443</v>
      </c>
      <c r="P22" s="16"/>
      <c r="Q22" s="40">
        <f>$Q$21</f>
        <v>6</v>
      </c>
      <c r="R22" s="40" t="s">
        <v>43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6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22.02.2024г.</v>
      </c>
      <c r="K23" s="16"/>
      <c r="L23" s="16"/>
      <c r="M23" s="26" t="s">
        <v>16469</v>
      </c>
      <c r="N23" s="26" t="s">
        <v>16468</v>
      </c>
      <c r="O23" s="26" t="s">
        <v>16443</v>
      </c>
      <c r="P23" s="16"/>
      <c r="Q23" s="40">
        <f t="shared" ref="Q23:Q36" si="4">$Q$21</f>
        <v>6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6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22.02.2024г.</v>
      </c>
      <c r="K24" s="16"/>
      <c r="L24" s="16"/>
      <c r="M24" s="26" t="s">
        <v>16469</v>
      </c>
      <c r="N24" s="26" t="s">
        <v>16468</v>
      </c>
      <c r="O24" s="26" t="s">
        <v>16443</v>
      </c>
      <c r="P24" s="16"/>
      <c r="Q24" s="40">
        <f t="shared" si="4"/>
        <v>6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6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22.02.2024г.</v>
      </c>
      <c r="K25" s="16"/>
      <c r="L25" s="16"/>
      <c r="M25" s="26" t="s">
        <v>16469</v>
      </c>
      <c r="N25" s="26" t="s">
        <v>16468</v>
      </c>
      <c r="O25" s="26" t="s">
        <v>16443</v>
      </c>
      <c r="P25" s="16"/>
      <c r="Q25" s="40">
        <f t="shared" si="4"/>
        <v>6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6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22.02.2024г.</v>
      </c>
      <c r="K26" s="16"/>
      <c r="L26" s="16"/>
      <c r="M26" s="26" t="s">
        <v>16469</v>
      </c>
      <c r="N26" s="26" t="s">
        <v>16468</v>
      </c>
      <c r="O26" s="26" t="s">
        <v>16443</v>
      </c>
      <c r="P26" s="16"/>
      <c r="Q26" s="40">
        <f t="shared" si="4"/>
        <v>6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6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22.02.2024г.</v>
      </c>
      <c r="K27" s="16"/>
      <c r="L27" s="16"/>
      <c r="M27" s="26" t="s">
        <v>16469</v>
      </c>
      <c r="N27" s="26" t="s">
        <v>16468</v>
      </c>
      <c r="O27" s="26" t="s">
        <v>16443</v>
      </c>
      <c r="P27" s="16"/>
      <c r="Q27" s="40">
        <f t="shared" si="4"/>
        <v>6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6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22.02.2024г.</v>
      </c>
      <c r="K28" s="16"/>
      <c r="L28" s="16"/>
      <c r="M28" s="26" t="s">
        <v>16469</v>
      </c>
      <c r="N28" s="26" t="s">
        <v>16468</v>
      </c>
      <c r="O28" s="26" t="s">
        <v>16443</v>
      </c>
      <c r="P28" s="16"/>
      <c r="Q28" s="40">
        <f t="shared" si="4"/>
        <v>6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6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22.02.2024г.</v>
      </c>
      <c r="K29" s="16"/>
      <c r="L29" s="16"/>
      <c r="M29" s="26" t="s">
        <v>16469</v>
      </c>
      <c r="N29" s="26" t="s">
        <v>16468</v>
      </c>
      <c r="O29" s="26" t="s">
        <v>16443</v>
      </c>
      <c r="P29" s="16"/>
      <c r="Q29" s="40">
        <f t="shared" si="4"/>
        <v>6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6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22.02.2024г.</v>
      </c>
      <c r="K30" s="16"/>
      <c r="L30" s="16"/>
      <c r="M30" s="26" t="s">
        <v>16469</v>
      </c>
      <c r="N30" s="26" t="s">
        <v>16468</v>
      </c>
      <c r="O30" s="26" t="s">
        <v>16443</v>
      </c>
      <c r="P30" s="16"/>
      <c r="Q30" s="40">
        <f t="shared" si="4"/>
        <v>6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6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22.02.2024г.</v>
      </c>
      <c r="K31" s="16"/>
      <c r="L31" s="16"/>
      <c r="M31" s="26" t="s">
        <v>16469</v>
      </c>
      <c r="N31" s="26" t="s">
        <v>16468</v>
      </c>
      <c r="O31" s="26" t="s">
        <v>16443</v>
      </c>
      <c r="P31" s="16"/>
      <c r="Q31" s="40">
        <f t="shared" si="4"/>
        <v>6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6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22.02.2024г.</v>
      </c>
      <c r="K32" s="16"/>
      <c r="L32" s="16"/>
      <c r="M32" s="26" t="s">
        <v>16469</v>
      </c>
      <c r="N32" s="26" t="s">
        <v>16468</v>
      </c>
      <c r="O32" s="26" t="s">
        <v>16443</v>
      </c>
      <c r="P32" s="16"/>
      <c r="Q32" s="40">
        <f t="shared" si="4"/>
        <v>6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6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22.02.2024г.</v>
      </c>
      <c r="K33" s="16"/>
      <c r="L33" s="16"/>
      <c r="M33" s="26" t="s">
        <v>16469</v>
      </c>
      <c r="N33" s="26" t="s">
        <v>16468</v>
      </c>
      <c r="O33" s="26" t="s">
        <v>16443</v>
      </c>
      <c r="P33" s="16"/>
      <c r="Q33" s="40">
        <f t="shared" si="4"/>
        <v>6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6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22.02.2024г.</v>
      </c>
      <c r="K34" s="16"/>
      <c r="L34" s="16"/>
      <c r="M34" s="26" t="s">
        <v>16469</v>
      </c>
      <c r="N34" s="26" t="s">
        <v>16468</v>
      </c>
      <c r="O34" s="26" t="s">
        <v>16443</v>
      </c>
      <c r="P34" s="16"/>
      <c r="Q34" s="40">
        <f t="shared" si="4"/>
        <v>6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6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16.02.2024г.</v>
      </c>
      <c r="K35" s="16"/>
      <c r="L35" s="16"/>
      <c r="M35" s="26" t="s">
        <v>16467</v>
      </c>
      <c r="N35" s="26" t="s">
        <v>16468</v>
      </c>
      <c r="O35" s="26" t="s">
        <v>16443</v>
      </c>
      <c r="P35" s="16"/>
      <c r="Q35" s="40">
        <f t="shared" si="4"/>
        <v>6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6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16.02.2024г.</v>
      </c>
      <c r="K36" s="16"/>
      <c r="L36" s="16"/>
      <c r="M36" s="26" t="s">
        <v>16467</v>
      </c>
      <c r="N36" s="26" t="s">
        <v>16468</v>
      </c>
      <c r="O36" s="26" t="s">
        <v>16443</v>
      </c>
      <c r="P36" s="16"/>
      <c r="Q36" s="40">
        <f t="shared" si="4"/>
        <v>6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">
      <c r="B37" s="110" t="s">
        <v>16682</v>
      </c>
      <c r="C37" s="110"/>
      <c r="D37" s="110"/>
      <c r="E37" s="110"/>
      <c r="F37" s="110"/>
      <c r="G37" s="110"/>
      <c r="H37" s="110"/>
      <c r="I37" s="110"/>
      <c r="J37" s="110"/>
      <c r="V37" s="41"/>
    </row>
    <row r="38" spans="2:23" ht="12.75" customHeight="1" x14ac:dyDescent="0.2">
      <c r="B38" s="110"/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V39" s="41"/>
    </row>
    <row r="40" spans="2:23" ht="12.75" customHeight="1" x14ac:dyDescent="0.25">
      <c r="C40" s="10" t="s">
        <v>35</v>
      </c>
      <c r="D40" s="10"/>
      <c r="E40" s="10"/>
      <c r="F40" s="10"/>
      <c r="G40" s="10"/>
      <c r="H40" s="37"/>
      <c r="I40" s="38" t="s">
        <v>2</v>
      </c>
      <c r="V40" s="41"/>
    </row>
    <row r="41" spans="2:23" ht="12.75" customHeight="1" x14ac:dyDescent="0.25">
      <c r="C41" s="10"/>
      <c r="D41" s="10"/>
      <c r="E41" s="10"/>
      <c r="F41" s="10"/>
      <c r="G41" s="10"/>
      <c r="H41" s="10"/>
      <c r="I41" s="10"/>
      <c r="V41" s="41"/>
    </row>
    <row r="42" spans="2:23" s="31" customFormat="1" ht="12.75" customHeight="1" x14ac:dyDescent="0.25">
      <c r="B42" s="30"/>
      <c r="C42" s="8" t="s">
        <v>36</v>
      </c>
      <c r="D42" s="11"/>
      <c r="E42" s="11"/>
      <c r="F42" s="10"/>
      <c r="G42" s="10"/>
      <c r="H42" s="37"/>
      <c r="I42" s="38" t="s">
        <v>37</v>
      </c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41"/>
      <c r="W42" s="30"/>
    </row>
    <row r="43" spans="2:23" s="31" customFormat="1" ht="12.75" customHeight="1" x14ac:dyDescent="0.2">
      <c r="B43" s="30"/>
      <c r="C43" s="30"/>
      <c r="D43" s="30"/>
      <c r="E43" s="30"/>
      <c r="F43" s="30"/>
      <c r="G43" s="30"/>
      <c r="H43" s="30"/>
      <c r="I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41"/>
      <c r="W43" s="30"/>
    </row>
    <row r="44" spans="2:23" s="31" customFormat="1" ht="12.75" customHeight="1" x14ac:dyDescent="0.2"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</row>
    <row r="45" spans="2:23" s="31" customFormat="1" ht="12.75" customHeight="1" x14ac:dyDescent="0.2"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</row>
    <row r="46" spans="2:23" s="31" customFormat="1" ht="12.75" customHeight="1" x14ac:dyDescent="0.2"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</row>
    <row r="47" spans="2:23" s="31" customFormat="1" ht="12.75" customHeight="1" x14ac:dyDescent="0.2"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68"/>
    </row>
    <row r="48" spans="2:23" s="31" customFormat="1" ht="12.75" customHeight="1" x14ac:dyDescent="0.2"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68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68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25.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</row>
    <row r="58" spans="2:23" ht="12.75" customHeight="1" x14ac:dyDescent="0.2"/>
    <row r="59" spans="2:23" ht="12.75" customHeight="1" x14ac:dyDescent="0.2"/>
    <row r="60" spans="2:23" ht="12.75" customHeight="1" x14ac:dyDescent="0.2"/>
    <row r="61" spans="2:23" ht="12.75" customHeight="1" x14ac:dyDescent="0.2"/>
    <row r="62" spans="2:23" ht="12.75" customHeight="1" x14ac:dyDescent="0.2"/>
  </sheetData>
  <mergeCells count="7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B37:J38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AF6E5-BF1C-4430-B19F-F21009697B62}">
  <dimension ref="B1:W63"/>
  <sheetViews>
    <sheetView view="pageBreakPreview" zoomScaleNormal="85" zoomScaleSheetLayoutView="100" workbookViewId="0">
      <selection activeCell="C55" sqref="C55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189/2 от 22 Февраля 2024г.</v>
      </c>
      <c r="I8" s="122" t="s">
        <v>160</v>
      </c>
      <c r="J8" s="122"/>
      <c r="K8" s="17"/>
      <c r="L8" s="13">
        <v>189</v>
      </c>
      <c r="M8" s="20">
        <v>2</v>
      </c>
      <c r="N8" s="42" t="s">
        <v>16469</v>
      </c>
      <c r="O8" s="20" t="s">
        <v>16470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2</v>
      </c>
      <c r="R21" s="16"/>
      <c r="S21" s="16"/>
      <c r="T21" s="16"/>
      <c r="U21" s="16"/>
      <c r="V21" s="16"/>
      <c r="W21" s="67">
        <f>SUM(W38:W41)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2 (М)-НП</v>
      </c>
      <c r="D22" s="112"/>
      <c r="E22" s="109" t="str">
        <f>V22</f>
        <v>3795×16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16.02.2024г.</v>
      </c>
      <c r="K22" s="16"/>
      <c r="L22" s="16"/>
      <c r="M22" s="26" t="s">
        <v>16467</v>
      </c>
      <c r="N22" s="26" t="s">
        <v>16468</v>
      </c>
      <c r="O22" s="26" t="s">
        <v>16443</v>
      </c>
      <c r="P22" s="16"/>
      <c r="Q22" s="40">
        <f>$Q$21</f>
        <v>2</v>
      </c>
      <c r="R22" s="40" t="s">
        <v>66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2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22.02.2024г.</v>
      </c>
      <c r="K23" s="16"/>
      <c r="L23" s="16"/>
      <c r="M23" s="26" t="s">
        <v>16469</v>
      </c>
      <c r="N23" s="26" t="s">
        <v>16468</v>
      </c>
      <c r="O23" s="26" t="s">
        <v>16443</v>
      </c>
      <c r="P23" s="16"/>
      <c r="Q23" s="40">
        <f t="shared" ref="Q23:Q37" si="4">$Q$21</f>
        <v>2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2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22.02.2024г.</v>
      </c>
      <c r="K24" s="16"/>
      <c r="L24" s="16"/>
      <c r="M24" s="26" t="s">
        <v>16469</v>
      </c>
      <c r="N24" s="26" t="s">
        <v>16468</v>
      </c>
      <c r="O24" s="26" t="s">
        <v>16443</v>
      </c>
      <c r="P24" s="16"/>
      <c r="Q24" s="40">
        <f t="shared" si="4"/>
        <v>2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2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22.02.2024г.</v>
      </c>
      <c r="K25" s="16"/>
      <c r="L25" s="16"/>
      <c r="M25" s="26" t="s">
        <v>16469</v>
      </c>
      <c r="N25" s="26" t="s">
        <v>16468</v>
      </c>
      <c r="O25" s="26" t="s">
        <v>16443</v>
      </c>
      <c r="P25" s="16"/>
      <c r="Q25" s="40">
        <f t="shared" si="4"/>
        <v>2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2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22.02.2024г.</v>
      </c>
      <c r="K26" s="16"/>
      <c r="L26" s="16"/>
      <c r="M26" s="26" t="s">
        <v>16469</v>
      </c>
      <c r="N26" s="26" t="s">
        <v>16468</v>
      </c>
      <c r="O26" s="26" t="s">
        <v>16443</v>
      </c>
      <c r="P26" s="16"/>
      <c r="Q26" s="40">
        <f t="shared" si="4"/>
        <v>2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2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22.02.2024г.</v>
      </c>
      <c r="K27" s="16"/>
      <c r="L27" s="16"/>
      <c r="M27" s="26" t="s">
        <v>16469</v>
      </c>
      <c r="N27" s="26" t="s">
        <v>16468</v>
      </c>
      <c r="O27" s="26" t="s">
        <v>16443</v>
      </c>
      <c r="P27" s="16"/>
      <c r="Q27" s="40">
        <f t="shared" si="4"/>
        <v>2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2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22.02.2024г.</v>
      </c>
      <c r="K28" s="16"/>
      <c r="L28" s="16"/>
      <c r="M28" s="26" t="s">
        <v>16469</v>
      </c>
      <c r="N28" s="26" t="s">
        <v>16468</v>
      </c>
      <c r="O28" s="26" t="s">
        <v>16443</v>
      </c>
      <c r="P28" s="16"/>
      <c r="Q28" s="40">
        <f t="shared" si="4"/>
        <v>2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2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22.02.2024г.</v>
      </c>
      <c r="K29" s="16"/>
      <c r="L29" s="16"/>
      <c r="M29" s="26" t="s">
        <v>16469</v>
      </c>
      <c r="N29" s="26" t="s">
        <v>16468</v>
      </c>
      <c r="O29" s="26" t="s">
        <v>16443</v>
      </c>
      <c r="P29" s="16"/>
      <c r="Q29" s="40">
        <f t="shared" si="4"/>
        <v>2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2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22.02.2024г.</v>
      </c>
      <c r="K30" s="16"/>
      <c r="L30" s="16"/>
      <c r="M30" s="26" t="s">
        <v>16469</v>
      </c>
      <c r="N30" s="26" t="s">
        <v>16468</v>
      </c>
      <c r="O30" s="26" t="s">
        <v>16443</v>
      </c>
      <c r="P30" s="16"/>
      <c r="Q30" s="40">
        <f t="shared" si="4"/>
        <v>2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2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22.02.2024г.</v>
      </c>
      <c r="K31" s="16"/>
      <c r="L31" s="16"/>
      <c r="M31" s="26" t="s">
        <v>16469</v>
      </c>
      <c r="N31" s="26" t="s">
        <v>16468</v>
      </c>
      <c r="O31" s="26" t="s">
        <v>16443</v>
      </c>
      <c r="P31" s="16"/>
      <c r="Q31" s="40">
        <f t="shared" si="4"/>
        <v>2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2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22.02.2024г.</v>
      </c>
      <c r="K32" s="16"/>
      <c r="L32" s="16"/>
      <c r="M32" s="26" t="s">
        <v>16469</v>
      </c>
      <c r="N32" s="26" t="s">
        <v>16468</v>
      </c>
      <c r="O32" s="26" t="s">
        <v>16443</v>
      </c>
      <c r="P32" s="16"/>
      <c r="Q32" s="40">
        <f t="shared" si="4"/>
        <v>2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2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22.02.2024г.</v>
      </c>
      <c r="K33" s="16"/>
      <c r="L33" s="16"/>
      <c r="M33" s="26" t="s">
        <v>16469</v>
      </c>
      <c r="N33" s="26" t="s">
        <v>16468</v>
      </c>
      <c r="O33" s="26" t="s">
        <v>16443</v>
      </c>
      <c r="P33" s="16"/>
      <c r="Q33" s="40">
        <f t="shared" si="4"/>
        <v>2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2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22.02.2024г.</v>
      </c>
      <c r="K34" s="16"/>
      <c r="L34" s="16"/>
      <c r="M34" s="26" t="s">
        <v>16469</v>
      </c>
      <c r="N34" s="26" t="s">
        <v>16468</v>
      </c>
      <c r="O34" s="26" t="s">
        <v>16443</v>
      </c>
      <c r="P34" s="16"/>
      <c r="Q34" s="40">
        <f t="shared" si="4"/>
        <v>2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2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16.02.2024г.</v>
      </c>
      <c r="K35" s="16"/>
      <c r="L35" s="16"/>
      <c r="M35" s="26" t="s">
        <v>16467</v>
      </c>
      <c r="N35" s="26" t="s">
        <v>16468</v>
      </c>
      <c r="O35" s="26" t="s">
        <v>16443</v>
      </c>
      <c r="P35" s="16"/>
      <c r="Q35" s="40">
        <f t="shared" si="4"/>
        <v>2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2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16.02.2024г.</v>
      </c>
      <c r="K36" s="16"/>
      <c r="L36" s="16"/>
      <c r="M36" s="26" t="s">
        <v>16467</v>
      </c>
      <c r="N36" s="26" t="s">
        <v>16468</v>
      </c>
      <c r="O36" s="26" t="s">
        <v>16443</v>
      </c>
      <c r="P36" s="16"/>
      <c r="Q36" s="40">
        <f t="shared" si="4"/>
        <v>2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2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16.02.2024г.</v>
      </c>
      <c r="K37" s="16"/>
      <c r="L37" s="16"/>
      <c r="M37" s="26" t="s">
        <v>16467</v>
      </c>
      <c r="N37" s="26" t="s">
        <v>16468</v>
      </c>
      <c r="O37" s="26" t="s">
        <v>16443</v>
      </c>
      <c r="P37" s="16"/>
      <c r="Q37" s="40">
        <f t="shared" si="4"/>
        <v>2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">
      <c r="B38" s="110" t="s">
        <v>16682</v>
      </c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B39" s="110"/>
      <c r="C39" s="110"/>
      <c r="D39" s="110"/>
      <c r="E39" s="110"/>
      <c r="F39" s="110"/>
      <c r="G39" s="110"/>
      <c r="H39" s="110"/>
      <c r="I39" s="110"/>
      <c r="J39" s="110"/>
      <c r="V39" s="41"/>
    </row>
    <row r="40" spans="2:23" ht="12.75" customHeight="1" x14ac:dyDescent="0.2">
      <c r="V40" s="41"/>
    </row>
    <row r="41" spans="2:23" ht="12.75" customHeight="1" x14ac:dyDescent="0.25">
      <c r="C41" s="10" t="s">
        <v>35</v>
      </c>
      <c r="D41" s="10"/>
      <c r="E41" s="10"/>
      <c r="F41" s="10"/>
      <c r="G41" s="10"/>
      <c r="H41" s="37"/>
      <c r="I41" s="38" t="s">
        <v>2</v>
      </c>
      <c r="V41" s="41"/>
    </row>
    <row r="42" spans="2:23" ht="12.75" customHeight="1" x14ac:dyDescent="0.25">
      <c r="C42" s="10"/>
      <c r="D42" s="10"/>
      <c r="E42" s="10"/>
      <c r="F42" s="10"/>
      <c r="G42" s="10"/>
      <c r="H42" s="10"/>
      <c r="I42" s="10"/>
      <c r="V42" s="41"/>
    </row>
    <row r="43" spans="2:23" ht="12.75" customHeight="1" x14ac:dyDescent="0.25">
      <c r="C43" s="8" t="s">
        <v>36</v>
      </c>
      <c r="D43" s="11"/>
      <c r="E43" s="11"/>
      <c r="F43" s="10"/>
      <c r="G43" s="10"/>
      <c r="H43" s="37"/>
      <c r="I43" s="38" t="s">
        <v>37</v>
      </c>
      <c r="V43" s="41"/>
    </row>
    <row r="44" spans="2:23" ht="12.75" customHeight="1" x14ac:dyDescent="0.2">
      <c r="V44" s="41"/>
    </row>
    <row r="45" spans="2:23" ht="12.75" customHeight="1" x14ac:dyDescent="0.2"/>
    <row r="46" spans="2:23" ht="12.75" customHeight="1" x14ac:dyDescent="0.2"/>
    <row r="47" spans="2:23" ht="12.75" customHeight="1" x14ac:dyDescent="0.2"/>
    <row r="48" spans="2:23" ht="12.75" customHeight="1" x14ac:dyDescent="0.2">
      <c r="W48" s="68"/>
    </row>
    <row r="49" spans="23:23" ht="12.75" customHeight="1" x14ac:dyDescent="0.2">
      <c r="W49" s="68"/>
    </row>
    <row r="50" spans="23:23" ht="12.75" customHeight="1" x14ac:dyDescent="0.2">
      <c r="W50" s="68"/>
    </row>
    <row r="51" spans="23:23" ht="12.75" customHeight="1" x14ac:dyDescent="0.2">
      <c r="W51" s="68"/>
    </row>
    <row r="52" spans="23:23" ht="12.75" customHeight="1" x14ac:dyDescent="0.2">
      <c r="W52" s="68"/>
    </row>
    <row r="53" spans="23:23" ht="12.75" customHeight="1" x14ac:dyDescent="0.2"/>
    <row r="54" spans="23:23" ht="12.75" customHeight="1" x14ac:dyDescent="0.2"/>
    <row r="55" spans="23:23" ht="25.5" customHeight="1" x14ac:dyDescent="0.2"/>
    <row r="56" spans="23:23" ht="12.75" customHeight="1" x14ac:dyDescent="0.2"/>
    <row r="57" spans="23:23" ht="12.75" customHeight="1" x14ac:dyDescent="0.2"/>
    <row r="58" spans="23:23" ht="12.75" customHeight="1" x14ac:dyDescent="0.2"/>
    <row r="59" spans="23:23" ht="12.75" customHeight="1" x14ac:dyDescent="0.2"/>
    <row r="60" spans="23:23" ht="12.75" customHeight="1" x14ac:dyDescent="0.2"/>
    <row r="61" spans="23:23" ht="12.75" customHeight="1" x14ac:dyDescent="0.2"/>
    <row r="62" spans="23:23" ht="12.75" customHeight="1" x14ac:dyDescent="0.2"/>
    <row r="63" spans="23:23" ht="12.75" customHeight="1" x14ac:dyDescent="0.2"/>
  </sheetData>
  <mergeCells count="7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B38:J39"/>
    <mergeCell ref="C36:D36"/>
    <mergeCell ref="E36:F36"/>
    <mergeCell ref="G36:H36"/>
    <mergeCell ref="C37:D37"/>
    <mergeCell ref="E37:F37"/>
    <mergeCell ref="G37:H37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7C64-79F5-4F69-9A1F-19B3E6A40BA9}">
  <dimension ref="B1:W62"/>
  <sheetViews>
    <sheetView view="pageBreakPreview" zoomScale="85" zoomScaleNormal="85" zoomScaleSheetLayoutView="85" workbookViewId="0">
      <selection activeCell="F79" sqref="F79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188/2 от 16 Февраля 2024г.</v>
      </c>
      <c r="I8" s="122" t="s">
        <v>160</v>
      </c>
      <c r="J8" s="122"/>
      <c r="K8" s="17"/>
      <c r="L8" s="13">
        <v>188</v>
      </c>
      <c r="M8" s="20">
        <v>2</v>
      </c>
      <c r="N8" s="42" t="s">
        <v>16467</v>
      </c>
      <c r="O8" s="20" t="s">
        <v>16470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2</v>
      </c>
      <c r="R21" s="16"/>
      <c r="S21" s="16"/>
      <c r="T21" s="16"/>
      <c r="U21" s="16"/>
      <c r="V21" s="16"/>
      <c r="W21" s="67">
        <f>SUM(W39:W42)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2 (Л)-НП</v>
      </c>
      <c r="D22" s="112"/>
      <c r="E22" s="111" t="str">
        <f t="shared" ref="E22:E36" si="0">V22</f>
        <v>3795×16</v>
      </c>
      <c r="F22" s="112"/>
      <c r="G22" s="111" t="s">
        <v>23</v>
      </c>
      <c r="H22" s="112"/>
      <c r="I22" s="28" t="str">
        <f t="shared" ref="I22:I36" si="1">IF(G22="недопустимых дефектов не обнаружено", "годен", "НЕ годен")</f>
        <v>годен</v>
      </c>
      <c r="J22" s="28" t="str">
        <f t="shared" ref="J22:J36" si="2">CONCATENATE(M22, ".", N22, ".",O22)</f>
        <v>09.02.2024г.</v>
      </c>
      <c r="K22" s="16"/>
      <c r="L22" s="16"/>
      <c r="M22" s="26" t="s">
        <v>16388</v>
      </c>
      <c r="N22" s="26" t="s">
        <v>16468</v>
      </c>
      <c r="O22" s="26" t="s">
        <v>16443</v>
      </c>
      <c r="P22" s="16"/>
      <c r="Q22" s="40">
        <f>$Q$21</f>
        <v>2</v>
      </c>
      <c r="R22" s="40" t="s">
        <v>43</v>
      </c>
      <c r="S22" s="40"/>
      <c r="T22" s="30" t="s">
        <v>58</v>
      </c>
      <c r="U22" s="16" t="s">
        <v>42</v>
      </c>
      <c r="V22" s="41" t="s">
        <v>16466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2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16.02.2024г.</v>
      </c>
      <c r="K23" s="16"/>
      <c r="L23" s="16"/>
      <c r="M23" s="26" t="s">
        <v>16467</v>
      </c>
      <c r="N23" s="26" t="s">
        <v>16468</v>
      </c>
      <c r="O23" s="26" t="s">
        <v>16443</v>
      </c>
      <c r="P23" s="16"/>
      <c r="Q23" s="40">
        <f t="shared" ref="Q23:Q36" si="4">$Q$21</f>
        <v>2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2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16.02.2024г.</v>
      </c>
      <c r="K24" s="16"/>
      <c r="L24" s="16"/>
      <c r="M24" s="26" t="s">
        <v>16467</v>
      </c>
      <c r="N24" s="26" t="s">
        <v>16468</v>
      </c>
      <c r="O24" s="26" t="s">
        <v>16443</v>
      </c>
      <c r="P24" s="16"/>
      <c r="Q24" s="40">
        <f t="shared" si="4"/>
        <v>2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2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16.02.2024г.</v>
      </c>
      <c r="K25" s="16"/>
      <c r="L25" s="16"/>
      <c r="M25" s="26" t="s">
        <v>16467</v>
      </c>
      <c r="N25" s="26" t="s">
        <v>16468</v>
      </c>
      <c r="O25" s="26" t="s">
        <v>16443</v>
      </c>
      <c r="P25" s="16"/>
      <c r="Q25" s="40">
        <f t="shared" si="4"/>
        <v>2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2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16.02.2024г.</v>
      </c>
      <c r="K26" s="16"/>
      <c r="L26" s="16"/>
      <c r="M26" s="26" t="s">
        <v>16467</v>
      </c>
      <c r="N26" s="26" t="s">
        <v>16468</v>
      </c>
      <c r="O26" s="26" t="s">
        <v>16443</v>
      </c>
      <c r="P26" s="16"/>
      <c r="Q26" s="40">
        <f t="shared" si="4"/>
        <v>2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2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16.02.2024г.</v>
      </c>
      <c r="K27" s="16"/>
      <c r="L27" s="16"/>
      <c r="M27" s="26" t="s">
        <v>16467</v>
      </c>
      <c r="N27" s="26" t="s">
        <v>16468</v>
      </c>
      <c r="O27" s="26" t="s">
        <v>16443</v>
      </c>
      <c r="P27" s="16"/>
      <c r="Q27" s="40">
        <f t="shared" si="4"/>
        <v>2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2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16.02.2024г.</v>
      </c>
      <c r="K28" s="16"/>
      <c r="L28" s="16"/>
      <c r="M28" s="26" t="s">
        <v>16467</v>
      </c>
      <c r="N28" s="26" t="s">
        <v>16468</v>
      </c>
      <c r="O28" s="26" t="s">
        <v>16443</v>
      </c>
      <c r="P28" s="16"/>
      <c r="Q28" s="40">
        <f t="shared" si="4"/>
        <v>2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2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16.02.2024г.</v>
      </c>
      <c r="K29" s="16"/>
      <c r="L29" s="16"/>
      <c r="M29" s="26" t="s">
        <v>16467</v>
      </c>
      <c r="N29" s="26" t="s">
        <v>16468</v>
      </c>
      <c r="O29" s="26" t="s">
        <v>16443</v>
      </c>
      <c r="P29" s="16"/>
      <c r="Q29" s="40">
        <f t="shared" si="4"/>
        <v>2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2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16.02.2024г.</v>
      </c>
      <c r="K30" s="16"/>
      <c r="L30" s="16"/>
      <c r="M30" s="26" t="s">
        <v>16467</v>
      </c>
      <c r="N30" s="26" t="s">
        <v>16468</v>
      </c>
      <c r="O30" s="26" t="s">
        <v>16443</v>
      </c>
      <c r="P30" s="16"/>
      <c r="Q30" s="40">
        <f t="shared" si="4"/>
        <v>2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2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16.02.2024г.</v>
      </c>
      <c r="K31" s="16"/>
      <c r="L31" s="16"/>
      <c r="M31" s="26" t="s">
        <v>16467</v>
      </c>
      <c r="N31" s="26" t="s">
        <v>16468</v>
      </c>
      <c r="O31" s="26" t="s">
        <v>16443</v>
      </c>
      <c r="P31" s="16"/>
      <c r="Q31" s="40">
        <f t="shared" si="4"/>
        <v>2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2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16.02.2024г.</v>
      </c>
      <c r="K32" s="16"/>
      <c r="L32" s="16"/>
      <c r="M32" s="26" t="s">
        <v>16467</v>
      </c>
      <c r="N32" s="26" t="s">
        <v>16468</v>
      </c>
      <c r="O32" s="26" t="s">
        <v>16443</v>
      </c>
      <c r="P32" s="16"/>
      <c r="Q32" s="40">
        <f t="shared" si="4"/>
        <v>2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2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16.02.2024г.</v>
      </c>
      <c r="K33" s="16"/>
      <c r="L33" s="16"/>
      <c r="M33" s="26" t="s">
        <v>16467</v>
      </c>
      <c r="N33" s="26" t="s">
        <v>16468</v>
      </c>
      <c r="O33" s="26" t="s">
        <v>16443</v>
      </c>
      <c r="P33" s="16"/>
      <c r="Q33" s="40">
        <f t="shared" si="4"/>
        <v>2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2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16.02.2024г.</v>
      </c>
      <c r="K34" s="16"/>
      <c r="L34" s="16"/>
      <c r="M34" s="26" t="s">
        <v>16467</v>
      </c>
      <c r="N34" s="26" t="s">
        <v>16468</v>
      </c>
      <c r="O34" s="26" t="s">
        <v>16443</v>
      </c>
      <c r="P34" s="16"/>
      <c r="Q34" s="40">
        <f t="shared" si="4"/>
        <v>2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2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09.02.2024г.</v>
      </c>
      <c r="K35" s="16"/>
      <c r="L35" s="16"/>
      <c r="M35" s="26" t="s">
        <v>16388</v>
      </c>
      <c r="N35" s="26" t="s">
        <v>16468</v>
      </c>
      <c r="O35" s="26" t="s">
        <v>16443</v>
      </c>
      <c r="P35" s="16"/>
      <c r="Q35" s="40">
        <f t="shared" si="4"/>
        <v>2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2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09.02.2024г.</v>
      </c>
      <c r="K36" s="16"/>
      <c r="L36" s="16"/>
      <c r="M36" s="26" t="s">
        <v>16388</v>
      </c>
      <c r="N36" s="26" t="s">
        <v>16468</v>
      </c>
      <c r="O36" s="26" t="s">
        <v>16443</v>
      </c>
      <c r="P36" s="16"/>
      <c r="Q36" s="40">
        <f t="shared" si="4"/>
        <v>2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">
      <c r="B37" s="110" t="s">
        <v>16682</v>
      </c>
      <c r="C37" s="110"/>
      <c r="D37" s="110"/>
      <c r="E37" s="110"/>
      <c r="F37" s="110"/>
      <c r="G37" s="110"/>
      <c r="H37" s="110"/>
      <c r="I37" s="110"/>
      <c r="J37" s="110"/>
      <c r="V37" s="41"/>
    </row>
    <row r="38" spans="2:23" ht="12.75" customHeight="1" x14ac:dyDescent="0.2">
      <c r="B38" s="110"/>
      <c r="C38" s="110"/>
      <c r="D38" s="110"/>
      <c r="E38" s="110"/>
      <c r="F38" s="110"/>
      <c r="G38" s="110"/>
      <c r="H38" s="110"/>
      <c r="I38" s="110"/>
      <c r="J38" s="110"/>
      <c r="V38" s="41"/>
    </row>
    <row r="39" spans="2:23" ht="12.75" customHeight="1" x14ac:dyDescent="0.2">
      <c r="V39" s="41"/>
    </row>
    <row r="40" spans="2:23" ht="12.75" customHeight="1" x14ac:dyDescent="0.25">
      <c r="C40" s="10" t="s">
        <v>35</v>
      </c>
      <c r="D40" s="10"/>
      <c r="E40" s="10"/>
      <c r="F40" s="10"/>
      <c r="G40" s="10"/>
      <c r="H40" s="37"/>
      <c r="I40" s="38" t="s">
        <v>2</v>
      </c>
      <c r="V40" s="41"/>
    </row>
    <row r="41" spans="2:23" ht="12.75" customHeight="1" x14ac:dyDescent="0.25">
      <c r="C41" s="10"/>
      <c r="D41" s="10"/>
      <c r="E41" s="10"/>
      <c r="F41" s="10"/>
      <c r="G41" s="10"/>
      <c r="H41" s="10"/>
      <c r="I41" s="10"/>
      <c r="V41" s="41"/>
    </row>
    <row r="42" spans="2:23" s="31" customFormat="1" ht="12.75" customHeight="1" x14ac:dyDescent="0.25">
      <c r="B42" s="30"/>
      <c r="C42" s="8" t="s">
        <v>36</v>
      </c>
      <c r="D42" s="11"/>
      <c r="E42" s="11"/>
      <c r="F42" s="10"/>
      <c r="G42" s="10"/>
      <c r="H42" s="37"/>
      <c r="I42" s="38" t="s">
        <v>37</v>
      </c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41"/>
      <c r="W42" s="30"/>
    </row>
    <row r="43" spans="2:23" s="31" customFormat="1" ht="12.75" customHeight="1" x14ac:dyDescent="0.2">
      <c r="B43" s="30"/>
      <c r="C43" s="30"/>
      <c r="D43" s="30"/>
      <c r="E43" s="30"/>
      <c r="F43" s="30"/>
      <c r="G43" s="30"/>
      <c r="H43" s="30"/>
      <c r="I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41"/>
      <c r="W43" s="30"/>
    </row>
    <row r="44" spans="2:23" s="31" customFormat="1" ht="12.75" customHeight="1" x14ac:dyDescent="0.2"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</row>
    <row r="45" spans="2:23" s="31" customFormat="1" ht="12.75" customHeight="1" x14ac:dyDescent="0.2"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</row>
    <row r="46" spans="2:23" s="31" customFormat="1" ht="12.75" customHeight="1" x14ac:dyDescent="0.2"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</row>
    <row r="47" spans="2:23" s="31" customFormat="1" ht="12.75" customHeight="1" x14ac:dyDescent="0.2"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68"/>
    </row>
    <row r="48" spans="2:23" s="31" customFormat="1" ht="12.75" customHeight="1" x14ac:dyDescent="0.2"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68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68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25.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</row>
    <row r="58" spans="2:23" ht="12.75" customHeight="1" x14ac:dyDescent="0.2"/>
    <row r="59" spans="2:23" ht="12.75" customHeight="1" x14ac:dyDescent="0.2"/>
    <row r="60" spans="2:23" ht="12.75" customHeight="1" x14ac:dyDescent="0.2"/>
    <row r="61" spans="2:23" ht="12.75" customHeight="1" x14ac:dyDescent="0.2"/>
    <row r="62" spans="2:23" ht="12.75" customHeight="1" x14ac:dyDescent="0.2"/>
  </sheetData>
  <mergeCells count="7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B37:J38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63"/>
  <sheetViews>
    <sheetView view="pageBreakPreview" zoomScale="85" zoomScaleNormal="85" zoomScaleSheetLayoutView="85" workbookViewId="0">
      <selection activeCell="B40" sqref="B40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187/2 от 27 Января 2024г.</v>
      </c>
      <c r="I8" s="122" t="s">
        <v>160</v>
      </c>
      <c r="J8" s="122"/>
      <c r="K8" s="17"/>
      <c r="L8" s="13">
        <v>187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IFERROR(SUM(W43:W47), 0)</f>
        <v>0</v>
      </c>
    </row>
    <row r="22" spans="2:23" ht="12.75" customHeight="1" thickBot="1" x14ac:dyDescent="0.25">
      <c r="B22" s="14">
        <v>1</v>
      </c>
      <c r="C22" s="111" t="str">
        <f t="shared" ref="C22:C37" si="0">CONCATENATE(Q22, " (",R22, ")",S22,T22,U22)</f>
        <v xml:space="preserve"> Г (8-9)-Врп1</v>
      </c>
      <c r="D22" s="112"/>
      <c r="E22" s="109" t="str">
        <f>V22</f>
        <v>400×25</v>
      </c>
      <c r="F22" s="109"/>
      <c r="G22" s="111" t="s">
        <v>23</v>
      </c>
      <c r="H22" s="112"/>
      <c r="I22" s="14" t="str">
        <f t="shared" ref="I22:I37" si="1">IF(G22="недопустимых дефектов не обнаружено", "годен", "НЕ годен")</f>
        <v>годен</v>
      </c>
      <c r="J22" s="14" t="str">
        <f>CONCATENATE(M22, ".", N22, ".",O22)</f>
        <v>27.01.2024г.</v>
      </c>
      <c r="K22" s="16"/>
      <c r="L22" s="16"/>
      <c r="M22" s="26" t="s">
        <v>16429</v>
      </c>
      <c r="N22" s="26" t="s">
        <v>16417</v>
      </c>
      <c r="O22" s="26" t="s">
        <v>16443</v>
      </c>
      <c r="P22" s="16"/>
      <c r="Q22" s="40" t="s">
        <v>161</v>
      </c>
      <c r="R22" s="74" t="s">
        <v>16386</v>
      </c>
      <c r="S22" s="40"/>
      <c r="T22" s="30" t="s">
        <v>58</v>
      </c>
      <c r="U22" s="16" t="s">
        <v>162</v>
      </c>
      <c r="V22" s="41" t="s">
        <v>170</v>
      </c>
      <c r="W22" s="68">
        <f>VALUE(MID($V22,1,FIND("×",$V22,1)-1))</f>
        <v>400</v>
      </c>
    </row>
    <row r="23" spans="2:23" ht="12.75" customHeight="1" thickBot="1" x14ac:dyDescent="0.25">
      <c r="B23" s="14">
        <v>2</v>
      </c>
      <c r="C23" s="111" t="str">
        <f t="shared" si="0"/>
        <v xml:space="preserve"> Г (8-9)-Втд1/1</v>
      </c>
      <c r="D23" s="112"/>
      <c r="E23" s="109" t="str">
        <f t="shared" ref="E23:E37" si="2">V23</f>
        <v>100×32</v>
      </c>
      <c r="F23" s="109"/>
      <c r="G23" s="111" t="s">
        <v>23</v>
      </c>
      <c r="H23" s="112"/>
      <c r="I23" s="14" t="str">
        <f t="shared" si="1"/>
        <v>годен</v>
      </c>
      <c r="J23" s="14" t="str">
        <f t="shared" ref="J23:J37" si="3">CONCATENATE(M23, ".", N23, ".",O23)</f>
        <v>27.01.2024г.</v>
      </c>
      <c r="K23" s="16"/>
      <c r="L23" s="16"/>
      <c r="M23" s="26" t="s">
        <v>16429</v>
      </c>
      <c r="N23" s="26" t="s">
        <v>16417</v>
      </c>
      <c r="O23" s="26" t="s">
        <v>16443</v>
      </c>
      <c r="P23" s="16"/>
      <c r="Q23" s="40" t="s">
        <v>161</v>
      </c>
      <c r="R23" s="74" t="s">
        <v>16386</v>
      </c>
      <c r="S23" s="40"/>
      <c r="T23" s="30" t="s">
        <v>58</v>
      </c>
      <c r="U23" s="16" t="s">
        <v>164</v>
      </c>
      <c r="V23" s="41" t="s">
        <v>12</v>
      </c>
      <c r="W23" s="68">
        <f t="shared" ref="W23:W37" si="4">VALUE(MID($V23,1,FIND("×",$V23,1)-1))</f>
        <v>100</v>
      </c>
    </row>
    <row r="24" spans="2:23" ht="12.75" customHeight="1" thickBot="1" x14ac:dyDescent="0.25">
      <c r="B24" s="14">
        <v>3</v>
      </c>
      <c r="C24" s="111" t="str">
        <f t="shared" si="0"/>
        <v xml:space="preserve"> Г (8-9)-Втд1/2</v>
      </c>
      <c r="D24" s="112"/>
      <c r="E24" s="109" t="str">
        <f t="shared" si="2"/>
        <v>100×32</v>
      </c>
      <c r="F24" s="109"/>
      <c r="G24" s="111" t="s">
        <v>23</v>
      </c>
      <c r="H24" s="112"/>
      <c r="I24" s="14" t="str">
        <f t="shared" si="1"/>
        <v>годен</v>
      </c>
      <c r="J24" s="14" t="str">
        <f t="shared" si="3"/>
        <v>27.01.2024г.</v>
      </c>
      <c r="K24" s="16"/>
      <c r="L24" s="16"/>
      <c r="M24" s="26" t="s">
        <v>16429</v>
      </c>
      <c r="N24" s="26" t="s">
        <v>16417</v>
      </c>
      <c r="O24" s="26" t="s">
        <v>16443</v>
      </c>
      <c r="P24" s="16"/>
      <c r="Q24" s="40" t="s">
        <v>161</v>
      </c>
      <c r="R24" s="74" t="s">
        <v>16386</v>
      </c>
      <c r="S24" s="40"/>
      <c r="T24" s="30" t="s">
        <v>58</v>
      </c>
      <c r="U24" s="16" t="s">
        <v>165</v>
      </c>
      <c r="V24" s="41" t="s">
        <v>12</v>
      </c>
      <c r="W24" s="68">
        <f t="shared" si="4"/>
        <v>100</v>
      </c>
    </row>
    <row r="25" spans="2:23" ht="12.75" customHeight="1" thickBot="1" x14ac:dyDescent="0.25">
      <c r="B25" s="14">
        <v>4</v>
      </c>
      <c r="C25" s="111" t="str">
        <f t="shared" si="0"/>
        <v xml:space="preserve"> Г (8-9)-Врп2</v>
      </c>
      <c r="D25" s="112"/>
      <c r="E25" s="109" t="str">
        <f t="shared" si="2"/>
        <v>400×25</v>
      </c>
      <c r="F25" s="109"/>
      <c r="G25" s="111" t="s">
        <v>23</v>
      </c>
      <c r="H25" s="112"/>
      <c r="I25" s="14" t="str">
        <f t="shared" si="1"/>
        <v>годен</v>
      </c>
      <c r="J25" s="14" t="str">
        <f t="shared" si="3"/>
        <v>27.01.2024г.</v>
      </c>
      <c r="K25" s="16"/>
      <c r="L25" s="16"/>
      <c r="M25" s="26" t="s">
        <v>16429</v>
      </c>
      <c r="N25" s="26" t="s">
        <v>16417</v>
      </c>
      <c r="O25" s="26" t="s">
        <v>16443</v>
      </c>
      <c r="P25" s="16"/>
      <c r="Q25" s="40" t="s">
        <v>161</v>
      </c>
      <c r="R25" s="74" t="s">
        <v>16386</v>
      </c>
      <c r="S25" s="40"/>
      <c r="T25" s="30" t="s">
        <v>58</v>
      </c>
      <c r="U25" s="16" t="s">
        <v>163</v>
      </c>
      <c r="V25" s="41" t="s">
        <v>170</v>
      </c>
      <c r="W25" s="68">
        <f t="shared" si="4"/>
        <v>400</v>
      </c>
    </row>
    <row r="26" spans="2:23" ht="12.75" customHeight="1" thickBot="1" x14ac:dyDescent="0.25">
      <c r="B26" s="14">
        <v>5</v>
      </c>
      <c r="C26" s="111" t="str">
        <f t="shared" si="0"/>
        <v xml:space="preserve"> Г (8-9)-Втд2/1</v>
      </c>
      <c r="D26" s="112"/>
      <c r="E26" s="109" t="str">
        <f t="shared" si="2"/>
        <v>100×32</v>
      </c>
      <c r="F26" s="109"/>
      <c r="G26" s="111" t="s">
        <v>23</v>
      </c>
      <c r="H26" s="112"/>
      <c r="I26" s="14" t="str">
        <f t="shared" si="1"/>
        <v>годен</v>
      </c>
      <c r="J26" s="14" t="str">
        <f t="shared" si="3"/>
        <v>27.01.2024г.</v>
      </c>
      <c r="K26" s="16"/>
      <c r="L26" s="16"/>
      <c r="M26" s="26" t="s">
        <v>16429</v>
      </c>
      <c r="N26" s="26" t="s">
        <v>16417</v>
      </c>
      <c r="O26" s="26" t="s">
        <v>16443</v>
      </c>
      <c r="P26" s="16"/>
      <c r="Q26" s="40" t="s">
        <v>161</v>
      </c>
      <c r="R26" s="74" t="s">
        <v>16386</v>
      </c>
      <c r="S26" s="40"/>
      <c r="T26" s="30" t="s">
        <v>58</v>
      </c>
      <c r="U26" s="16" t="s">
        <v>166</v>
      </c>
      <c r="V26" s="41" t="s">
        <v>12</v>
      </c>
      <c r="W26" s="68">
        <f t="shared" si="4"/>
        <v>100</v>
      </c>
    </row>
    <row r="27" spans="2:23" ht="12.75" customHeight="1" thickBot="1" x14ac:dyDescent="0.25">
      <c r="B27" s="14">
        <v>6</v>
      </c>
      <c r="C27" s="111" t="str">
        <f t="shared" si="0"/>
        <v xml:space="preserve"> Г (8-9)-Втд2/2</v>
      </c>
      <c r="D27" s="112"/>
      <c r="E27" s="109" t="str">
        <f t="shared" si="2"/>
        <v>100×32</v>
      </c>
      <c r="F27" s="109"/>
      <c r="G27" s="111" t="s">
        <v>23</v>
      </c>
      <c r="H27" s="112"/>
      <c r="I27" s="14" t="str">
        <f t="shared" si="1"/>
        <v>годен</v>
      </c>
      <c r="J27" s="14" t="str">
        <f t="shared" si="3"/>
        <v>27.01.2024г.</v>
      </c>
      <c r="K27" s="16"/>
      <c r="L27" s="16"/>
      <c r="M27" s="26" t="s">
        <v>16429</v>
      </c>
      <c r="N27" s="26" t="s">
        <v>16417</v>
      </c>
      <c r="O27" s="26" t="s">
        <v>16443</v>
      </c>
      <c r="P27" s="16"/>
      <c r="Q27" s="40" t="s">
        <v>161</v>
      </c>
      <c r="R27" s="74" t="s">
        <v>16386</v>
      </c>
      <c r="S27" s="40"/>
      <c r="T27" s="30" t="s">
        <v>58</v>
      </c>
      <c r="U27" s="16" t="s">
        <v>167</v>
      </c>
      <c r="V27" s="41" t="s">
        <v>12</v>
      </c>
      <c r="W27" s="68">
        <f t="shared" si="4"/>
        <v>100</v>
      </c>
    </row>
    <row r="28" spans="2:23" ht="12.75" customHeight="1" thickBot="1" x14ac:dyDescent="0.25">
      <c r="B28" s="14">
        <v>7</v>
      </c>
      <c r="C28" s="111" t="str">
        <f t="shared" si="0"/>
        <v xml:space="preserve"> Г (8-9)-Нрп1</v>
      </c>
      <c r="D28" s="112"/>
      <c r="E28" s="109" t="str">
        <f t="shared" si="2"/>
        <v>400×25</v>
      </c>
      <c r="F28" s="109"/>
      <c r="G28" s="111" t="s">
        <v>23</v>
      </c>
      <c r="H28" s="112"/>
      <c r="I28" s="14" t="str">
        <f t="shared" si="1"/>
        <v>годен</v>
      </c>
      <c r="J28" s="14" t="str">
        <f t="shared" si="3"/>
        <v>27.01.2024г.</v>
      </c>
      <c r="K28" s="16"/>
      <c r="L28" s="16"/>
      <c r="M28" s="26" t="s">
        <v>16429</v>
      </c>
      <c r="N28" s="26" t="s">
        <v>16417</v>
      </c>
      <c r="O28" s="26" t="s">
        <v>16443</v>
      </c>
      <c r="P28" s="16"/>
      <c r="Q28" s="40" t="s">
        <v>161</v>
      </c>
      <c r="R28" s="74" t="s">
        <v>16386</v>
      </c>
      <c r="S28" s="40"/>
      <c r="T28" s="30" t="s">
        <v>58</v>
      </c>
      <c r="U28" s="16" t="s">
        <v>168</v>
      </c>
      <c r="V28" s="41" t="s">
        <v>170</v>
      </c>
      <c r="W28" s="68">
        <f t="shared" si="4"/>
        <v>400</v>
      </c>
    </row>
    <row r="29" spans="2:23" ht="12.75" customHeight="1" thickBot="1" x14ac:dyDescent="0.25">
      <c r="B29" s="14">
        <v>8</v>
      </c>
      <c r="C29" s="111" t="str">
        <f t="shared" si="0"/>
        <v xml:space="preserve"> Г (8-9)-Нрп2</v>
      </c>
      <c r="D29" s="112"/>
      <c r="E29" s="109" t="str">
        <f t="shared" si="2"/>
        <v>400×25</v>
      </c>
      <c r="F29" s="109"/>
      <c r="G29" s="111" t="s">
        <v>23</v>
      </c>
      <c r="H29" s="112"/>
      <c r="I29" s="14" t="str">
        <f t="shared" si="1"/>
        <v>годен</v>
      </c>
      <c r="J29" s="14" t="str">
        <f t="shared" si="3"/>
        <v>27.01.2024г.</v>
      </c>
      <c r="K29" s="16"/>
      <c r="L29" s="16"/>
      <c r="M29" s="26" t="s">
        <v>16429</v>
      </c>
      <c r="N29" s="26" t="s">
        <v>16417</v>
      </c>
      <c r="O29" s="26" t="s">
        <v>16443</v>
      </c>
      <c r="P29" s="16"/>
      <c r="Q29" s="40" t="s">
        <v>161</v>
      </c>
      <c r="R29" s="74" t="s">
        <v>16386</v>
      </c>
      <c r="S29" s="40"/>
      <c r="T29" s="30" t="s">
        <v>58</v>
      </c>
      <c r="U29" s="16" t="s">
        <v>169</v>
      </c>
      <c r="V29" s="41" t="s">
        <v>170</v>
      </c>
      <c r="W29" s="68">
        <f t="shared" si="4"/>
        <v>400</v>
      </c>
    </row>
    <row r="30" spans="2:23" ht="12.75" customHeight="1" thickBot="1" x14ac:dyDescent="0.25">
      <c r="B30" s="14">
        <v>9</v>
      </c>
      <c r="C30" s="111" t="str">
        <f t="shared" si="0"/>
        <v xml:space="preserve"> Е (8-9)-Врп1</v>
      </c>
      <c r="D30" s="112"/>
      <c r="E30" s="109" t="str">
        <f t="shared" si="2"/>
        <v>400×25</v>
      </c>
      <c r="F30" s="109"/>
      <c r="G30" s="111" t="s">
        <v>23</v>
      </c>
      <c r="H30" s="112"/>
      <c r="I30" s="14" t="str">
        <f t="shared" si="1"/>
        <v>годен</v>
      </c>
      <c r="J30" s="14" t="str">
        <f t="shared" si="3"/>
        <v>27.01.2024г.</v>
      </c>
      <c r="K30" s="16"/>
      <c r="L30" s="16"/>
      <c r="M30" s="26" t="s">
        <v>16429</v>
      </c>
      <c r="N30" s="26" t="s">
        <v>16417</v>
      </c>
      <c r="O30" s="26" t="s">
        <v>16443</v>
      </c>
      <c r="P30" s="16"/>
      <c r="Q30" s="40" t="s">
        <v>16380</v>
      </c>
      <c r="R30" s="74" t="s">
        <v>16386</v>
      </c>
      <c r="S30" s="40"/>
      <c r="T30" s="30" t="s">
        <v>58</v>
      </c>
      <c r="U30" s="16" t="s">
        <v>162</v>
      </c>
      <c r="V30" s="41" t="s">
        <v>170</v>
      </c>
      <c r="W30" s="68">
        <f t="shared" si="4"/>
        <v>400</v>
      </c>
    </row>
    <row r="31" spans="2:23" ht="12.75" customHeight="1" thickBot="1" x14ac:dyDescent="0.25">
      <c r="B31" s="14">
        <v>10</v>
      </c>
      <c r="C31" s="111" t="str">
        <f t="shared" si="0"/>
        <v xml:space="preserve"> Е (8-9)-Втд1/1</v>
      </c>
      <c r="D31" s="112"/>
      <c r="E31" s="109" t="str">
        <f t="shared" si="2"/>
        <v>100×32</v>
      </c>
      <c r="F31" s="109"/>
      <c r="G31" s="111" t="s">
        <v>23</v>
      </c>
      <c r="H31" s="112"/>
      <c r="I31" s="14" t="str">
        <f t="shared" si="1"/>
        <v>годен</v>
      </c>
      <c r="J31" s="14" t="str">
        <f t="shared" si="3"/>
        <v>27.01.2024г.</v>
      </c>
      <c r="K31" s="16"/>
      <c r="L31" s="16"/>
      <c r="M31" s="26" t="s">
        <v>16429</v>
      </c>
      <c r="N31" s="26" t="s">
        <v>16417</v>
      </c>
      <c r="O31" s="26" t="s">
        <v>16443</v>
      </c>
      <c r="P31" s="16"/>
      <c r="Q31" s="40" t="s">
        <v>16380</v>
      </c>
      <c r="R31" s="74" t="s">
        <v>16386</v>
      </c>
      <c r="S31" s="40"/>
      <c r="T31" s="30" t="s">
        <v>58</v>
      </c>
      <c r="U31" s="16" t="s">
        <v>164</v>
      </c>
      <c r="V31" s="41" t="s">
        <v>12</v>
      </c>
      <c r="W31" s="68">
        <f t="shared" si="4"/>
        <v>100</v>
      </c>
    </row>
    <row r="32" spans="2:23" ht="12.75" customHeight="1" thickBot="1" x14ac:dyDescent="0.25">
      <c r="B32" s="14">
        <v>11</v>
      </c>
      <c r="C32" s="111" t="str">
        <f t="shared" si="0"/>
        <v xml:space="preserve"> Е (8-9)-Втд1/2</v>
      </c>
      <c r="D32" s="112"/>
      <c r="E32" s="109" t="str">
        <f t="shared" si="2"/>
        <v>100×32</v>
      </c>
      <c r="F32" s="109"/>
      <c r="G32" s="111" t="s">
        <v>23</v>
      </c>
      <c r="H32" s="112"/>
      <c r="I32" s="14" t="str">
        <f t="shared" si="1"/>
        <v>годен</v>
      </c>
      <c r="J32" s="14" t="str">
        <f t="shared" si="3"/>
        <v>27.01.2024г.</v>
      </c>
      <c r="K32" s="16"/>
      <c r="L32" s="16"/>
      <c r="M32" s="26" t="s">
        <v>16429</v>
      </c>
      <c r="N32" s="26" t="s">
        <v>16417</v>
      </c>
      <c r="O32" s="26" t="s">
        <v>16443</v>
      </c>
      <c r="P32" s="16"/>
      <c r="Q32" s="40" t="s">
        <v>16380</v>
      </c>
      <c r="R32" s="74" t="s">
        <v>16386</v>
      </c>
      <c r="S32" s="40"/>
      <c r="T32" s="30" t="s">
        <v>58</v>
      </c>
      <c r="U32" s="16" t="s">
        <v>165</v>
      </c>
      <c r="V32" s="41" t="s">
        <v>12</v>
      </c>
      <c r="W32" s="68">
        <f t="shared" si="4"/>
        <v>100</v>
      </c>
    </row>
    <row r="33" spans="1:25" ht="12.75" customHeight="1" thickBot="1" x14ac:dyDescent="0.25">
      <c r="B33" s="14">
        <v>12</v>
      </c>
      <c r="C33" s="111" t="str">
        <f t="shared" si="0"/>
        <v xml:space="preserve"> Е (8-9)-Врп2</v>
      </c>
      <c r="D33" s="112"/>
      <c r="E33" s="109" t="str">
        <f t="shared" si="2"/>
        <v>400×25</v>
      </c>
      <c r="F33" s="109"/>
      <c r="G33" s="111" t="s">
        <v>23</v>
      </c>
      <c r="H33" s="112"/>
      <c r="I33" s="14" t="str">
        <f t="shared" si="1"/>
        <v>годен</v>
      </c>
      <c r="J33" s="14" t="str">
        <f t="shared" si="3"/>
        <v>27.01.2024г.</v>
      </c>
      <c r="K33" s="16"/>
      <c r="L33" s="16"/>
      <c r="M33" s="26" t="s">
        <v>16429</v>
      </c>
      <c r="N33" s="26" t="s">
        <v>16417</v>
      </c>
      <c r="O33" s="26" t="s">
        <v>16443</v>
      </c>
      <c r="P33" s="16"/>
      <c r="Q33" s="40" t="s">
        <v>16380</v>
      </c>
      <c r="R33" s="74" t="s">
        <v>16386</v>
      </c>
      <c r="S33" s="40"/>
      <c r="T33" s="30" t="s">
        <v>58</v>
      </c>
      <c r="U33" s="16" t="s">
        <v>163</v>
      </c>
      <c r="V33" s="41" t="s">
        <v>170</v>
      </c>
      <c r="W33" s="68">
        <f t="shared" si="4"/>
        <v>400</v>
      </c>
    </row>
    <row r="34" spans="1:25" ht="12.75" customHeight="1" thickBot="1" x14ac:dyDescent="0.25">
      <c r="B34" s="14">
        <v>13</v>
      </c>
      <c r="C34" s="111" t="str">
        <f t="shared" si="0"/>
        <v xml:space="preserve"> Е (8-9)-Втд2/1</v>
      </c>
      <c r="D34" s="112"/>
      <c r="E34" s="109" t="str">
        <f t="shared" si="2"/>
        <v>100×32</v>
      </c>
      <c r="F34" s="109"/>
      <c r="G34" s="111" t="s">
        <v>23</v>
      </c>
      <c r="H34" s="112"/>
      <c r="I34" s="14" t="str">
        <f t="shared" si="1"/>
        <v>годен</v>
      </c>
      <c r="J34" s="14" t="str">
        <f t="shared" si="3"/>
        <v>27.01.2024г.</v>
      </c>
      <c r="K34" s="16"/>
      <c r="L34" s="16"/>
      <c r="M34" s="26" t="s">
        <v>16429</v>
      </c>
      <c r="N34" s="26" t="s">
        <v>16417</v>
      </c>
      <c r="O34" s="26" t="s">
        <v>16443</v>
      </c>
      <c r="P34" s="16"/>
      <c r="Q34" s="40" t="s">
        <v>16380</v>
      </c>
      <c r="R34" s="74" t="s">
        <v>16386</v>
      </c>
      <c r="S34" s="40"/>
      <c r="T34" s="30" t="s">
        <v>58</v>
      </c>
      <c r="U34" s="16" t="s">
        <v>166</v>
      </c>
      <c r="V34" s="41" t="s">
        <v>12</v>
      </c>
      <c r="W34" s="68">
        <f t="shared" si="4"/>
        <v>100</v>
      </c>
    </row>
    <row r="35" spans="1:25" ht="12.75" customHeight="1" thickBot="1" x14ac:dyDescent="0.25">
      <c r="B35" s="14">
        <v>14</v>
      </c>
      <c r="C35" s="111" t="str">
        <f t="shared" si="0"/>
        <v xml:space="preserve"> Е (8-9)-Втд2/2</v>
      </c>
      <c r="D35" s="112"/>
      <c r="E35" s="109" t="str">
        <f t="shared" si="2"/>
        <v>100×32</v>
      </c>
      <c r="F35" s="109"/>
      <c r="G35" s="111" t="s">
        <v>23</v>
      </c>
      <c r="H35" s="112"/>
      <c r="I35" s="14" t="str">
        <f t="shared" si="1"/>
        <v>годен</v>
      </c>
      <c r="J35" s="14" t="str">
        <f t="shared" si="3"/>
        <v>27.01.2024г.</v>
      </c>
      <c r="K35" s="16"/>
      <c r="L35" s="16"/>
      <c r="M35" s="26" t="s">
        <v>16429</v>
      </c>
      <c r="N35" s="26" t="s">
        <v>16417</v>
      </c>
      <c r="O35" s="26" t="s">
        <v>16443</v>
      </c>
      <c r="P35" s="16"/>
      <c r="Q35" s="40" t="s">
        <v>16380</v>
      </c>
      <c r="R35" s="74" t="s">
        <v>16386</v>
      </c>
      <c r="S35" s="40"/>
      <c r="T35" s="30" t="s">
        <v>58</v>
      </c>
      <c r="U35" s="16" t="s">
        <v>167</v>
      </c>
      <c r="V35" s="41" t="s">
        <v>12</v>
      </c>
      <c r="W35" s="68">
        <f t="shared" si="4"/>
        <v>100</v>
      </c>
    </row>
    <row r="36" spans="1:25" ht="12.75" customHeight="1" thickBot="1" x14ac:dyDescent="0.25">
      <c r="B36" s="14">
        <v>15</v>
      </c>
      <c r="C36" s="111" t="str">
        <f t="shared" si="0"/>
        <v xml:space="preserve"> Е (8-9)-Нрп1</v>
      </c>
      <c r="D36" s="112"/>
      <c r="E36" s="109" t="str">
        <f t="shared" si="2"/>
        <v>400×25</v>
      </c>
      <c r="F36" s="109"/>
      <c r="G36" s="111" t="s">
        <v>23</v>
      </c>
      <c r="H36" s="112"/>
      <c r="I36" s="14" t="str">
        <f t="shared" si="1"/>
        <v>годен</v>
      </c>
      <c r="J36" s="14" t="str">
        <f t="shared" si="3"/>
        <v>27.01.2024г.</v>
      </c>
      <c r="K36" s="16"/>
      <c r="L36" s="16"/>
      <c r="M36" s="26" t="s">
        <v>16429</v>
      </c>
      <c r="N36" s="26" t="s">
        <v>16417</v>
      </c>
      <c r="O36" s="26" t="s">
        <v>16443</v>
      </c>
      <c r="P36" s="16"/>
      <c r="Q36" s="40" t="s">
        <v>16380</v>
      </c>
      <c r="R36" s="74" t="s">
        <v>16386</v>
      </c>
      <c r="S36" s="40"/>
      <c r="T36" s="30" t="s">
        <v>58</v>
      </c>
      <c r="U36" s="16" t="s">
        <v>168</v>
      </c>
      <c r="V36" s="41" t="s">
        <v>170</v>
      </c>
      <c r="W36" s="68">
        <f t="shared" si="4"/>
        <v>400</v>
      </c>
    </row>
    <row r="37" spans="1:25" ht="12.75" customHeight="1" thickBot="1" x14ac:dyDescent="0.25">
      <c r="B37" s="14">
        <v>16</v>
      </c>
      <c r="C37" s="111" t="str">
        <f t="shared" si="0"/>
        <v xml:space="preserve"> Е (8-9)-Нрп2</v>
      </c>
      <c r="D37" s="112"/>
      <c r="E37" s="109" t="str">
        <f t="shared" si="2"/>
        <v>400×25</v>
      </c>
      <c r="F37" s="109"/>
      <c r="G37" s="111" t="s">
        <v>23</v>
      </c>
      <c r="H37" s="112"/>
      <c r="I37" s="14" t="str">
        <f t="shared" si="1"/>
        <v>годен</v>
      </c>
      <c r="J37" s="14" t="str">
        <f t="shared" si="3"/>
        <v>27.01.2024г.</v>
      </c>
      <c r="K37" s="16"/>
      <c r="L37" s="16"/>
      <c r="M37" s="26" t="s">
        <v>16429</v>
      </c>
      <c r="N37" s="26" t="s">
        <v>16417</v>
      </c>
      <c r="O37" s="26" t="s">
        <v>16443</v>
      </c>
      <c r="P37" s="16"/>
      <c r="Q37" s="40" t="s">
        <v>16380</v>
      </c>
      <c r="R37" s="74" t="s">
        <v>16386</v>
      </c>
      <c r="S37" s="40"/>
      <c r="T37" s="30" t="s">
        <v>58</v>
      </c>
      <c r="U37" s="16" t="s">
        <v>169</v>
      </c>
      <c r="V37" s="41" t="s">
        <v>170</v>
      </c>
      <c r="W37" s="68">
        <f t="shared" si="4"/>
        <v>400</v>
      </c>
    </row>
    <row r="38" spans="1:25" ht="12.75" customHeight="1" x14ac:dyDescent="0.25">
      <c r="B38" s="110" t="s">
        <v>16682</v>
      </c>
      <c r="C38" s="110"/>
      <c r="D38" s="110"/>
      <c r="E38" s="110"/>
      <c r="F38" s="110"/>
      <c r="G38" s="110"/>
      <c r="H38" s="110"/>
      <c r="I38" s="110"/>
      <c r="J38" s="110"/>
      <c r="Q38" s="16"/>
      <c r="R38" s="16"/>
      <c r="S38" s="16"/>
      <c r="T38" s="10"/>
      <c r="U38" s="10"/>
      <c r="V38" s="10"/>
    </row>
    <row r="39" spans="1:25" ht="12.75" customHeight="1" x14ac:dyDescent="0.25">
      <c r="B39" s="110"/>
      <c r="C39" s="110"/>
      <c r="D39" s="110"/>
      <c r="E39" s="110"/>
      <c r="F39" s="110"/>
      <c r="G39" s="110"/>
      <c r="H39" s="110"/>
      <c r="I39" s="110"/>
      <c r="J39" s="110"/>
      <c r="Q39" s="10"/>
      <c r="R39" s="10"/>
      <c r="S39" s="10"/>
      <c r="T39" s="10"/>
      <c r="U39" s="10"/>
      <c r="V39" s="10"/>
    </row>
    <row r="40" spans="1:25" ht="12.75" customHeight="1" x14ac:dyDescent="0.2"/>
    <row r="41" spans="1:25" ht="12.75" customHeight="1" x14ac:dyDescent="0.25">
      <c r="C41" s="10" t="s">
        <v>35</v>
      </c>
      <c r="D41" s="10"/>
      <c r="E41" s="10"/>
      <c r="F41" s="10"/>
      <c r="G41" s="10"/>
      <c r="H41" s="37"/>
      <c r="I41" s="38" t="s">
        <v>2</v>
      </c>
    </row>
    <row r="42" spans="1:25" ht="12.75" customHeight="1" x14ac:dyDescent="0.25">
      <c r="C42" s="10"/>
      <c r="D42" s="10"/>
      <c r="E42" s="10"/>
      <c r="F42" s="10"/>
      <c r="G42" s="10"/>
      <c r="H42" s="10"/>
      <c r="I42" s="10"/>
    </row>
    <row r="43" spans="1:25" s="31" customFormat="1" ht="12.75" customHeight="1" x14ac:dyDescent="0.25">
      <c r="A43" s="30"/>
      <c r="B43" s="30"/>
      <c r="C43" s="8" t="s">
        <v>36</v>
      </c>
      <c r="D43" s="11"/>
      <c r="E43" s="11"/>
      <c r="F43" s="10"/>
      <c r="G43" s="10"/>
      <c r="H43" s="37"/>
      <c r="I43" s="38" t="s">
        <v>37</v>
      </c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43"/>
      <c r="V43" s="69"/>
      <c r="W43" s="43" t="e">
        <f>VALUE(MID($V43,1,FIND("×",$V43,1)-1))</f>
        <v>#VALUE!</v>
      </c>
      <c r="X43" s="30"/>
      <c r="Y43" s="30"/>
    </row>
    <row r="44" spans="1:25" s="31" customFormat="1" ht="12.7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41"/>
      <c r="W44" s="30" t="e">
        <f>VALUE(MID($U44,1,FIND("×",$U44,1)-1))</f>
        <v>#VALUE!</v>
      </c>
      <c r="X44" s="30"/>
      <c r="Y44" s="30"/>
    </row>
    <row r="45" spans="1:25" s="31" customFormat="1" ht="12.7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41"/>
      <c r="W45" s="30" t="e">
        <f t="shared" ref="W45:W46" si="5">VALUE(MID($U45,1,FIND("×",$U45,1)-1))</f>
        <v>#VALUE!</v>
      </c>
      <c r="X45" s="30"/>
      <c r="Y45" s="30"/>
    </row>
    <row r="46" spans="1:25" s="31" customFormat="1" ht="12.7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41"/>
      <c r="W46" s="30" t="e">
        <f t="shared" si="5"/>
        <v>#VALUE!</v>
      </c>
      <c r="X46" s="30"/>
      <c r="Y46" s="30"/>
    </row>
    <row r="47" spans="1:25" s="31" customFormat="1" ht="12.7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s="31" customFormat="1" ht="12.7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s="31" customFormat="1" ht="12.7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s="31" customFormat="1" ht="12.7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  <c r="X50" s="30"/>
      <c r="Y50" s="30"/>
    </row>
    <row r="51" spans="1:25" s="31" customFormat="1" ht="12.7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  <c r="X51" s="30"/>
      <c r="Y51" s="30"/>
    </row>
    <row r="52" spans="1:25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68"/>
      <c r="X52" s="30"/>
      <c r="Y52" s="30"/>
    </row>
    <row r="53" spans="1:25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  <c r="X53" s="30"/>
      <c r="Y53" s="30"/>
    </row>
    <row r="54" spans="1:25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  <c r="X54" s="30"/>
      <c r="Y54" s="30"/>
    </row>
    <row r="55" spans="1:25" s="31" customFormat="1" ht="25.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2.75" customHeight="1" x14ac:dyDescent="0.2"/>
    <row r="60" spans="1:25" ht="12.75" customHeight="1" x14ac:dyDescent="0.2"/>
    <row r="61" spans="1:25" ht="12.75" customHeight="1" x14ac:dyDescent="0.2"/>
    <row r="62" spans="1:25" ht="12.75" customHeight="1" x14ac:dyDescent="0.2"/>
    <row r="63" spans="1:25" ht="12.75" customHeight="1" x14ac:dyDescent="0.2"/>
  </sheetData>
  <mergeCells count="79">
    <mergeCell ref="B38:J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71"/>
  <sheetViews>
    <sheetView view="pageBreakPreview" zoomScale="85" zoomScaleNormal="85" zoomScaleSheetLayoutView="85" workbookViewId="0">
      <selection activeCell="B19" sqref="B19:J19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186/2 от 27 Января 2024г.</v>
      </c>
      <c r="I8" s="122" t="s">
        <v>160</v>
      </c>
      <c r="J8" s="122"/>
      <c r="K8" s="17"/>
      <c r="L8" s="13">
        <v>186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7</v>
      </c>
      <c r="R21" s="16"/>
      <c r="S21" s="16"/>
      <c r="T21" s="16"/>
      <c r="U21" s="16"/>
      <c r="V21" s="16"/>
      <c r="W21" s="67">
        <f>IFERROR(SUM(W48:W50),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7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27.01.2024г.</v>
      </c>
      <c r="K22" s="16"/>
      <c r="L22" s="16"/>
      <c r="M22" s="26" t="s">
        <v>16429</v>
      </c>
      <c r="N22" s="26" t="s">
        <v>16417</v>
      </c>
      <c r="O22" s="26" t="s">
        <v>16443</v>
      </c>
      <c r="P22" s="16"/>
      <c r="Q22" s="40">
        <f>$Q$21</f>
        <v>7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7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27.01.2024г.</v>
      </c>
      <c r="K23" s="16"/>
      <c r="L23" s="16"/>
      <c r="M23" s="26" t="s">
        <v>16429</v>
      </c>
      <c r="N23" s="26" t="s">
        <v>16417</v>
      </c>
      <c r="O23" s="26" t="s">
        <v>16443</v>
      </c>
      <c r="P23" s="16"/>
      <c r="Q23" s="40">
        <f t="shared" ref="Q23:Q45" si="4">$Q$21</f>
        <v>7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7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27.01.2024г.</v>
      </c>
      <c r="K24" s="16"/>
      <c r="L24" s="16"/>
      <c r="M24" s="26" t="s">
        <v>16429</v>
      </c>
      <c r="N24" s="26" t="s">
        <v>16417</v>
      </c>
      <c r="O24" s="26" t="s">
        <v>16443</v>
      </c>
      <c r="P24" s="16"/>
      <c r="Q24" s="40">
        <f t="shared" si="4"/>
        <v>7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7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27.01.2024г.</v>
      </c>
      <c r="K25" s="16"/>
      <c r="L25" s="16"/>
      <c r="M25" s="26" t="s">
        <v>16429</v>
      </c>
      <c r="N25" s="26" t="s">
        <v>16417</v>
      </c>
      <c r="O25" s="26" t="s">
        <v>16443</v>
      </c>
      <c r="P25" s="16"/>
      <c r="Q25" s="40">
        <f t="shared" si="4"/>
        <v>7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7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27.01.2024г.</v>
      </c>
      <c r="K26" s="16"/>
      <c r="L26" s="16"/>
      <c r="M26" s="26" t="s">
        <v>16429</v>
      </c>
      <c r="N26" s="26" t="s">
        <v>16417</v>
      </c>
      <c r="O26" s="26" t="s">
        <v>16443</v>
      </c>
      <c r="P26" s="16"/>
      <c r="Q26" s="40">
        <f t="shared" si="4"/>
        <v>7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7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27.01.2024г.</v>
      </c>
      <c r="K27" s="16"/>
      <c r="L27" s="16"/>
      <c r="M27" s="26" t="s">
        <v>16429</v>
      </c>
      <c r="N27" s="26" t="s">
        <v>16417</v>
      </c>
      <c r="O27" s="26" t="s">
        <v>16443</v>
      </c>
      <c r="P27" s="16"/>
      <c r="Q27" s="40">
        <f t="shared" si="4"/>
        <v>7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7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27.01.2024г.</v>
      </c>
      <c r="K28" s="16"/>
      <c r="L28" s="16"/>
      <c r="M28" s="26" t="s">
        <v>16429</v>
      </c>
      <c r="N28" s="26" t="s">
        <v>16417</v>
      </c>
      <c r="O28" s="26" t="s">
        <v>16443</v>
      </c>
      <c r="P28" s="16"/>
      <c r="Q28" s="40">
        <f t="shared" si="4"/>
        <v>7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7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27.01.2024г.</v>
      </c>
      <c r="K29" s="16"/>
      <c r="L29" s="16"/>
      <c r="M29" s="26" t="s">
        <v>16429</v>
      </c>
      <c r="N29" s="26" t="s">
        <v>16417</v>
      </c>
      <c r="O29" s="26" t="s">
        <v>16443</v>
      </c>
      <c r="P29" s="16"/>
      <c r="Q29" s="40">
        <f t="shared" si="4"/>
        <v>7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7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27.01.2024г.</v>
      </c>
      <c r="K30" s="16"/>
      <c r="L30" s="16"/>
      <c r="M30" s="26" t="s">
        <v>16429</v>
      </c>
      <c r="N30" s="26" t="s">
        <v>16417</v>
      </c>
      <c r="O30" s="26" t="s">
        <v>16443</v>
      </c>
      <c r="P30" s="16"/>
      <c r="Q30" s="40">
        <f t="shared" si="4"/>
        <v>7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7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27.01.2024г.</v>
      </c>
      <c r="K31" s="16"/>
      <c r="L31" s="16"/>
      <c r="M31" s="26" t="s">
        <v>16429</v>
      </c>
      <c r="N31" s="26" t="s">
        <v>16417</v>
      </c>
      <c r="O31" s="26" t="s">
        <v>16443</v>
      </c>
      <c r="P31" s="16"/>
      <c r="Q31" s="40">
        <f t="shared" si="4"/>
        <v>7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7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27.01.2024г.</v>
      </c>
      <c r="K32" s="16"/>
      <c r="L32" s="16"/>
      <c r="M32" s="26" t="s">
        <v>16429</v>
      </c>
      <c r="N32" s="26" t="s">
        <v>16417</v>
      </c>
      <c r="O32" s="26" t="s">
        <v>16443</v>
      </c>
      <c r="P32" s="16"/>
      <c r="Q32" s="40">
        <f t="shared" si="4"/>
        <v>7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7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27.01.2024г.</v>
      </c>
      <c r="K33" s="16"/>
      <c r="L33" s="10"/>
      <c r="M33" s="26" t="s">
        <v>16429</v>
      </c>
      <c r="N33" s="26" t="s">
        <v>16417</v>
      </c>
      <c r="O33" s="26" t="s">
        <v>16443</v>
      </c>
      <c r="P33" s="16"/>
      <c r="Q33" s="40">
        <f t="shared" si="4"/>
        <v>7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7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27.01.2024г.</v>
      </c>
      <c r="K34" s="16"/>
      <c r="L34" s="10"/>
      <c r="M34" s="26" t="s">
        <v>16429</v>
      </c>
      <c r="N34" s="26" t="s">
        <v>16417</v>
      </c>
      <c r="O34" s="26" t="s">
        <v>16443</v>
      </c>
      <c r="P34" s="16"/>
      <c r="Q34" s="40">
        <f t="shared" si="4"/>
        <v>7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7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27.01.2024г.</v>
      </c>
      <c r="K35" s="16"/>
      <c r="L35" s="10"/>
      <c r="M35" s="26" t="s">
        <v>16429</v>
      </c>
      <c r="N35" s="26" t="s">
        <v>16417</v>
      </c>
      <c r="O35" s="26" t="s">
        <v>16443</v>
      </c>
      <c r="P35" s="16"/>
      <c r="Q35" s="40">
        <f t="shared" si="4"/>
        <v>7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7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27.01.2024г.</v>
      </c>
      <c r="K36" s="16"/>
      <c r="L36" s="10"/>
      <c r="M36" s="26" t="s">
        <v>16429</v>
      </c>
      <c r="N36" s="26" t="s">
        <v>16417</v>
      </c>
      <c r="O36" s="26" t="s">
        <v>16443</v>
      </c>
      <c r="P36" s="16"/>
      <c r="Q36" s="40">
        <f t="shared" si="4"/>
        <v>7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7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27.01.2024г.</v>
      </c>
      <c r="K37" s="16"/>
      <c r="L37" s="10"/>
      <c r="M37" s="26" t="s">
        <v>16429</v>
      </c>
      <c r="N37" s="26" t="s">
        <v>16417</v>
      </c>
      <c r="O37" s="26" t="s">
        <v>16443</v>
      </c>
      <c r="P37" s="16"/>
      <c r="Q37" s="40">
        <f t="shared" si="4"/>
        <v>7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7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27.01.2024г.</v>
      </c>
      <c r="K38" s="16"/>
      <c r="L38" s="10"/>
      <c r="M38" s="26" t="s">
        <v>16429</v>
      </c>
      <c r="N38" s="26" t="s">
        <v>16417</v>
      </c>
      <c r="O38" s="26" t="s">
        <v>16443</v>
      </c>
      <c r="P38" s="16"/>
      <c r="Q38" s="40">
        <f t="shared" si="4"/>
        <v>7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7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27.01.2024г.</v>
      </c>
      <c r="K39" s="16"/>
      <c r="L39" s="10"/>
      <c r="M39" s="26" t="s">
        <v>16429</v>
      </c>
      <c r="N39" s="26" t="s">
        <v>16417</v>
      </c>
      <c r="O39" s="26" t="s">
        <v>16443</v>
      </c>
      <c r="P39" s="16"/>
      <c r="Q39" s="40">
        <f t="shared" si="4"/>
        <v>7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7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27.01.2024г.</v>
      </c>
      <c r="K40" s="16"/>
      <c r="L40" s="10"/>
      <c r="M40" s="26" t="s">
        <v>16429</v>
      </c>
      <c r="N40" s="26" t="s">
        <v>16417</v>
      </c>
      <c r="O40" s="26" t="s">
        <v>16443</v>
      </c>
      <c r="P40" s="16"/>
      <c r="Q40" s="40">
        <f t="shared" si="4"/>
        <v>7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7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27.01.2024г.</v>
      </c>
      <c r="K41" s="16"/>
      <c r="L41" s="10"/>
      <c r="M41" s="26" t="s">
        <v>16429</v>
      </c>
      <c r="N41" s="26" t="s">
        <v>16417</v>
      </c>
      <c r="O41" s="26" t="s">
        <v>16443</v>
      </c>
      <c r="P41" s="16"/>
      <c r="Q41" s="40">
        <f t="shared" si="4"/>
        <v>7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7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27.01.2024г.</v>
      </c>
      <c r="K42" s="16"/>
      <c r="L42" s="10"/>
      <c r="M42" s="26" t="s">
        <v>16429</v>
      </c>
      <c r="N42" s="26" t="s">
        <v>16417</v>
      </c>
      <c r="O42" s="26" t="s">
        <v>16443</v>
      </c>
      <c r="P42" s="16"/>
      <c r="Q42" s="40">
        <f t="shared" si="4"/>
        <v>7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7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27.01.2024г.</v>
      </c>
      <c r="K43" s="16"/>
      <c r="L43" s="10"/>
      <c r="M43" s="26" t="s">
        <v>16429</v>
      </c>
      <c r="N43" s="26" t="s">
        <v>16417</v>
      </c>
      <c r="O43" s="26" t="s">
        <v>16443</v>
      </c>
      <c r="P43" s="16"/>
      <c r="Q43" s="40">
        <f t="shared" si="4"/>
        <v>7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7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27.01.2024г.</v>
      </c>
      <c r="K44" s="16"/>
      <c r="L44" s="10"/>
      <c r="M44" s="26" t="s">
        <v>16429</v>
      </c>
      <c r="N44" s="26" t="s">
        <v>16417</v>
      </c>
      <c r="O44" s="26" t="s">
        <v>16443</v>
      </c>
      <c r="P44" s="16"/>
      <c r="Q44" s="40">
        <f t="shared" si="4"/>
        <v>7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7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27.01.2024г.</v>
      </c>
      <c r="K45" s="16"/>
      <c r="L45" s="10"/>
      <c r="M45" s="26" t="s">
        <v>16429</v>
      </c>
      <c r="N45" s="26" t="s">
        <v>16417</v>
      </c>
      <c r="O45" s="26" t="s">
        <v>16443</v>
      </c>
      <c r="P45" s="16"/>
      <c r="Q45" s="40">
        <f t="shared" si="4"/>
        <v>7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185/2 от 27 Января 2024г.</v>
      </c>
      <c r="I8" s="122" t="s">
        <v>160</v>
      </c>
      <c r="J8" s="122"/>
      <c r="K8" s="17"/>
      <c r="L8" s="13">
        <v>185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7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7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27.01.2024г.</v>
      </c>
      <c r="K22" s="16"/>
      <c r="L22" s="16"/>
      <c r="M22" s="26" t="s">
        <v>16429</v>
      </c>
      <c r="N22" s="26" t="s">
        <v>16417</v>
      </c>
      <c r="O22" s="26" t="s">
        <v>16443</v>
      </c>
      <c r="P22" s="16"/>
      <c r="Q22" s="40">
        <f>$Q$21</f>
        <v>7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7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27.01.2024г.</v>
      </c>
      <c r="K23" s="16"/>
      <c r="L23" s="16"/>
      <c r="M23" s="26" t="s">
        <v>16429</v>
      </c>
      <c r="N23" s="26" t="s">
        <v>16417</v>
      </c>
      <c r="O23" s="26" t="s">
        <v>16443</v>
      </c>
      <c r="P23" s="16"/>
      <c r="Q23" s="40">
        <f t="shared" ref="Q23:Q49" si="4">$Q$21</f>
        <v>7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7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27.01.2024г.</v>
      </c>
      <c r="K24" s="16"/>
      <c r="L24" s="16"/>
      <c r="M24" s="26" t="s">
        <v>16429</v>
      </c>
      <c r="N24" s="26" t="s">
        <v>16417</v>
      </c>
      <c r="O24" s="26" t="s">
        <v>16443</v>
      </c>
      <c r="P24" s="16"/>
      <c r="Q24" s="40">
        <f t="shared" si="4"/>
        <v>7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7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27.01.2024г.</v>
      </c>
      <c r="K25" s="16"/>
      <c r="L25" s="16"/>
      <c r="M25" s="26" t="s">
        <v>16429</v>
      </c>
      <c r="N25" s="26" t="s">
        <v>16417</v>
      </c>
      <c r="O25" s="26" t="s">
        <v>16443</v>
      </c>
      <c r="P25" s="16"/>
      <c r="Q25" s="40">
        <f t="shared" si="4"/>
        <v>7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7 (Г-Д)-Рв3/1</v>
      </c>
      <c r="D26" s="112"/>
      <c r="E26" s="109" t="str">
        <f t="shared" si="1"/>
        <v>768×8</v>
      </c>
      <c r="F26" s="109"/>
      <c r="G26" s="111" t="s">
        <v>131</v>
      </c>
      <c r="H26" s="112"/>
      <c r="I26" s="28" t="str">
        <f t="shared" si="2"/>
        <v>НЕ годен</v>
      </c>
      <c r="J26" s="28" t="str">
        <f t="shared" si="3"/>
        <v>27.01.2024г.</v>
      </c>
      <c r="K26" s="16"/>
      <c r="L26" s="16"/>
      <c r="M26" s="26" t="s">
        <v>16429</v>
      </c>
      <c r="N26" s="26" t="s">
        <v>16417</v>
      </c>
      <c r="O26" s="26" t="s">
        <v>16443</v>
      </c>
      <c r="P26" s="16"/>
      <c r="Q26" s="40">
        <f t="shared" si="4"/>
        <v>7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7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27.01.2024г.</v>
      </c>
      <c r="K27" s="16"/>
      <c r="L27" s="16"/>
      <c r="M27" s="26" t="s">
        <v>16429</v>
      </c>
      <c r="N27" s="26" t="s">
        <v>16417</v>
      </c>
      <c r="O27" s="26" t="s">
        <v>16443</v>
      </c>
      <c r="P27" s="16"/>
      <c r="Q27" s="40">
        <f t="shared" si="4"/>
        <v>7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7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27.01.2024г.</v>
      </c>
      <c r="K28" s="16"/>
      <c r="L28" s="16"/>
      <c r="M28" s="26" t="s">
        <v>16429</v>
      </c>
      <c r="N28" s="26" t="s">
        <v>16417</v>
      </c>
      <c r="O28" s="26" t="s">
        <v>16443</v>
      </c>
      <c r="P28" s="16"/>
      <c r="Q28" s="40">
        <f t="shared" si="4"/>
        <v>7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7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27.01.2024г.</v>
      </c>
      <c r="K29" s="16"/>
      <c r="L29" s="16"/>
      <c r="M29" s="26" t="s">
        <v>16429</v>
      </c>
      <c r="N29" s="26" t="s">
        <v>16417</v>
      </c>
      <c r="O29" s="26" t="s">
        <v>16443</v>
      </c>
      <c r="P29" s="16"/>
      <c r="Q29" s="40">
        <f t="shared" si="4"/>
        <v>7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7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27.01.2024г.</v>
      </c>
      <c r="K30" s="16"/>
      <c r="L30" s="16"/>
      <c r="M30" s="26" t="s">
        <v>16429</v>
      </c>
      <c r="N30" s="26" t="s">
        <v>16417</v>
      </c>
      <c r="O30" s="26" t="s">
        <v>16443</v>
      </c>
      <c r="P30" s="16"/>
      <c r="Q30" s="40">
        <f t="shared" si="4"/>
        <v>7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7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27.01.2024г.</v>
      </c>
      <c r="K31" s="16"/>
      <c r="L31" s="16"/>
      <c r="M31" s="26" t="s">
        <v>16429</v>
      </c>
      <c r="N31" s="26" t="s">
        <v>16417</v>
      </c>
      <c r="O31" s="26" t="s">
        <v>16443</v>
      </c>
      <c r="P31" s="16"/>
      <c r="Q31" s="40">
        <f t="shared" si="4"/>
        <v>7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7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27.01.2024г.</v>
      </c>
      <c r="K32" s="16"/>
      <c r="L32" s="16"/>
      <c r="M32" s="26" t="s">
        <v>16429</v>
      </c>
      <c r="N32" s="26" t="s">
        <v>16417</v>
      </c>
      <c r="O32" s="26" t="s">
        <v>16443</v>
      </c>
      <c r="P32" s="16"/>
      <c r="Q32" s="40">
        <f t="shared" si="4"/>
        <v>7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7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27.01.2024г.</v>
      </c>
      <c r="K33" s="16"/>
      <c r="L33" s="10"/>
      <c r="M33" s="26" t="s">
        <v>16429</v>
      </c>
      <c r="N33" s="26" t="s">
        <v>16417</v>
      </c>
      <c r="O33" s="26" t="s">
        <v>16443</v>
      </c>
      <c r="P33" s="10"/>
      <c r="Q33" s="40">
        <f t="shared" si="4"/>
        <v>7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7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27.01.2024г.</v>
      </c>
      <c r="K34" s="16"/>
      <c r="L34" s="10"/>
      <c r="M34" s="26" t="s">
        <v>16429</v>
      </c>
      <c r="N34" s="26" t="s">
        <v>16417</v>
      </c>
      <c r="O34" s="26" t="s">
        <v>16443</v>
      </c>
      <c r="P34" s="10"/>
      <c r="Q34" s="40">
        <f t="shared" si="4"/>
        <v>7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7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27.01.2024г.</v>
      </c>
      <c r="K35" s="16"/>
      <c r="L35" s="10"/>
      <c r="M35" s="26" t="s">
        <v>16429</v>
      </c>
      <c r="N35" s="26" t="s">
        <v>16417</v>
      </c>
      <c r="O35" s="26" t="s">
        <v>16443</v>
      </c>
      <c r="P35" s="10"/>
      <c r="Q35" s="40">
        <f t="shared" si="4"/>
        <v>7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7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27.01.2024г.</v>
      </c>
      <c r="K36" s="16"/>
      <c r="L36" s="10"/>
      <c r="M36" s="26" t="s">
        <v>16429</v>
      </c>
      <c r="N36" s="26" t="s">
        <v>16417</v>
      </c>
      <c r="O36" s="26" t="s">
        <v>16443</v>
      </c>
      <c r="P36" s="10"/>
      <c r="Q36" s="40">
        <f t="shared" si="4"/>
        <v>7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7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27.01.2024г.</v>
      </c>
      <c r="K37" s="16"/>
      <c r="L37" s="10"/>
      <c r="M37" s="26" t="s">
        <v>16429</v>
      </c>
      <c r="N37" s="26" t="s">
        <v>16417</v>
      </c>
      <c r="O37" s="26" t="s">
        <v>16443</v>
      </c>
      <c r="P37" s="10"/>
      <c r="Q37" s="40">
        <f t="shared" si="4"/>
        <v>7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7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27.01.2024г.</v>
      </c>
      <c r="K38" s="16"/>
      <c r="L38" s="10"/>
      <c r="M38" s="26" t="s">
        <v>16429</v>
      </c>
      <c r="N38" s="26" t="s">
        <v>16417</v>
      </c>
      <c r="O38" s="26" t="s">
        <v>16443</v>
      </c>
      <c r="P38" s="10"/>
      <c r="Q38" s="40">
        <f t="shared" si="4"/>
        <v>7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7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27.01.2024г.</v>
      </c>
      <c r="K39" s="16"/>
      <c r="L39" s="10"/>
      <c r="M39" s="26" t="s">
        <v>16429</v>
      </c>
      <c r="N39" s="26" t="s">
        <v>16417</v>
      </c>
      <c r="O39" s="26" t="s">
        <v>16443</v>
      </c>
      <c r="P39" s="10"/>
      <c r="Q39" s="40">
        <f t="shared" si="4"/>
        <v>7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7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27.01.2024г.</v>
      </c>
      <c r="K40" s="16"/>
      <c r="L40" s="10"/>
      <c r="M40" s="26" t="s">
        <v>16429</v>
      </c>
      <c r="N40" s="26" t="s">
        <v>16417</v>
      </c>
      <c r="O40" s="26" t="s">
        <v>16443</v>
      </c>
      <c r="P40" s="10"/>
      <c r="Q40" s="40">
        <f t="shared" si="4"/>
        <v>7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7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27.01.2024г.</v>
      </c>
      <c r="K41" s="16"/>
      <c r="L41" s="10"/>
      <c r="M41" s="26" t="s">
        <v>16429</v>
      </c>
      <c r="N41" s="26" t="s">
        <v>16417</v>
      </c>
      <c r="O41" s="26" t="s">
        <v>16443</v>
      </c>
      <c r="P41" s="10"/>
      <c r="Q41" s="40">
        <f t="shared" si="4"/>
        <v>7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7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27.01.2024г.</v>
      </c>
      <c r="K42" s="16"/>
      <c r="L42" s="10"/>
      <c r="M42" s="26" t="s">
        <v>16429</v>
      </c>
      <c r="N42" s="26" t="s">
        <v>16417</v>
      </c>
      <c r="O42" s="26" t="s">
        <v>16443</v>
      </c>
      <c r="P42" s="16"/>
      <c r="Q42" s="40">
        <f t="shared" si="4"/>
        <v>7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7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27.01.2024г.</v>
      </c>
      <c r="K43" s="16"/>
      <c r="L43" s="10"/>
      <c r="M43" s="26" t="s">
        <v>16429</v>
      </c>
      <c r="N43" s="26" t="s">
        <v>16417</v>
      </c>
      <c r="O43" s="26" t="s">
        <v>16443</v>
      </c>
      <c r="P43" s="16"/>
      <c r="Q43" s="40">
        <f t="shared" si="4"/>
        <v>7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7 (Е-Ж)-Рв2/1</v>
      </c>
      <c r="D44" s="112"/>
      <c r="E44" s="109" t="str">
        <f t="shared" si="6"/>
        <v>768×8</v>
      </c>
      <c r="F44" s="109"/>
      <c r="G44" s="111" t="s">
        <v>131</v>
      </c>
      <c r="H44" s="112"/>
      <c r="I44" s="28" t="str">
        <f t="shared" si="2"/>
        <v>НЕ годен</v>
      </c>
      <c r="J44" s="28" t="str">
        <f t="shared" si="3"/>
        <v>27.01.2024г.</v>
      </c>
      <c r="K44" s="16"/>
      <c r="L44" s="10"/>
      <c r="M44" s="26" t="s">
        <v>16429</v>
      </c>
      <c r="N44" s="26" t="s">
        <v>16417</v>
      </c>
      <c r="O44" s="26" t="s">
        <v>16443</v>
      </c>
      <c r="P44" s="16"/>
      <c r="Q44" s="40">
        <f t="shared" si="4"/>
        <v>7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7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27.01.2024г.</v>
      </c>
      <c r="K45" s="16"/>
      <c r="L45" s="10"/>
      <c r="M45" s="26" t="s">
        <v>16429</v>
      </c>
      <c r="N45" s="26" t="s">
        <v>16417</v>
      </c>
      <c r="O45" s="26" t="s">
        <v>16443</v>
      </c>
      <c r="P45" s="16"/>
      <c r="Q45" s="40">
        <f t="shared" si="4"/>
        <v>7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7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27.01.2024г.</v>
      </c>
      <c r="K46" s="16"/>
      <c r="L46" s="10"/>
      <c r="M46" s="26" t="s">
        <v>16429</v>
      </c>
      <c r="N46" s="26" t="s">
        <v>16417</v>
      </c>
      <c r="O46" s="26" t="s">
        <v>16443</v>
      </c>
      <c r="P46" s="16"/>
      <c r="Q46" s="40">
        <f t="shared" si="4"/>
        <v>7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7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27.01.2024г.</v>
      </c>
      <c r="K47" s="16"/>
      <c r="L47" s="10"/>
      <c r="M47" s="26" t="s">
        <v>16429</v>
      </c>
      <c r="N47" s="26" t="s">
        <v>16417</v>
      </c>
      <c r="O47" s="26" t="s">
        <v>16443</v>
      </c>
      <c r="P47" s="16"/>
      <c r="Q47" s="40">
        <f t="shared" si="4"/>
        <v>7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7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27.01.2024г.</v>
      </c>
      <c r="K48" s="16"/>
      <c r="L48" s="10"/>
      <c r="M48" s="26" t="s">
        <v>16429</v>
      </c>
      <c r="N48" s="26" t="s">
        <v>16417</v>
      </c>
      <c r="O48" s="26" t="s">
        <v>16443</v>
      </c>
      <c r="P48" s="16"/>
      <c r="Q48" s="40">
        <f t="shared" si="4"/>
        <v>7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7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27.01.2024г.</v>
      </c>
      <c r="K49" s="16"/>
      <c r="L49" s="10"/>
      <c r="M49" s="26" t="s">
        <v>16429</v>
      </c>
      <c r="N49" s="26" t="s">
        <v>16417</v>
      </c>
      <c r="O49" s="26" t="s">
        <v>16443</v>
      </c>
      <c r="P49" s="16"/>
      <c r="Q49" s="40">
        <f t="shared" si="4"/>
        <v>7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C26</f>
        <v>7 (Г-Д)-Рв3/1</v>
      </c>
      <c r="D55" s="109" t="str">
        <f>E26</f>
        <v>768×8</v>
      </c>
      <c r="E55" s="109"/>
      <c r="F55" s="131" t="str">
        <f>V55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27.01.2024г.</v>
      </c>
      <c r="K55" s="16"/>
      <c r="L55" s="16"/>
      <c r="M55" s="26" t="s">
        <v>16429</v>
      </c>
      <c r="N55" s="26" t="s">
        <v>16417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C44</f>
        <v>7 (Е-Ж)-Рв2/1</v>
      </c>
      <c r="D56" s="131" t="str">
        <f>E44</f>
        <v>768×8</v>
      </c>
      <c r="E56" s="132"/>
      <c r="F56" s="131" t="str">
        <f>V56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27.01.2024г.</v>
      </c>
      <c r="M56" s="26" t="s">
        <v>16429</v>
      </c>
      <c r="N56" s="26" t="s">
        <v>16417</v>
      </c>
      <c r="O56" s="26" t="s">
        <v>16443</v>
      </c>
      <c r="V56" s="79" t="s">
        <v>41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184/2 от 27 Января 2024г.</v>
      </c>
      <c r="I8" s="122" t="s">
        <v>160</v>
      </c>
      <c r="J8" s="122"/>
      <c r="K8" s="17"/>
      <c r="L8" s="13">
        <v>184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7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7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27.01.2024г.</v>
      </c>
      <c r="K22" s="16"/>
      <c r="L22" s="16"/>
      <c r="M22" s="26" t="s">
        <v>16429</v>
      </c>
      <c r="N22" s="26" t="s">
        <v>16417</v>
      </c>
      <c r="O22" s="26" t="s">
        <v>16443</v>
      </c>
      <c r="P22" s="16"/>
      <c r="Q22" s="40">
        <f>$Q$21</f>
        <v>7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7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27.01.2024г.</v>
      </c>
      <c r="K23" s="16"/>
      <c r="L23" s="16"/>
      <c r="M23" s="26" t="s">
        <v>16429</v>
      </c>
      <c r="N23" s="26" t="s">
        <v>16417</v>
      </c>
      <c r="O23" s="26" t="s">
        <v>16443</v>
      </c>
      <c r="P23" s="16"/>
      <c r="Q23" s="40">
        <f t="shared" ref="Q23:Q45" si="4">$Q$21</f>
        <v>7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7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27.01.2024г.</v>
      </c>
      <c r="K24" s="16"/>
      <c r="L24" s="16"/>
      <c r="M24" s="26" t="s">
        <v>16429</v>
      </c>
      <c r="N24" s="26" t="s">
        <v>16417</v>
      </c>
      <c r="O24" s="26" t="s">
        <v>16443</v>
      </c>
      <c r="P24" s="16"/>
      <c r="Q24" s="40">
        <f t="shared" si="4"/>
        <v>7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7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27.01.2024г.</v>
      </c>
      <c r="K25" s="16"/>
      <c r="L25" s="16"/>
      <c r="M25" s="26" t="s">
        <v>16429</v>
      </c>
      <c r="N25" s="26" t="s">
        <v>16417</v>
      </c>
      <c r="O25" s="26" t="s">
        <v>16443</v>
      </c>
      <c r="P25" s="16"/>
      <c r="Q25" s="40">
        <f t="shared" si="4"/>
        <v>7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7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27.01.2024г.</v>
      </c>
      <c r="K26" s="16"/>
      <c r="L26" s="16"/>
      <c r="M26" s="26" t="s">
        <v>16429</v>
      </c>
      <c r="N26" s="26" t="s">
        <v>16417</v>
      </c>
      <c r="O26" s="26" t="s">
        <v>16443</v>
      </c>
      <c r="P26" s="16"/>
      <c r="Q26" s="40">
        <f t="shared" si="4"/>
        <v>7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7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27.01.2024г.</v>
      </c>
      <c r="K27" s="16"/>
      <c r="L27" s="16"/>
      <c r="M27" s="26" t="s">
        <v>16429</v>
      </c>
      <c r="N27" s="26" t="s">
        <v>16417</v>
      </c>
      <c r="O27" s="26" t="s">
        <v>16443</v>
      </c>
      <c r="P27" s="16"/>
      <c r="Q27" s="40">
        <f t="shared" si="4"/>
        <v>7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7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27.01.2024г.</v>
      </c>
      <c r="K28" s="16"/>
      <c r="L28" s="16"/>
      <c r="M28" s="26" t="s">
        <v>16429</v>
      </c>
      <c r="N28" s="26" t="s">
        <v>16417</v>
      </c>
      <c r="O28" s="26" t="s">
        <v>16443</v>
      </c>
      <c r="P28" s="16"/>
      <c r="Q28" s="40">
        <f t="shared" si="4"/>
        <v>7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7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27.01.2024г.</v>
      </c>
      <c r="K29" s="16"/>
      <c r="L29" s="16"/>
      <c r="M29" s="26" t="s">
        <v>16429</v>
      </c>
      <c r="N29" s="26" t="s">
        <v>16417</v>
      </c>
      <c r="O29" s="26" t="s">
        <v>16443</v>
      </c>
      <c r="P29" s="16"/>
      <c r="Q29" s="40">
        <f t="shared" si="4"/>
        <v>7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7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27.01.2024г.</v>
      </c>
      <c r="K30" s="16"/>
      <c r="L30" s="16"/>
      <c r="M30" s="26" t="s">
        <v>16429</v>
      </c>
      <c r="N30" s="26" t="s">
        <v>16417</v>
      </c>
      <c r="O30" s="26" t="s">
        <v>16443</v>
      </c>
      <c r="P30" s="16"/>
      <c r="Q30" s="40">
        <f t="shared" si="4"/>
        <v>7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7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27.01.2024г.</v>
      </c>
      <c r="K31" s="16"/>
      <c r="L31" s="16"/>
      <c r="M31" s="26" t="s">
        <v>16429</v>
      </c>
      <c r="N31" s="26" t="s">
        <v>16417</v>
      </c>
      <c r="O31" s="26" t="s">
        <v>16443</v>
      </c>
      <c r="P31" s="16"/>
      <c r="Q31" s="40">
        <f t="shared" si="4"/>
        <v>7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7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27.01.2024г.</v>
      </c>
      <c r="K32" s="16"/>
      <c r="L32" s="16"/>
      <c r="M32" s="26" t="s">
        <v>16429</v>
      </c>
      <c r="N32" s="26" t="s">
        <v>16417</v>
      </c>
      <c r="O32" s="26" t="s">
        <v>16443</v>
      </c>
      <c r="P32" s="16"/>
      <c r="Q32" s="40">
        <f t="shared" si="4"/>
        <v>7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7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27.01.2024г.</v>
      </c>
      <c r="K33" s="16"/>
      <c r="L33" s="10"/>
      <c r="M33" s="26" t="s">
        <v>16429</v>
      </c>
      <c r="N33" s="26" t="s">
        <v>16417</v>
      </c>
      <c r="O33" s="26" t="s">
        <v>16443</v>
      </c>
      <c r="P33" s="10"/>
      <c r="Q33" s="40">
        <f t="shared" si="4"/>
        <v>7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7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27.01.2024г.</v>
      </c>
      <c r="K34" s="16"/>
      <c r="L34" s="10"/>
      <c r="M34" s="26" t="s">
        <v>16429</v>
      </c>
      <c r="N34" s="26" t="s">
        <v>16417</v>
      </c>
      <c r="O34" s="26" t="s">
        <v>16443</v>
      </c>
      <c r="P34" s="10"/>
      <c r="Q34" s="40">
        <f t="shared" si="4"/>
        <v>7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7 (Б-В)-Рв2/2</v>
      </c>
      <c r="D35" s="112"/>
      <c r="E35" s="109" t="str">
        <f>V35</f>
        <v>768×8</v>
      </c>
      <c r="F35" s="109"/>
      <c r="G35" s="111" t="s">
        <v>131</v>
      </c>
      <c r="H35" s="112"/>
      <c r="I35" s="28" t="str">
        <f t="shared" si="2"/>
        <v>НЕ годен</v>
      </c>
      <c r="J35" s="28" t="str">
        <f t="shared" si="3"/>
        <v>27.01.2024г.</v>
      </c>
      <c r="K35" s="16"/>
      <c r="L35" s="10"/>
      <c r="M35" s="26" t="s">
        <v>16429</v>
      </c>
      <c r="N35" s="26" t="s">
        <v>16417</v>
      </c>
      <c r="O35" s="26" t="s">
        <v>16443</v>
      </c>
      <c r="P35" s="10"/>
      <c r="Q35" s="40">
        <f t="shared" si="4"/>
        <v>7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7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27.01.2024г.</v>
      </c>
      <c r="K36" s="16"/>
      <c r="L36" s="10"/>
      <c r="M36" s="26" t="s">
        <v>16429</v>
      </c>
      <c r="N36" s="26" t="s">
        <v>16417</v>
      </c>
      <c r="O36" s="26" t="s">
        <v>16443</v>
      </c>
      <c r="P36" s="10"/>
      <c r="Q36" s="40">
        <f t="shared" si="4"/>
        <v>7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7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27.01.2024г.</v>
      </c>
      <c r="K37" s="16"/>
      <c r="L37" s="10"/>
      <c r="M37" s="26" t="s">
        <v>16429</v>
      </c>
      <c r="N37" s="26" t="s">
        <v>16417</v>
      </c>
      <c r="O37" s="26" t="s">
        <v>16443</v>
      </c>
      <c r="P37" s="10"/>
      <c r="Q37" s="40">
        <f t="shared" si="4"/>
        <v>7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7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27.01.2024г.</v>
      </c>
      <c r="K38" s="16"/>
      <c r="L38" s="10"/>
      <c r="M38" s="26" t="s">
        <v>16429</v>
      </c>
      <c r="N38" s="26" t="s">
        <v>16417</v>
      </c>
      <c r="O38" s="26" t="s">
        <v>16443</v>
      </c>
      <c r="P38" s="10"/>
      <c r="Q38" s="40">
        <f t="shared" si="4"/>
        <v>7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7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27.01.2024г.</v>
      </c>
      <c r="K39" s="16"/>
      <c r="L39" s="10"/>
      <c r="M39" s="26" t="s">
        <v>16429</v>
      </c>
      <c r="N39" s="26" t="s">
        <v>16417</v>
      </c>
      <c r="O39" s="26" t="s">
        <v>16443</v>
      </c>
      <c r="P39" s="10"/>
      <c r="Q39" s="40">
        <f t="shared" si="4"/>
        <v>7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7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27.01.2024г.</v>
      </c>
      <c r="K40" s="16"/>
      <c r="L40" s="10"/>
      <c r="M40" s="26" t="s">
        <v>16429</v>
      </c>
      <c r="N40" s="26" t="s">
        <v>16417</v>
      </c>
      <c r="O40" s="26" t="s">
        <v>16443</v>
      </c>
      <c r="P40" s="10"/>
      <c r="Q40" s="40">
        <f t="shared" si="4"/>
        <v>7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7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27.01.2024г.</v>
      </c>
      <c r="K41" s="16"/>
      <c r="L41" s="10"/>
      <c r="M41" s="26" t="s">
        <v>16429</v>
      </c>
      <c r="N41" s="26" t="s">
        <v>16417</v>
      </c>
      <c r="O41" s="26" t="s">
        <v>16443</v>
      </c>
      <c r="P41" s="10"/>
      <c r="Q41" s="40">
        <f t="shared" si="4"/>
        <v>7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7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27.01.2024г.</v>
      </c>
      <c r="K42" s="16"/>
      <c r="L42" s="10"/>
      <c r="M42" s="26" t="s">
        <v>16429</v>
      </c>
      <c r="N42" s="26" t="s">
        <v>16417</v>
      </c>
      <c r="O42" s="26" t="s">
        <v>16443</v>
      </c>
      <c r="P42" s="10"/>
      <c r="Q42" s="40">
        <f t="shared" si="4"/>
        <v>7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7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27.01.2024г.</v>
      </c>
      <c r="K43" s="16"/>
      <c r="L43" s="10"/>
      <c r="M43" s="26" t="s">
        <v>16429</v>
      </c>
      <c r="N43" s="26" t="s">
        <v>16417</v>
      </c>
      <c r="O43" s="26" t="s">
        <v>16443</v>
      </c>
      <c r="P43" s="10"/>
      <c r="Q43" s="40">
        <f t="shared" si="4"/>
        <v>7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7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27.01.2024г.</v>
      </c>
      <c r="K44" s="16"/>
      <c r="L44" s="10"/>
      <c r="M44" s="26" t="s">
        <v>16429</v>
      </c>
      <c r="N44" s="26" t="s">
        <v>16417</v>
      </c>
      <c r="O44" s="26" t="s">
        <v>16443</v>
      </c>
      <c r="P44" s="10"/>
      <c r="Q44" s="40">
        <f t="shared" si="4"/>
        <v>7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7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27.01.2024г.</v>
      </c>
      <c r="K45" s="16"/>
      <c r="L45" s="10"/>
      <c r="M45" s="26" t="s">
        <v>16429</v>
      </c>
      <c r="N45" s="26" t="s">
        <v>16417</v>
      </c>
      <c r="O45" s="26" t="s">
        <v>16443</v>
      </c>
      <c r="P45" s="10"/>
      <c r="Q45" s="40">
        <f t="shared" si="4"/>
        <v>7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C35</f>
        <v>7 (Б-В)-Рв2/2</v>
      </c>
      <c r="D51" s="109" t="str">
        <f>E35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27.01.2024г.</v>
      </c>
      <c r="K51" s="16"/>
      <c r="L51" s="16"/>
      <c r="M51" s="26" t="s">
        <v>16429</v>
      </c>
      <c r="N51" s="26" t="s">
        <v>16417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71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183/2 от 27 Января 2024г.</v>
      </c>
      <c r="I8" s="122" t="s">
        <v>160</v>
      </c>
      <c r="J8" s="122"/>
      <c r="K8" s="17"/>
      <c r="L8" s="13">
        <v>183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8</v>
      </c>
      <c r="R21" s="16"/>
      <c r="S21" s="16"/>
      <c r="T21" s="16"/>
      <c r="U21" s="16"/>
      <c r="V21" s="16"/>
      <c r="W21" s="67">
        <f>IFERROR(SUM(W48:W50),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8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27.01.2024г.</v>
      </c>
      <c r="K22" s="16"/>
      <c r="L22" s="16"/>
      <c r="M22" s="26" t="s">
        <v>16429</v>
      </c>
      <c r="N22" s="26" t="s">
        <v>16417</v>
      </c>
      <c r="O22" s="26" t="s">
        <v>16443</v>
      </c>
      <c r="P22" s="16"/>
      <c r="Q22" s="40">
        <f>$Q$21</f>
        <v>8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8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27.01.2024г.</v>
      </c>
      <c r="K23" s="16"/>
      <c r="L23" s="16"/>
      <c r="M23" s="26" t="s">
        <v>16429</v>
      </c>
      <c r="N23" s="26" t="s">
        <v>16417</v>
      </c>
      <c r="O23" s="26" t="s">
        <v>16443</v>
      </c>
      <c r="P23" s="16"/>
      <c r="Q23" s="40">
        <f t="shared" ref="Q23:Q45" si="4">$Q$21</f>
        <v>8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8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27.01.2024г.</v>
      </c>
      <c r="K24" s="16"/>
      <c r="L24" s="16"/>
      <c r="M24" s="26" t="s">
        <v>16429</v>
      </c>
      <c r="N24" s="26" t="s">
        <v>16417</v>
      </c>
      <c r="O24" s="26" t="s">
        <v>16443</v>
      </c>
      <c r="P24" s="16"/>
      <c r="Q24" s="40">
        <f t="shared" si="4"/>
        <v>8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8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27.01.2024г.</v>
      </c>
      <c r="K25" s="16"/>
      <c r="L25" s="16"/>
      <c r="M25" s="26" t="s">
        <v>16429</v>
      </c>
      <c r="N25" s="26" t="s">
        <v>16417</v>
      </c>
      <c r="O25" s="26" t="s">
        <v>16443</v>
      </c>
      <c r="P25" s="16"/>
      <c r="Q25" s="40">
        <f t="shared" si="4"/>
        <v>8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8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27.01.2024г.</v>
      </c>
      <c r="K26" s="16"/>
      <c r="L26" s="16"/>
      <c r="M26" s="26" t="s">
        <v>16429</v>
      </c>
      <c r="N26" s="26" t="s">
        <v>16417</v>
      </c>
      <c r="O26" s="26" t="s">
        <v>16443</v>
      </c>
      <c r="P26" s="16"/>
      <c r="Q26" s="40">
        <f t="shared" si="4"/>
        <v>8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8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27.01.2024г.</v>
      </c>
      <c r="K27" s="16"/>
      <c r="L27" s="16"/>
      <c r="M27" s="26" t="s">
        <v>16429</v>
      </c>
      <c r="N27" s="26" t="s">
        <v>16417</v>
      </c>
      <c r="O27" s="26" t="s">
        <v>16443</v>
      </c>
      <c r="P27" s="16"/>
      <c r="Q27" s="40">
        <f t="shared" si="4"/>
        <v>8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8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27.01.2024г.</v>
      </c>
      <c r="K28" s="16"/>
      <c r="L28" s="16"/>
      <c r="M28" s="26" t="s">
        <v>16429</v>
      </c>
      <c r="N28" s="26" t="s">
        <v>16417</v>
      </c>
      <c r="O28" s="26" t="s">
        <v>16443</v>
      </c>
      <c r="P28" s="16"/>
      <c r="Q28" s="40">
        <f t="shared" si="4"/>
        <v>8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8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27.01.2024г.</v>
      </c>
      <c r="K29" s="16"/>
      <c r="L29" s="16"/>
      <c r="M29" s="26" t="s">
        <v>16429</v>
      </c>
      <c r="N29" s="26" t="s">
        <v>16417</v>
      </c>
      <c r="O29" s="26" t="s">
        <v>16443</v>
      </c>
      <c r="P29" s="16"/>
      <c r="Q29" s="40">
        <f t="shared" si="4"/>
        <v>8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8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27.01.2024г.</v>
      </c>
      <c r="K30" s="16"/>
      <c r="L30" s="16"/>
      <c r="M30" s="26" t="s">
        <v>16429</v>
      </c>
      <c r="N30" s="26" t="s">
        <v>16417</v>
      </c>
      <c r="O30" s="26" t="s">
        <v>16443</v>
      </c>
      <c r="P30" s="16"/>
      <c r="Q30" s="40">
        <f t="shared" si="4"/>
        <v>8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8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27.01.2024г.</v>
      </c>
      <c r="K31" s="16"/>
      <c r="L31" s="16"/>
      <c r="M31" s="26" t="s">
        <v>16429</v>
      </c>
      <c r="N31" s="26" t="s">
        <v>16417</v>
      </c>
      <c r="O31" s="26" t="s">
        <v>16443</v>
      </c>
      <c r="P31" s="16"/>
      <c r="Q31" s="40">
        <f t="shared" si="4"/>
        <v>8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8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27.01.2024г.</v>
      </c>
      <c r="K32" s="16"/>
      <c r="L32" s="16"/>
      <c r="M32" s="26" t="s">
        <v>16429</v>
      </c>
      <c r="N32" s="26" t="s">
        <v>16417</v>
      </c>
      <c r="O32" s="26" t="s">
        <v>16443</v>
      </c>
      <c r="P32" s="16"/>
      <c r="Q32" s="40">
        <f t="shared" si="4"/>
        <v>8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8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27.01.2024г.</v>
      </c>
      <c r="K33" s="16"/>
      <c r="L33" s="10"/>
      <c r="M33" s="26" t="s">
        <v>16429</v>
      </c>
      <c r="N33" s="26" t="s">
        <v>16417</v>
      </c>
      <c r="O33" s="26" t="s">
        <v>16443</v>
      </c>
      <c r="P33" s="16"/>
      <c r="Q33" s="40">
        <f t="shared" si="4"/>
        <v>8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8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27.01.2024г.</v>
      </c>
      <c r="K34" s="16"/>
      <c r="L34" s="10"/>
      <c r="M34" s="26" t="s">
        <v>16429</v>
      </c>
      <c r="N34" s="26" t="s">
        <v>16417</v>
      </c>
      <c r="O34" s="26" t="s">
        <v>16443</v>
      </c>
      <c r="P34" s="16"/>
      <c r="Q34" s="40">
        <f t="shared" si="4"/>
        <v>8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8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27.01.2024г.</v>
      </c>
      <c r="K35" s="16"/>
      <c r="L35" s="10"/>
      <c r="M35" s="26" t="s">
        <v>16429</v>
      </c>
      <c r="N35" s="26" t="s">
        <v>16417</v>
      </c>
      <c r="O35" s="26" t="s">
        <v>16443</v>
      </c>
      <c r="P35" s="16"/>
      <c r="Q35" s="40">
        <f t="shared" si="4"/>
        <v>8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8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27.01.2024г.</v>
      </c>
      <c r="K36" s="16"/>
      <c r="L36" s="10"/>
      <c r="M36" s="26" t="s">
        <v>16429</v>
      </c>
      <c r="N36" s="26" t="s">
        <v>16417</v>
      </c>
      <c r="O36" s="26" t="s">
        <v>16443</v>
      </c>
      <c r="P36" s="16"/>
      <c r="Q36" s="40">
        <f t="shared" si="4"/>
        <v>8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8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27.01.2024г.</v>
      </c>
      <c r="K37" s="16"/>
      <c r="L37" s="10"/>
      <c r="M37" s="26" t="s">
        <v>16429</v>
      </c>
      <c r="N37" s="26" t="s">
        <v>16417</v>
      </c>
      <c r="O37" s="26" t="s">
        <v>16443</v>
      </c>
      <c r="P37" s="16"/>
      <c r="Q37" s="40">
        <f t="shared" si="4"/>
        <v>8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8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27.01.2024г.</v>
      </c>
      <c r="K38" s="16"/>
      <c r="L38" s="10"/>
      <c r="M38" s="26" t="s">
        <v>16429</v>
      </c>
      <c r="N38" s="26" t="s">
        <v>16417</v>
      </c>
      <c r="O38" s="26" t="s">
        <v>16443</v>
      </c>
      <c r="P38" s="16"/>
      <c r="Q38" s="40">
        <f t="shared" si="4"/>
        <v>8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8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27.01.2024г.</v>
      </c>
      <c r="K39" s="16"/>
      <c r="L39" s="10"/>
      <c r="M39" s="26" t="s">
        <v>16429</v>
      </c>
      <c r="N39" s="26" t="s">
        <v>16417</v>
      </c>
      <c r="O39" s="26" t="s">
        <v>16443</v>
      </c>
      <c r="P39" s="16"/>
      <c r="Q39" s="40">
        <f t="shared" si="4"/>
        <v>8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8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27.01.2024г.</v>
      </c>
      <c r="K40" s="16"/>
      <c r="L40" s="10"/>
      <c r="M40" s="26" t="s">
        <v>16429</v>
      </c>
      <c r="N40" s="26" t="s">
        <v>16417</v>
      </c>
      <c r="O40" s="26" t="s">
        <v>16443</v>
      </c>
      <c r="P40" s="16"/>
      <c r="Q40" s="40">
        <f t="shared" si="4"/>
        <v>8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8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27.01.2024г.</v>
      </c>
      <c r="K41" s="16"/>
      <c r="L41" s="10"/>
      <c r="M41" s="26" t="s">
        <v>16429</v>
      </c>
      <c r="N41" s="26" t="s">
        <v>16417</v>
      </c>
      <c r="O41" s="26" t="s">
        <v>16443</v>
      </c>
      <c r="P41" s="16"/>
      <c r="Q41" s="40">
        <f t="shared" si="4"/>
        <v>8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8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27.01.2024г.</v>
      </c>
      <c r="K42" s="16"/>
      <c r="L42" s="10"/>
      <c r="M42" s="26" t="s">
        <v>16429</v>
      </c>
      <c r="N42" s="26" t="s">
        <v>16417</v>
      </c>
      <c r="O42" s="26" t="s">
        <v>16443</v>
      </c>
      <c r="P42" s="16"/>
      <c r="Q42" s="40">
        <f t="shared" si="4"/>
        <v>8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8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27.01.2024г.</v>
      </c>
      <c r="K43" s="16"/>
      <c r="L43" s="10"/>
      <c r="M43" s="26" t="s">
        <v>16429</v>
      </c>
      <c r="N43" s="26" t="s">
        <v>16417</v>
      </c>
      <c r="O43" s="26" t="s">
        <v>16443</v>
      </c>
      <c r="P43" s="16"/>
      <c r="Q43" s="40">
        <f t="shared" si="4"/>
        <v>8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8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27.01.2024г.</v>
      </c>
      <c r="K44" s="16"/>
      <c r="L44" s="10"/>
      <c r="M44" s="26" t="s">
        <v>16429</v>
      </c>
      <c r="N44" s="26" t="s">
        <v>16417</v>
      </c>
      <c r="O44" s="26" t="s">
        <v>16443</v>
      </c>
      <c r="P44" s="16"/>
      <c r="Q44" s="40">
        <f t="shared" si="4"/>
        <v>8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8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27.01.2024г.</v>
      </c>
      <c r="K45" s="16"/>
      <c r="L45" s="10"/>
      <c r="M45" s="26" t="s">
        <v>16429</v>
      </c>
      <c r="N45" s="26" t="s">
        <v>16417</v>
      </c>
      <c r="O45" s="26" t="s">
        <v>16443</v>
      </c>
      <c r="P45" s="16"/>
      <c r="Q45" s="40">
        <f t="shared" si="4"/>
        <v>8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38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182/2 от 27 Января 2024г.</v>
      </c>
      <c r="I8" s="122" t="s">
        <v>160</v>
      </c>
      <c r="J8" s="122"/>
      <c r="K8" s="17"/>
      <c r="L8" s="13">
        <v>182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8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8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27.01.2024г.</v>
      </c>
      <c r="K22" s="16"/>
      <c r="L22" s="16"/>
      <c r="M22" s="26" t="s">
        <v>16429</v>
      </c>
      <c r="N22" s="26" t="s">
        <v>16417</v>
      </c>
      <c r="O22" s="26" t="s">
        <v>16443</v>
      </c>
      <c r="P22" s="16"/>
      <c r="Q22" s="40">
        <f>$Q$21</f>
        <v>8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8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27.01.2024г.</v>
      </c>
      <c r="K23" s="16"/>
      <c r="L23" s="16"/>
      <c r="M23" s="26" t="s">
        <v>16429</v>
      </c>
      <c r="N23" s="26" t="s">
        <v>16417</v>
      </c>
      <c r="O23" s="26" t="s">
        <v>16443</v>
      </c>
      <c r="P23" s="16"/>
      <c r="Q23" s="40">
        <f t="shared" ref="Q23:Q49" si="4">$Q$21</f>
        <v>8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8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27.01.2024г.</v>
      </c>
      <c r="K24" s="16"/>
      <c r="L24" s="16"/>
      <c r="M24" s="26" t="s">
        <v>16429</v>
      </c>
      <c r="N24" s="26" t="s">
        <v>16417</v>
      </c>
      <c r="O24" s="26" t="s">
        <v>16443</v>
      </c>
      <c r="P24" s="16"/>
      <c r="Q24" s="40">
        <f t="shared" si="4"/>
        <v>8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8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27.01.2024г.</v>
      </c>
      <c r="K25" s="16"/>
      <c r="L25" s="16"/>
      <c r="M25" s="26" t="s">
        <v>16429</v>
      </c>
      <c r="N25" s="26" t="s">
        <v>16417</v>
      </c>
      <c r="O25" s="26" t="s">
        <v>16443</v>
      </c>
      <c r="P25" s="16"/>
      <c r="Q25" s="40">
        <f t="shared" si="4"/>
        <v>8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8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27.01.2024г.</v>
      </c>
      <c r="K26" s="16"/>
      <c r="L26" s="16"/>
      <c r="M26" s="26" t="s">
        <v>16429</v>
      </c>
      <c r="N26" s="26" t="s">
        <v>16417</v>
      </c>
      <c r="O26" s="26" t="s">
        <v>16443</v>
      </c>
      <c r="P26" s="16"/>
      <c r="Q26" s="40">
        <f t="shared" si="4"/>
        <v>8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8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27.01.2024г.</v>
      </c>
      <c r="K27" s="16"/>
      <c r="L27" s="16"/>
      <c r="M27" s="26" t="s">
        <v>16429</v>
      </c>
      <c r="N27" s="26" t="s">
        <v>16417</v>
      </c>
      <c r="O27" s="26" t="s">
        <v>16443</v>
      </c>
      <c r="P27" s="16"/>
      <c r="Q27" s="40">
        <f t="shared" si="4"/>
        <v>8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8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27.01.2024г.</v>
      </c>
      <c r="K28" s="16"/>
      <c r="L28" s="16"/>
      <c r="M28" s="26" t="s">
        <v>16429</v>
      </c>
      <c r="N28" s="26" t="s">
        <v>16417</v>
      </c>
      <c r="O28" s="26" t="s">
        <v>16443</v>
      </c>
      <c r="P28" s="16"/>
      <c r="Q28" s="40">
        <f t="shared" si="4"/>
        <v>8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8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27.01.2024г.</v>
      </c>
      <c r="K29" s="16"/>
      <c r="L29" s="16"/>
      <c r="M29" s="26" t="s">
        <v>16429</v>
      </c>
      <c r="N29" s="26" t="s">
        <v>16417</v>
      </c>
      <c r="O29" s="26" t="s">
        <v>16443</v>
      </c>
      <c r="P29" s="16"/>
      <c r="Q29" s="40">
        <f t="shared" si="4"/>
        <v>8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8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27.01.2024г.</v>
      </c>
      <c r="K30" s="16"/>
      <c r="L30" s="16"/>
      <c r="M30" s="26" t="s">
        <v>16429</v>
      </c>
      <c r="N30" s="26" t="s">
        <v>16417</v>
      </c>
      <c r="O30" s="26" t="s">
        <v>16443</v>
      </c>
      <c r="P30" s="16"/>
      <c r="Q30" s="40">
        <f t="shared" si="4"/>
        <v>8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8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27.01.2024г.</v>
      </c>
      <c r="K31" s="16"/>
      <c r="L31" s="16"/>
      <c r="M31" s="26" t="s">
        <v>16429</v>
      </c>
      <c r="N31" s="26" t="s">
        <v>16417</v>
      </c>
      <c r="O31" s="26" t="s">
        <v>16443</v>
      </c>
      <c r="P31" s="16"/>
      <c r="Q31" s="40">
        <f t="shared" si="4"/>
        <v>8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8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27.01.2024г.</v>
      </c>
      <c r="K32" s="16"/>
      <c r="L32" s="16"/>
      <c r="M32" s="26" t="s">
        <v>16429</v>
      </c>
      <c r="N32" s="26" t="s">
        <v>16417</v>
      </c>
      <c r="O32" s="26" t="s">
        <v>16443</v>
      </c>
      <c r="P32" s="16"/>
      <c r="Q32" s="40">
        <f t="shared" si="4"/>
        <v>8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8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27.01.2024г.</v>
      </c>
      <c r="K33" s="16"/>
      <c r="L33" s="10"/>
      <c r="M33" s="26" t="s">
        <v>16429</v>
      </c>
      <c r="N33" s="26" t="s">
        <v>16417</v>
      </c>
      <c r="O33" s="26" t="s">
        <v>16443</v>
      </c>
      <c r="P33" s="10"/>
      <c r="Q33" s="40">
        <f t="shared" si="4"/>
        <v>8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8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27.01.2024г.</v>
      </c>
      <c r="K34" s="16"/>
      <c r="L34" s="10"/>
      <c r="M34" s="26" t="s">
        <v>16429</v>
      </c>
      <c r="N34" s="26" t="s">
        <v>16417</v>
      </c>
      <c r="O34" s="26" t="s">
        <v>16443</v>
      </c>
      <c r="P34" s="10"/>
      <c r="Q34" s="40">
        <f t="shared" si="4"/>
        <v>8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8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27.01.2024г.</v>
      </c>
      <c r="K35" s="16"/>
      <c r="L35" s="10"/>
      <c r="M35" s="26" t="s">
        <v>16429</v>
      </c>
      <c r="N35" s="26" t="s">
        <v>16417</v>
      </c>
      <c r="O35" s="26" t="s">
        <v>16443</v>
      </c>
      <c r="P35" s="10"/>
      <c r="Q35" s="40">
        <f t="shared" si="4"/>
        <v>8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8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27.01.2024г.</v>
      </c>
      <c r="K36" s="16"/>
      <c r="L36" s="10"/>
      <c r="M36" s="26" t="s">
        <v>16429</v>
      </c>
      <c r="N36" s="26" t="s">
        <v>16417</v>
      </c>
      <c r="O36" s="26" t="s">
        <v>16443</v>
      </c>
      <c r="P36" s="10"/>
      <c r="Q36" s="40">
        <f t="shared" si="4"/>
        <v>8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8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27.01.2024г.</v>
      </c>
      <c r="K37" s="16"/>
      <c r="L37" s="10"/>
      <c r="M37" s="26" t="s">
        <v>16429</v>
      </c>
      <c r="N37" s="26" t="s">
        <v>16417</v>
      </c>
      <c r="O37" s="26" t="s">
        <v>16443</v>
      </c>
      <c r="P37" s="10"/>
      <c r="Q37" s="40">
        <f t="shared" si="4"/>
        <v>8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8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27.01.2024г.</v>
      </c>
      <c r="K38" s="16"/>
      <c r="L38" s="10"/>
      <c r="M38" s="26" t="s">
        <v>16429</v>
      </c>
      <c r="N38" s="26" t="s">
        <v>16417</v>
      </c>
      <c r="O38" s="26" t="s">
        <v>16443</v>
      </c>
      <c r="P38" s="10"/>
      <c r="Q38" s="40">
        <f t="shared" si="4"/>
        <v>8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8 (Д-Е)-Рв4/2</v>
      </c>
      <c r="D39" s="112"/>
      <c r="E39" s="109" t="str">
        <f t="shared" si="6"/>
        <v>768×8</v>
      </c>
      <c r="F39" s="109"/>
      <c r="G39" s="111" t="s">
        <v>131</v>
      </c>
      <c r="H39" s="112"/>
      <c r="I39" s="28" t="str">
        <f t="shared" si="2"/>
        <v>НЕ годен</v>
      </c>
      <c r="J39" s="28" t="str">
        <f t="shared" si="3"/>
        <v>27.01.2024г.</v>
      </c>
      <c r="K39" s="16"/>
      <c r="L39" s="10"/>
      <c r="M39" s="26" t="s">
        <v>16429</v>
      </c>
      <c r="N39" s="26" t="s">
        <v>16417</v>
      </c>
      <c r="O39" s="26" t="s">
        <v>16443</v>
      </c>
      <c r="P39" s="10"/>
      <c r="Q39" s="40">
        <f t="shared" si="4"/>
        <v>8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8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27.01.2024г.</v>
      </c>
      <c r="K40" s="16"/>
      <c r="L40" s="10"/>
      <c r="M40" s="26" t="s">
        <v>16429</v>
      </c>
      <c r="N40" s="26" t="s">
        <v>16417</v>
      </c>
      <c r="O40" s="26" t="s">
        <v>16443</v>
      </c>
      <c r="P40" s="10"/>
      <c r="Q40" s="40">
        <f t="shared" si="4"/>
        <v>8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8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27.01.2024г.</v>
      </c>
      <c r="K41" s="16"/>
      <c r="L41" s="10"/>
      <c r="M41" s="26" t="s">
        <v>16429</v>
      </c>
      <c r="N41" s="26" t="s">
        <v>16417</v>
      </c>
      <c r="O41" s="26" t="s">
        <v>16443</v>
      </c>
      <c r="P41" s="10"/>
      <c r="Q41" s="40">
        <f t="shared" si="4"/>
        <v>8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8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27.01.2024г.</v>
      </c>
      <c r="K42" s="16"/>
      <c r="L42" s="10"/>
      <c r="M42" s="26" t="s">
        <v>16429</v>
      </c>
      <c r="N42" s="26" t="s">
        <v>16417</v>
      </c>
      <c r="O42" s="26" t="s">
        <v>16443</v>
      </c>
      <c r="P42" s="16"/>
      <c r="Q42" s="40">
        <f t="shared" si="4"/>
        <v>8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8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27.01.2024г.</v>
      </c>
      <c r="K43" s="16"/>
      <c r="L43" s="10"/>
      <c r="M43" s="26" t="s">
        <v>16429</v>
      </c>
      <c r="N43" s="26" t="s">
        <v>16417</v>
      </c>
      <c r="O43" s="26" t="s">
        <v>16443</v>
      </c>
      <c r="P43" s="16"/>
      <c r="Q43" s="40">
        <f t="shared" si="4"/>
        <v>8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8 (Е-Ж)-Рв2/1</v>
      </c>
      <c r="D44" s="112"/>
      <c r="E44" s="109" t="str">
        <f t="shared" si="6"/>
        <v>768×8</v>
      </c>
      <c r="F44" s="109"/>
      <c r="G44" s="111" t="s">
        <v>131</v>
      </c>
      <c r="H44" s="112"/>
      <c r="I44" s="28" t="str">
        <f t="shared" si="2"/>
        <v>НЕ годен</v>
      </c>
      <c r="J44" s="28" t="str">
        <f t="shared" si="3"/>
        <v>27.01.2024г.</v>
      </c>
      <c r="K44" s="16"/>
      <c r="L44" s="10"/>
      <c r="M44" s="26" t="s">
        <v>16429</v>
      </c>
      <c r="N44" s="26" t="s">
        <v>16417</v>
      </c>
      <c r="O44" s="26" t="s">
        <v>16443</v>
      </c>
      <c r="P44" s="16"/>
      <c r="Q44" s="40">
        <f t="shared" si="4"/>
        <v>8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8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27.01.2024г.</v>
      </c>
      <c r="K45" s="16"/>
      <c r="L45" s="10"/>
      <c r="M45" s="26" t="s">
        <v>16429</v>
      </c>
      <c r="N45" s="26" t="s">
        <v>16417</v>
      </c>
      <c r="O45" s="26" t="s">
        <v>16443</v>
      </c>
      <c r="P45" s="16"/>
      <c r="Q45" s="40">
        <f t="shared" si="4"/>
        <v>8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8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27.01.2024г.</v>
      </c>
      <c r="K46" s="16"/>
      <c r="L46" s="10"/>
      <c r="M46" s="26" t="s">
        <v>16429</v>
      </c>
      <c r="N46" s="26" t="s">
        <v>16417</v>
      </c>
      <c r="O46" s="26" t="s">
        <v>16443</v>
      </c>
      <c r="P46" s="16"/>
      <c r="Q46" s="40">
        <f t="shared" si="4"/>
        <v>8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8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27.01.2024г.</v>
      </c>
      <c r="K47" s="16"/>
      <c r="L47" s="10"/>
      <c r="M47" s="26" t="s">
        <v>16429</v>
      </c>
      <c r="N47" s="26" t="s">
        <v>16417</v>
      </c>
      <c r="O47" s="26" t="s">
        <v>16443</v>
      </c>
      <c r="P47" s="16"/>
      <c r="Q47" s="40">
        <f t="shared" si="4"/>
        <v>8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8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27.01.2024г.</v>
      </c>
      <c r="K48" s="16"/>
      <c r="L48" s="10"/>
      <c r="M48" s="26" t="s">
        <v>16429</v>
      </c>
      <c r="N48" s="26" t="s">
        <v>16417</v>
      </c>
      <c r="O48" s="26" t="s">
        <v>16443</v>
      </c>
      <c r="P48" s="16"/>
      <c r="Q48" s="40">
        <f t="shared" si="4"/>
        <v>8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8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27.01.2024г.</v>
      </c>
      <c r="K49" s="16"/>
      <c r="L49" s="10"/>
      <c r="M49" s="26" t="s">
        <v>16429</v>
      </c>
      <c r="N49" s="26" t="s">
        <v>16417</v>
      </c>
      <c r="O49" s="26" t="s">
        <v>16443</v>
      </c>
      <c r="P49" s="16"/>
      <c r="Q49" s="40">
        <f t="shared" si="4"/>
        <v>8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C39</f>
        <v>8 (Д-Е)-Рв4/2</v>
      </c>
      <c r="D55" s="109" t="str">
        <f>E39</f>
        <v>768×8</v>
      </c>
      <c r="E55" s="109"/>
      <c r="F55" s="131" t="str">
        <f>V55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27.01.2024г.</v>
      </c>
      <c r="K55" s="16"/>
      <c r="L55" s="16"/>
      <c r="M55" s="26" t="s">
        <v>16429</v>
      </c>
      <c r="N55" s="26" t="s">
        <v>16417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C44</f>
        <v>8 (Е-Ж)-Рв2/1</v>
      </c>
      <c r="D56" s="131" t="str">
        <f>E44</f>
        <v>768×8</v>
      </c>
      <c r="E56" s="132"/>
      <c r="F56" s="131" t="str">
        <f>V56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27.01.2024г.</v>
      </c>
      <c r="M56" s="26" t="s">
        <v>16429</v>
      </c>
      <c r="N56" s="26" t="s">
        <v>16417</v>
      </c>
      <c r="O56" s="26" t="s">
        <v>16443</v>
      </c>
      <c r="V56" s="79" t="s">
        <v>41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77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181/2 от 27 Января 2024г.</v>
      </c>
      <c r="I8" s="122" t="s">
        <v>160</v>
      </c>
      <c r="J8" s="122"/>
      <c r="K8" s="17"/>
      <c r="L8" s="13">
        <v>181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8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8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27.01.2024г.</v>
      </c>
      <c r="K22" s="16"/>
      <c r="L22" s="16"/>
      <c r="M22" s="26" t="s">
        <v>16429</v>
      </c>
      <c r="N22" s="26" t="s">
        <v>16417</v>
      </c>
      <c r="O22" s="26" t="s">
        <v>16443</v>
      </c>
      <c r="P22" s="16"/>
      <c r="Q22" s="40">
        <f>$Q$21</f>
        <v>8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8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27.01.2024г.</v>
      </c>
      <c r="K23" s="16"/>
      <c r="L23" s="16"/>
      <c r="M23" s="26" t="s">
        <v>16429</v>
      </c>
      <c r="N23" s="26" t="s">
        <v>16417</v>
      </c>
      <c r="O23" s="26" t="s">
        <v>16443</v>
      </c>
      <c r="P23" s="16"/>
      <c r="Q23" s="40">
        <f t="shared" ref="Q23:Q45" si="4">$Q$21</f>
        <v>8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8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27.01.2024г.</v>
      </c>
      <c r="K24" s="16"/>
      <c r="L24" s="16"/>
      <c r="M24" s="26" t="s">
        <v>16429</v>
      </c>
      <c r="N24" s="26" t="s">
        <v>16417</v>
      </c>
      <c r="O24" s="26" t="s">
        <v>16443</v>
      </c>
      <c r="P24" s="16"/>
      <c r="Q24" s="40">
        <f t="shared" si="4"/>
        <v>8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8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27.01.2024г.</v>
      </c>
      <c r="K25" s="16"/>
      <c r="L25" s="16"/>
      <c r="M25" s="26" t="s">
        <v>16429</v>
      </c>
      <c r="N25" s="26" t="s">
        <v>16417</v>
      </c>
      <c r="O25" s="26" t="s">
        <v>16443</v>
      </c>
      <c r="P25" s="16"/>
      <c r="Q25" s="40">
        <f t="shared" si="4"/>
        <v>8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8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27.01.2024г.</v>
      </c>
      <c r="K26" s="16"/>
      <c r="L26" s="16"/>
      <c r="M26" s="26" t="s">
        <v>16429</v>
      </c>
      <c r="N26" s="26" t="s">
        <v>16417</v>
      </c>
      <c r="O26" s="26" t="s">
        <v>16443</v>
      </c>
      <c r="P26" s="16"/>
      <c r="Q26" s="40">
        <f t="shared" si="4"/>
        <v>8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8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27.01.2024г.</v>
      </c>
      <c r="K27" s="16"/>
      <c r="L27" s="16"/>
      <c r="M27" s="26" t="s">
        <v>16429</v>
      </c>
      <c r="N27" s="26" t="s">
        <v>16417</v>
      </c>
      <c r="O27" s="26" t="s">
        <v>16443</v>
      </c>
      <c r="P27" s="16"/>
      <c r="Q27" s="40">
        <f t="shared" si="4"/>
        <v>8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8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27.01.2024г.</v>
      </c>
      <c r="K28" s="16"/>
      <c r="L28" s="16"/>
      <c r="M28" s="26" t="s">
        <v>16429</v>
      </c>
      <c r="N28" s="26" t="s">
        <v>16417</v>
      </c>
      <c r="O28" s="26" t="s">
        <v>16443</v>
      </c>
      <c r="P28" s="16"/>
      <c r="Q28" s="40">
        <f t="shared" si="4"/>
        <v>8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8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27.01.2024г.</v>
      </c>
      <c r="K29" s="16"/>
      <c r="L29" s="16"/>
      <c r="M29" s="26" t="s">
        <v>16429</v>
      </c>
      <c r="N29" s="26" t="s">
        <v>16417</v>
      </c>
      <c r="O29" s="26" t="s">
        <v>16443</v>
      </c>
      <c r="P29" s="16"/>
      <c r="Q29" s="40">
        <f t="shared" si="4"/>
        <v>8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8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27.01.2024г.</v>
      </c>
      <c r="K30" s="16"/>
      <c r="L30" s="16"/>
      <c r="M30" s="26" t="s">
        <v>16429</v>
      </c>
      <c r="N30" s="26" t="s">
        <v>16417</v>
      </c>
      <c r="O30" s="26" t="s">
        <v>16443</v>
      </c>
      <c r="P30" s="16"/>
      <c r="Q30" s="40">
        <f t="shared" si="4"/>
        <v>8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8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27.01.2024г.</v>
      </c>
      <c r="K31" s="16"/>
      <c r="L31" s="16"/>
      <c r="M31" s="26" t="s">
        <v>16429</v>
      </c>
      <c r="N31" s="26" t="s">
        <v>16417</v>
      </c>
      <c r="O31" s="26" t="s">
        <v>16443</v>
      </c>
      <c r="P31" s="16"/>
      <c r="Q31" s="40">
        <f t="shared" si="4"/>
        <v>8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8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27.01.2024г.</v>
      </c>
      <c r="K32" s="16"/>
      <c r="L32" s="16"/>
      <c r="M32" s="26" t="s">
        <v>16429</v>
      </c>
      <c r="N32" s="26" t="s">
        <v>16417</v>
      </c>
      <c r="O32" s="26" t="s">
        <v>16443</v>
      </c>
      <c r="P32" s="16"/>
      <c r="Q32" s="40">
        <f t="shared" si="4"/>
        <v>8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8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27.01.2024г.</v>
      </c>
      <c r="K33" s="16"/>
      <c r="L33" s="10"/>
      <c r="M33" s="26" t="s">
        <v>16429</v>
      </c>
      <c r="N33" s="26" t="s">
        <v>16417</v>
      </c>
      <c r="O33" s="26" t="s">
        <v>16443</v>
      </c>
      <c r="P33" s="10"/>
      <c r="Q33" s="40">
        <f t="shared" si="4"/>
        <v>8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8 (Б-В)-Рв2/1</v>
      </c>
      <c r="D34" s="112"/>
      <c r="E34" s="109" t="str">
        <f t="shared" si="1"/>
        <v>768×8</v>
      </c>
      <c r="F34" s="109"/>
      <c r="G34" s="111" t="s">
        <v>131</v>
      </c>
      <c r="H34" s="112"/>
      <c r="I34" s="28" t="str">
        <f t="shared" si="2"/>
        <v>НЕ годен</v>
      </c>
      <c r="J34" s="28" t="str">
        <f t="shared" si="3"/>
        <v>27.01.2024г.</v>
      </c>
      <c r="K34" s="16"/>
      <c r="L34" s="10"/>
      <c r="M34" s="26" t="s">
        <v>16429</v>
      </c>
      <c r="N34" s="26" t="s">
        <v>16417</v>
      </c>
      <c r="O34" s="26" t="s">
        <v>16443</v>
      </c>
      <c r="P34" s="10"/>
      <c r="Q34" s="40">
        <f t="shared" si="4"/>
        <v>8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8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27.01.2024г.</v>
      </c>
      <c r="K35" s="16"/>
      <c r="L35" s="10"/>
      <c r="M35" s="26" t="s">
        <v>16429</v>
      </c>
      <c r="N35" s="26" t="s">
        <v>16417</v>
      </c>
      <c r="O35" s="26" t="s">
        <v>16443</v>
      </c>
      <c r="P35" s="10"/>
      <c r="Q35" s="40">
        <f t="shared" si="4"/>
        <v>8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8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27.01.2024г.</v>
      </c>
      <c r="K36" s="16"/>
      <c r="L36" s="10"/>
      <c r="M36" s="26" t="s">
        <v>16429</v>
      </c>
      <c r="N36" s="26" t="s">
        <v>16417</v>
      </c>
      <c r="O36" s="26" t="s">
        <v>16443</v>
      </c>
      <c r="P36" s="10"/>
      <c r="Q36" s="40">
        <f t="shared" si="4"/>
        <v>8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8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27.01.2024г.</v>
      </c>
      <c r="K37" s="16"/>
      <c r="L37" s="10"/>
      <c r="M37" s="26" t="s">
        <v>16429</v>
      </c>
      <c r="N37" s="26" t="s">
        <v>16417</v>
      </c>
      <c r="O37" s="26" t="s">
        <v>16443</v>
      </c>
      <c r="P37" s="10"/>
      <c r="Q37" s="40">
        <f t="shared" si="4"/>
        <v>8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8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27.01.2024г.</v>
      </c>
      <c r="K38" s="16"/>
      <c r="L38" s="10"/>
      <c r="M38" s="26" t="s">
        <v>16429</v>
      </c>
      <c r="N38" s="26" t="s">
        <v>16417</v>
      </c>
      <c r="O38" s="26" t="s">
        <v>16443</v>
      </c>
      <c r="P38" s="10"/>
      <c r="Q38" s="40">
        <f t="shared" si="4"/>
        <v>8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8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27.01.2024г.</v>
      </c>
      <c r="K39" s="16"/>
      <c r="L39" s="10"/>
      <c r="M39" s="26" t="s">
        <v>16429</v>
      </c>
      <c r="N39" s="26" t="s">
        <v>16417</v>
      </c>
      <c r="O39" s="26" t="s">
        <v>16443</v>
      </c>
      <c r="P39" s="10"/>
      <c r="Q39" s="40">
        <f t="shared" si="4"/>
        <v>8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8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27.01.2024г.</v>
      </c>
      <c r="K40" s="16"/>
      <c r="L40" s="10"/>
      <c r="M40" s="26" t="s">
        <v>16429</v>
      </c>
      <c r="N40" s="26" t="s">
        <v>16417</v>
      </c>
      <c r="O40" s="26" t="s">
        <v>16443</v>
      </c>
      <c r="P40" s="10"/>
      <c r="Q40" s="40">
        <f t="shared" si="4"/>
        <v>8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8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27.01.2024г.</v>
      </c>
      <c r="K41" s="16"/>
      <c r="L41" s="10"/>
      <c r="M41" s="26" t="s">
        <v>16429</v>
      </c>
      <c r="N41" s="26" t="s">
        <v>16417</v>
      </c>
      <c r="O41" s="26" t="s">
        <v>16443</v>
      </c>
      <c r="P41" s="10"/>
      <c r="Q41" s="40">
        <f t="shared" si="4"/>
        <v>8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8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27.01.2024г.</v>
      </c>
      <c r="K42" s="16"/>
      <c r="L42" s="10"/>
      <c r="M42" s="26" t="s">
        <v>16429</v>
      </c>
      <c r="N42" s="26" t="s">
        <v>16417</v>
      </c>
      <c r="O42" s="26" t="s">
        <v>16443</v>
      </c>
      <c r="P42" s="10"/>
      <c r="Q42" s="40">
        <f t="shared" si="4"/>
        <v>8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8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27.01.2024г.</v>
      </c>
      <c r="K43" s="16"/>
      <c r="L43" s="10"/>
      <c r="M43" s="26" t="s">
        <v>16429</v>
      </c>
      <c r="N43" s="26" t="s">
        <v>16417</v>
      </c>
      <c r="O43" s="26" t="s">
        <v>16443</v>
      </c>
      <c r="P43" s="10"/>
      <c r="Q43" s="40">
        <f t="shared" si="4"/>
        <v>8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8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27.01.2024г.</v>
      </c>
      <c r="K44" s="16"/>
      <c r="L44" s="10"/>
      <c r="M44" s="26" t="s">
        <v>16429</v>
      </c>
      <c r="N44" s="26" t="s">
        <v>16417</v>
      </c>
      <c r="O44" s="26" t="s">
        <v>16443</v>
      </c>
      <c r="P44" s="10"/>
      <c r="Q44" s="40">
        <f t="shared" si="4"/>
        <v>8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8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27.01.2024г.</v>
      </c>
      <c r="K45" s="16"/>
      <c r="L45" s="10"/>
      <c r="M45" s="26" t="s">
        <v>16429</v>
      </c>
      <c r="N45" s="26" t="s">
        <v>16417</v>
      </c>
      <c r="O45" s="26" t="s">
        <v>16443</v>
      </c>
      <c r="P45" s="10"/>
      <c r="Q45" s="40">
        <f t="shared" si="4"/>
        <v>8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C34</f>
        <v>8 (Б-В)-Рв2/1</v>
      </c>
      <c r="D51" s="109" t="str">
        <f>E34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27.01.2024г.</v>
      </c>
      <c r="K51" s="16"/>
      <c r="L51" s="16"/>
      <c r="M51" s="26" t="s">
        <v>16429</v>
      </c>
      <c r="N51" s="26" t="s">
        <v>16417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71"/>
  <sheetViews>
    <sheetView view="pageBreakPreview" zoomScale="85" zoomScaleNormal="85" zoomScaleSheetLayoutView="85" workbookViewId="0">
      <selection activeCell="C23" sqref="C23:D23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180/2 от 27 Января 2024г.</v>
      </c>
      <c r="I8" s="122" t="s">
        <v>160</v>
      </c>
      <c r="J8" s="122"/>
      <c r="K8" s="17"/>
      <c r="L8" s="13">
        <v>180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9</v>
      </c>
      <c r="R21" s="16"/>
      <c r="S21" s="16"/>
      <c r="T21" s="16"/>
      <c r="U21" s="16"/>
      <c r="V21" s="16"/>
      <c r="W21" s="67">
        <f>IFERROR(SUM(W47:W49),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9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26.01.2024г.</v>
      </c>
      <c r="K22" s="16"/>
      <c r="L22" s="16"/>
      <c r="M22" s="26" t="s">
        <v>16444</v>
      </c>
      <c r="N22" s="26" t="s">
        <v>16417</v>
      </c>
      <c r="O22" s="26" t="s">
        <v>16443</v>
      </c>
      <c r="P22" s="16"/>
      <c r="Q22" s="40">
        <f>$Q$21</f>
        <v>9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9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26.01.2024г.</v>
      </c>
      <c r="K23" s="16"/>
      <c r="L23" s="16"/>
      <c r="M23" s="26" t="s">
        <v>16444</v>
      </c>
      <c r="N23" s="26" t="s">
        <v>16417</v>
      </c>
      <c r="O23" s="26" t="s">
        <v>16443</v>
      </c>
      <c r="P23" s="16"/>
      <c r="Q23" s="40">
        <f t="shared" ref="Q23:Q45" si="4">$Q$21</f>
        <v>9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9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26.01.2024г.</v>
      </c>
      <c r="K24" s="16"/>
      <c r="L24" s="16"/>
      <c r="M24" s="26" t="s">
        <v>16444</v>
      </c>
      <c r="N24" s="26" t="s">
        <v>16417</v>
      </c>
      <c r="O24" s="26" t="s">
        <v>16443</v>
      </c>
      <c r="P24" s="16"/>
      <c r="Q24" s="40">
        <f t="shared" si="4"/>
        <v>9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9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26.01.2024г.</v>
      </c>
      <c r="K25" s="16"/>
      <c r="L25" s="16"/>
      <c r="M25" s="26" t="s">
        <v>16444</v>
      </c>
      <c r="N25" s="26" t="s">
        <v>16417</v>
      </c>
      <c r="O25" s="26" t="s">
        <v>16443</v>
      </c>
      <c r="P25" s="16"/>
      <c r="Q25" s="40">
        <f t="shared" si="4"/>
        <v>9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9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26.01.2024г.</v>
      </c>
      <c r="K26" s="16"/>
      <c r="L26" s="16"/>
      <c r="M26" s="26" t="s">
        <v>16444</v>
      </c>
      <c r="N26" s="26" t="s">
        <v>16417</v>
      </c>
      <c r="O26" s="26" t="s">
        <v>16443</v>
      </c>
      <c r="P26" s="16"/>
      <c r="Q26" s="40">
        <f t="shared" si="4"/>
        <v>9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9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26.01.2024г.</v>
      </c>
      <c r="K27" s="16"/>
      <c r="L27" s="16"/>
      <c r="M27" s="26" t="s">
        <v>16444</v>
      </c>
      <c r="N27" s="26" t="s">
        <v>16417</v>
      </c>
      <c r="O27" s="26" t="s">
        <v>16443</v>
      </c>
      <c r="P27" s="16"/>
      <c r="Q27" s="40">
        <f t="shared" si="4"/>
        <v>9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9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26.01.2024г.</v>
      </c>
      <c r="K28" s="16"/>
      <c r="L28" s="16"/>
      <c r="M28" s="26" t="s">
        <v>16444</v>
      </c>
      <c r="N28" s="26" t="s">
        <v>16417</v>
      </c>
      <c r="O28" s="26" t="s">
        <v>16443</v>
      </c>
      <c r="P28" s="16"/>
      <c r="Q28" s="40">
        <f t="shared" si="4"/>
        <v>9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9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26.01.2024г.</v>
      </c>
      <c r="K29" s="16"/>
      <c r="L29" s="16"/>
      <c r="M29" s="26" t="s">
        <v>16444</v>
      </c>
      <c r="N29" s="26" t="s">
        <v>16417</v>
      </c>
      <c r="O29" s="26" t="s">
        <v>16443</v>
      </c>
      <c r="P29" s="16"/>
      <c r="Q29" s="40">
        <f t="shared" si="4"/>
        <v>9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9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26.01.2024г.</v>
      </c>
      <c r="K30" s="16"/>
      <c r="L30" s="16"/>
      <c r="M30" s="26" t="s">
        <v>16444</v>
      </c>
      <c r="N30" s="26" t="s">
        <v>16417</v>
      </c>
      <c r="O30" s="26" t="s">
        <v>16443</v>
      </c>
      <c r="P30" s="16"/>
      <c r="Q30" s="40">
        <f t="shared" si="4"/>
        <v>9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9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26.01.2024г.</v>
      </c>
      <c r="K31" s="16"/>
      <c r="L31" s="16"/>
      <c r="M31" s="26" t="s">
        <v>16444</v>
      </c>
      <c r="N31" s="26" t="s">
        <v>16417</v>
      </c>
      <c r="O31" s="26" t="s">
        <v>16443</v>
      </c>
      <c r="P31" s="16"/>
      <c r="Q31" s="40">
        <f t="shared" si="4"/>
        <v>9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9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26.01.2024г.</v>
      </c>
      <c r="K32" s="16"/>
      <c r="L32" s="16"/>
      <c r="M32" s="26" t="s">
        <v>16444</v>
      </c>
      <c r="N32" s="26" t="s">
        <v>16417</v>
      </c>
      <c r="O32" s="26" t="s">
        <v>16443</v>
      </c>
      <c r="P32" s="16"/>
      <c r="Q32" s="40">
        <f t="shared" si="4"/>
        <v>9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9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26.01.2024г.</v>
      </c>
      <c r="K33" s="16"/>
      <c r="L33" s="10"/>
      <c r="M33" s="26" t="s">
        <v>16444</v>
      </c>
      <c r="N33" s="26" t="s">
        <v>16417</v>
      </c>
      <c r="O33" s="26" t="s">
        <v>16443</v>
      </c>
      <c r="P33" s="16"/>
      <c r="Q33" s="40">
        <f t="shared" si="4"/>
        <v>9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9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26.01.2024г.</v>
      </c>
      <c r="K34" s="16"/>
      <c r="L34" s="10"/>
      <c r="M34" s="26" t="s">
        <v>16444</v>
      </c>
      <c r="N34" s="26" t="s">
        <v>16417</v>
      </c>
      <c r="O34" s="26" t="s">
        <v>16443</v>
      </c>
      <c r="P34" s="16"/>
      <c r="Q34" s="40">
        <f t="shared" si="4"/>
        <v>9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9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26.01.2024г.</v>
      </c>
      <c r="K35" s="16"/>
      <c r="L35" s="10"/>
      <c r="M35" s="26" t="s">
        <v>16444</v>
      </c>
      <c r="N35" s="26" t="s">
        <v>16417</v>
      </c>
      <c r="O35" s="26" t="s">
        <v>16443</v>
      </c>
      <c r="P35" s="16"/>
      <c r="Q35" s="40">
        <f t="shared" si="4"/>
        <v>9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9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26.01.2024г.</v>
      </c>
      <c r="K36" s="16"/>
      <c r="L36" s="10"/>
      <c r="M36" s="26" t="s">
        <v>16444</v>
      </c>
      <c r="N36" s="26" t="s">
        <v>16417</v>
      </c>
      <c r="O36" s="26" t="s">
        <v>16443</v>
      </c>
      <c r="P36" s="16"/>
      <c r="Q36" s="40">
        <f t="shared" si="4"/>
        <v>9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9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26.01.2024г.</v>
      </c>
      <c r="K37" s="16"/>
      <c r="L37" s="10"/>
      <c r="M37" s="26" t="s">
        <v>16444</v>
      </c>
      <c r="N37" s="26" t="s">
        <v>16417</v>
      </c>
      <c r="O37" s="26" t="s">
        <v>16443</v>
      </c>
      <c r="P37" s="16"/>
      <c r="Q37" s="40">
        <f t="shared" si="4"/>
        <v>9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9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26.01.2024г.</v>
      </c>
      <c r="K38" s="16"/>
      <c r="L38" s="10"/>
      <c r="M38" s="26" t="s">
        <v>16444</v>
      </c>
      <c r="N38" s="26" t="s">
        <v>16417</v>
      </c>
      <c r="O38" s="26" t="s">
        <v>16443</v>
      </c>
      <c r="P38" s="16"/>
      <c r="Q38" s="40">
        <f t="shared" si="4"/>
        <v>9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9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26.01.2024г.</v>
      </c>
      <c r="K39" s="16"/>
      <c r="L39" s="10"/>
      <c r="M39" s="26" t="s">
        <v>16444</v>
      </c>
      <c r="N39" s="26" t="s">
        <v>16417</v>
      </c>
      <c r="O39" s="26" t="s">
        <v>16443</v>
      </c>
      <c r="P39" s="16"/>
      <c r="Q39" s="40">
        <f t="shared" si="4"/>
        <v>9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9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26.01.2024г.</v>
      </c>
      <c r="K40" s="16"/>
      <c r="L40" s="10"/>
      <c r="M40" s="26" t="s">
        <v>16444</v>
      </c>
      <c r="N40" s="26" t="s">
        <v>16417</v>
      </c>
      <c r="O40" s="26" t="s">
        <v>16443</v>
      </c>
      <c r="P40" s="16"/>
      <c r="Q40" s="40">
        <f t="shared" si="4"/>
        <v>9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9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26.01.2024г.</v>
      </c>
      <c r="K41" s="16"/>
      <c r="L41" s="10"/>
      <c r="M41" s="26" t="s">
        <v>16444</v>
      </c>
      <c r="N41" s="26" t="s">
        <v>16417</v>
      </c>
      <c r="O41" s="26" t="s">
        <v>16443</v>
      </c>
      <c r="P41" s="16"/>
      <c r="Q41" s="40">
        <f t="shared" si="4"/>
        <v>9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9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26.01.2024г.</v>
      </c>
      <c r="K42" s="16"/>
      <c r="L42" s="10"/>
      <c r="M42" s="26" t="s">
        <v>16444</v>
      </c>
      <c r="N42" s="26" t="s">
        <v>16417</v>
      </c>
      <c r="O42" s="26" t="s">
        <v>16443</v>
      </c>
      <c r="P42" s="16"/>
      <c r="Q42" s="40">
        <f t="shared" si="4"/>
        <v>9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9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26.01.2024г.</v>
      </c>
      <c r="K43" s="16"/>
      <c r="L43" s="10"/>
      <c r="M43" s="26" t="s">
        <v>16444</v>
      </c>
      <c r="N43" s="26" t="s">
        <v>16417</v>
      </c>
      <c r="O43" s="26" t="s">
        <v>16443</v>
      </c>
      <c r="P43" s="16"/>
      <c r="Q43" s="40">
        <f t="shared" si="4"/>
        <v>9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9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26.01.2024г.</v>
      </c>
      <c r="K44" s="16"/>
      <c r="L44" s="10"/>
      <c r="M44" s="26" t="s">
        <v>16444</v>
      </c>
      <c r="N44" s="26" t="s">
        <v>16417</v>
      </c>
      <c r="O44" s="26" t="s">
        <v>16443</v>
      </c>
      <c r="P44" s="16"/>
      <c r="Q44" s="40">
        <f t="shared" si="4"/>
        <v>9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9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26.01.2024г.</v>
      </c>
      <c r="K45" s="16"/>
      <c r="L45" s="10"/>
      <c r="M45" s="26" t="s">
        <v>16444</v>
      </c>
      <c r="N45" s="26" t="s">
        <v>16417</v>
      </c>
      <c r="O45" s="26" t="s">
        <v>16443</v>
      </c>
      <c r="P45" s="16"/>
      <c r="Q45" s="40">
        <f t="shared" si="4"/>
        <v>9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179/2 от 27 Января 2024г.</v>
      </c>
      <c r="I8" s="122" t="s">
        <v>160</v>
      </c>
      <c r="J8" s="122"/>
      <c r="K8" s="17"/>
      <c r="L8" s="13">
        <v>179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9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9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26.01.2024г.</v>
      </c>
      <c r="K22" s="16"/>
      <c r="L22" s="16"/>
      <c r="M22" s="26" t="s">
        <v>16444</v>
      </c>
      <c r="N22" s="26" t="s">
        <v>16417</v>
      </c>
      <c r="O22" s="26" t="s">
        <v>16443</v>
      </c>
      <c r="P22" s="16"/>
      <c r="Q22" s="40">
        <f>$Q$21</f>
        <v>9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9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26.01.2024г.</v>
      </c>
      <c r="K23" s="16"/>
      <c r="L23" s="16"/>
      <c r="M23" s="26" t="s">
        <v>16444</v>
      </c>
      <c r="N23" s="26" t="s">
        <v>16417</v>
      </c>
      <c r="O23" s="26" t="s">
        <v>16443</v>
      </c>
      <c r="P23" s="16"/>
      <c r="Q23" s="40">
        <f t="shared" ref="Q23:Q49" si="4">$Q$21</f>
        <v>9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9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26.01.2024г.</v>
      </c>
      <c r="K24" s="16"/>
      <c r="L24" s="16"/>
      <c r="M24" s="26" t="s">
        <v>16444</v>
      </c>
      <c r="N24" s="26" t="s">
        <v>16417</v>
      </c>
      <c r="O24" s="26" t="s">
        <v>16443</v>
      </c>
      <c r="P24" s="16"/>
      <c r="Q24" s="40">
        <f t="shared" si="4"/>
        <v>9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9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26.01.2024г.</v>
      </c>
      <c r="K25" s="16"/>
      <c r="L25" s="16"/>
      <c r="M25" s="26" t="s">
        <v>16444</v>
      </c>
      <c r="N25" s="26" t="s">
        <v>16417</v>
      </c>
      <c r="O25" s="26" t="s">
        <v>16443</v>
      </c>
      <c r="P25" s="16"/>
      <c r="Q25" s="40">
        <f t="shared" si="4"/>
        <v>9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9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26.01.2024г.</v>
      </c>
      <c r="K26" s="16"/>
      <c r="L26" s="16"/>
      <c r="M26" s="26" t="s">
        <v>16444</v>
      </c>
      <c r="N26" s="26" t="s">
        <v>16417</v>
      </c>
      <c r="O26" s="26" t="s">
        <v>16443</v>
      </c>
      <c r="P26" s="16"/>
      <c r="Q26" s="40">
        <f t="shared" si="4"/>
        <v>9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9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26.01.2024г.</v>
      </c>
      <c r="K27" s="16"/>
      <c r="L27" s="16"/>
      <c r="M27" s="26" t="s">
        <v>16444</v>
      </c>
      <c r="N27" s="26" t="s">
        <v>16417</v>
      </c>
      <c r="O27" s="26" t="s">
        <v>16443</v>
      </c>
      <c r="P27" s="16"/>
      <c r="Q27" s="40">
        <f t="shared" si="4"/>
        <v>9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9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26.01.2024г.</v>
      </c>
      <c r="K28" s="16"/>
      <c r="L28" s="16"/>
      <c r="M28" s="26" t="s">
        <v>16444</v>
      </c>
      <c r="N28" s="26" t="s">
        <v>16417</v>
      </c>
      <c r="O28" s="26" t="s">
        <v>16443</v>
      </c>
      <c r="P28" s="16"/>
      <c r="Q28" s="40">
        <f t="shared" si="4"/>
        <v>9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9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26.01.2024г.</v>
      </c>
      <c r="K29" s="16"/>
      <c r="L29" s="16"/>
      <c r="M29" s="26" t="s">
        <v>16444</v>
      </c>
      <c r="N29" s="26" t="s">
        <v>16417</v>
      </c>
      <c r="O29" s="26" t="s">
        <v>16443</v>
      </c>
      <c r="P29" s="16"/>
      <c r="Q29" s="40">
        <f t="shared" si="4"/>
        <v>9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9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26.01.2024г.</v>
      </c>
      <c r="K30" s="16"/>
      <c r="L30" s="16"/>
      <c r="M30" s="26" t="s">
        <v>16444</v>
      </c>
      <c r="N30" s="26" t="s">
        <v>16417</v>
      </c>
      <c r="O30" s="26" t="s">
        <v>16443</v>
      </c>
      <c r="P30" s="16"/>
      <c r="Q30" s="40">
        <f t="shared" si="4"/>
        <v>9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9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26.01.2024г.</v>
      </c>
      <c r="K31" s="16"/>
      <c r="L31" s="16"/>
      <c r="M31" s="26" t="s">
        <v>16444</v>
      </c>
      <c r="N31" s="26" t="s">
        <v>16417</v>
      </c>
      <c r="O31" s="26" t="s">
        <v>16443</v>
      </c>
      <c r="P31" s="16"/>
      <c r="Q31" s="40">
        <f t="shared" si="4"/>
        <v>9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9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26.01.2024г.</v>
      </c>
      <c r="K32" s="16"/>
      <c r="L32" s="16"/>
      <c r="M32" s="26" t="s">
        <v>16444</v>
      </c>
      <c r="N32" s="26" t="s">
        <v>16417</v>
      </c>
      <c r="O32" s="26" t="s">
        <v>16443</v>
      </c>
      <c r="P32" s="16"/>
      <c r="Q32" s="40">
        <f t="shared" si="4"/>
        <v>9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9 (Д-Е)-Рв1/2</v>
      </c>
      <c r="D33" s="112"/>
      <c r="E33" s="109" t="str">
        <f t="shared" si="1"/>
        <v>768×8</v>
      </c>
      <c r="F33" s="109"/>
      <c r="G33" s="111" t="s">
        <v>131</v>
      </c>
      <c r="H33" s="112"/>
      <c r="I33" s="28" t="str">
        <f t="shared" si="2"/>
        <v>НЕ годен</v>
      </c>
      <c r="J33" s="28" t="str">
        <f t="shared" si="3"/>
        <v>26.01.2024г.</v>
      </c>
      <c r="K33" s="16"/>
      <c r="L33" s="10"/>
      <c r="M33" s="26" t="s">
        <v>16444</v>
      </c>
      <c r="N33" s="26" t="s">
        <v>16417</v>
      </c>
      <c r="O33" s="26" t="s">
        <v>16443</v>
      </c>
      <c r="P33" s="10"/>
      <c r="Q33" s="40">
        <f t="shared" si="4"/>
        <v>9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9 (Д-Е)-Рв2/1</v>
      </c>
      <c r="D34" s="112"/>
      <c r="E34" s="109" t="str">
        <f t="shared" si="1"/>
        <v>768×8</v>
      </c>
      <c r="F34" s="109"/>
      <c r="G34" s="111" t="s">
        <v>131</v>
      </c>
      <c r="H34" s="112"/>
      <c r="I34" s="28" t="str">
        <f t="shared" si="2"/>
        <v>НЕ годен</v>
      </c>
      <c r="J34" s="28" t="str">
        <f t="shared" si="3"/>
        <v>26.01.2024г.</v>
      </c>
      <c r="K34" s="16"/>
      <c r="L34" s="10"/>
      <c r="M34" s="26" t="s">
        <v>16444</v>
      </c>
      <c r="N34" s="26" t="s">
        <v>16417</v>
      </c>
      <c r="O34" s="26" t="s">
        <v>16443</v>
      </c>
      <c r="P34" s="10"/>
      <c r="Q34" s="40">
        <f t="shared" si="4"/>
        <v>9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9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26.01.2024г.</v>
      </c>
      <c r="K35" s="16"/>
      <c r="L35" s="10"/>
      <c r="M35" s="26" t="s">
        <v>16444</v>
      </c>
      <c r="N35" s="26" t="s">
        <v>16417</v>
      </c>
      <c r="O35" s="26" t="s">
        <v>16443</v>
      </c>
      <c r="P35" s="10"/>
      <c r="Q35" s="40">
        <f t="shared" si="4"/>
        <v>9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9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26.01.2024г.</v>
      </c>
      <c r="K36" s="16"/>
      <c r="L36" s="10"/>
      <c r="M36" s="26" t="s">
        <v>16444</v>
      </c>
      <c r="N36" s="26" t="s">
        <v>16417</v>
      </c>
      <c r="O36" s="26" t="s">
        <v>16443</v>
      </c>
      <c r="P36" s="10"/>
      <c r="Q36" s="40">
        <f t="shared" si="4"/>
        <v>9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9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26.01.2024г.</v>
      </c>
      <c r="K37" s="16"/>
      <c r="L37" s="10"/>
      <c r="M37" s="26" t="s">
        <v>16444</v>
      </c>
      <c r="N37" s="26" t="s">
        <v>16417</v>
      </c>
      <c r="O37" s="26" t="s">
        <v>16443</v>
      </c>
      <c r="P37" s="10"/>
      <c r="Q37" s="40">
        <f t="shared" si="4"/>
        <v>9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9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26.01.2024г.</v>
      </c>
      <c r="K38" s="16"/>
      <c r="L38" s="10"/>
      <c r="M38" s="26" t="s">
        <v>16444</v>
      </c>
      <c r="N38" s="26" t="s">
        <v>16417</v>
      </c>
      <c r="O38" s="26" t="s">
        <v>16443</v>
      </c>
      <c r="P38" s="10"/>
      <c r="Q38" s="40">
        <f t="shared" si="4"/>
        <v>9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9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26.01.2024г.</v>
      </c>
      <c r="K39" s="16"/>
      <c r="L39" s="10"/>
      <c r="M39" s="26" t="s">
        <v>16444</v>
      </c>
      <c r="N39" s="26" t="s">
        <v>16417</v>
      </c>
      <c r="O39" s="26" t="s">
        <v>16443</v>
      </c>
      <c r="P39" s="10"/>
      <c r="Q39" s="40">
        <f t="shared" si="4"/>
        <v>9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9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26.01.2024г.</v>
      </c>
      <c r="K40" s="16"/>
      <c r="L40" s="10"/>
      <c r="M40" s="26" t="s">
        <v>16444</v>
      </c>
      <c r="N40" s="26" t="s">
        <v>16417</v>
      </c>
      <c r="O40" s="26" t="s">
        <v>16443</v>
      </c>
      <c r="P40" s="10"/>
      <c r="Q40" s="40">
        <f t="shared" si="4"/>
        <v>9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9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26.01.2024г.</v>
      </c>
      <c r="K41" s="16"/>
      <c r="L41" s="10"/>
      <c r="M41" s="26" t="s">
        <v>16444</v>
      </c>
      <c r="N41" s="26" t="s">
        <v>16417</v>
      </c>
      <c r="O41" s="26" t="s">
        <v>16443</v>
      </c>
      <c r="P41" s="10"/>
      <c r="Q41" s="40">
        <f t="shared" si="4"/>
        <v>9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9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26.01.2024г.</v>
      </c>
      <c r="K42" s="16"/>
      <c r="L42" s="10"/>
      <c r="M42" s="26" t="s">
        <v>16444</v>
      </c>
      <c r="N42" s="26" t="s">
        <v>16417</v>
      </c>
      <c r="O42" s="26" t="s">
        <v>16443</v>
      </c>
      <c r="P42" s="16"/>
      <c r="Q42" s="40">
        <f t="shared" si="4"/>
        <v>9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9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26.01.2024г.</v>
      </c>
      <c r="K43" s="16"/>
      <c r="L43" s="10"/>
      <c r="M43" s="26" t="s">
        <v>16444</v>
      </c>
      <c r="N43" s="26" t="s">
        <v>16417</v>
      </c>
      <c r="O43" s="26" t="s">
        <v>16443</v>
      </c>
      <c r="P43" s="16"/>
      <c r="Q43" s="40">
        <f t="shared" si="4"/>
        <v>9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9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26.01.2024г.</v>
      </c>
      <c r="K44" s="16"/>
      <c r="L44" s="10"/>
      <c r="M44" s="26" t="s">
        <v>16444</v>
      </c>
      <c r="N44" s="26" t="s">
        <v>16417</v>
      </c>
      <c r="O44" s="26" t="s">
        <v>16443</v>
      </c>
      <c r="P44" s="16"/>
      <c r="Q44" s="40">
        <f t="shared" si="4"/>
        <v>9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9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26.01.2024г.</v>
      </c>
      <c r="K45" s="16"/>
      <c r="L45" s="10"/>
      <c r="M45" s="26" t="s">
        <v>16444</v>
      </c>
      <c r="N45" s="26" t="s">
        <v>16417</v>
      </c>
      <c r="O45" s="26" t="s">
        <v>16443</v>
      </c>
      <c r="P45" s="16"/>
      <c r="Q45" s="40">
        <f t="shared" si="4"/>
        <v>9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9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26.01.2024г.</v>
      </c>
      <c r="K46" s="16"/>
      <c r="L46" s="10"/>
      <c r="M46" s="26" t="s">
        <v>16444</v>
      </c>
      <c r="N46" s="26" t="s">
        <v>16417</v>
      </c>
      <c r="O46" s="26" t="s">
        <v>16443</v>
      </c>
      <c r="P46" s="16"/>
      <c r="Q46" s="40">
        <f t="shared" si="4"/>
        <v>9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9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28" t="str">
        <f t="shared" si="2"/>
        <v>годен</v>
      </c>
      <c r="J47" s="28" t="str">
        <f t="shared" si="3"/>
        <v>26.01.2024г.</v>
      </c>
      <c r="K47" s="16"/>
      <c r="L47" s="10"/>
      <c r="M47" s="26" t="s">
        <v>16444</v>
      </c>
      <c r="N47" s="26" t="s">
        <v>16417</v>
      </c>
      <c r="O47" s="26" t="s">
        <v>16443</v>
      </c>
      <c r="P47" s="16"/>
      <c r="Q47" s="40">
        <f t="shared" si="4"/>
        <v>9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9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26.01.2024г.</v>
      </c>
      <c r="K48" s="16"/>
      <c r="L48" s="10"/>
      <c r="M48" s="26" t="s">
        <v>16444</v>
      </c>
      <c r="N48" s="26" t="s">
        <v>16417</v>
      </c>
      <c r="O48" s="26" t="s">
        <v>16443</v>
      </c>
      <c r="P48" s="16"/>
      <c r="Q48" s="40">
        <f t="shared" si="4"/>
        <v>9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9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26.01.2024г.</v>
      </c>
      <c r="K49" s="16"/>
      <c r="L49" s="10"/>
      <c r="M49" s="26" t="s">
        <v>16444</v>
      </c>
      <c r="N49" s="26" t="s">
        <v>16417</v>
      </c>
      <c r="O49" s="26" t="s">
        <v>16443</v>
      </c>
      <c r="P49" s="16"/>
      <c r="Q49" s="40">
        <f t="shared" si="4"/>
        <v>9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C33</f>
        <v>9 (Д-Е)-Рв1/2</v>
      </c>
      <c r="D55" s="109" t="str">
        <f>E33</f>
        <v>768×8</v>
      </c>
      <c r="E55" s="109"/>
      <c r="F55" s="131" t="str">
        <f>V55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27.01.2024г.</v>
      </c>
      <c r="K55" s="16"/>
      <c r="L55" s="16"/>
      <c r="M55" s="26" t="s">
        <v>16429</v>
      </c>
      <c r="N55" s="26" t="s">
        <v>16417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C34</f>
        <v>9 (Д-Е)-Рв2/1</v>
      </c>
      <c r="D56" s="131" t="str">
        <f>E34</f>
        <v>768×8</v>
      </c>
      <c r="E56" s="132"/>
      <c r="F56" s="131" t="str">
        <f>V56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27.01.2024г.</v>
      </c>
      <c r="M56" s="26" t="s">
        <v>16429</v>
      </c>
      <c r="N56" s="26" t="s">
        <v>16417</v>
      </c>
      <c r="O56" s="26" t="s">
        <v>16443</v>
      </c>
      <c r="V56" s="79" t="s">
        <v>41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178/2 от 27 Января 2024г.</v>
      </c>
      <c r="I8" s="122" t="s">
        <v>160</v>
      </c>
      <c r="J8" s="122"/>
      <c r="K8" s="17"/>
      <c r="L8" s="13">
        <v>178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9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9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26.01.2024г.</v>
      </c>
      <c r="K22" s="16"/>
      <c r="L22" s="16"/>
      <c r="M22" s="26" t="s">
        <v>16444</v>
      </c>
      <c r="N22" s="26" t="s">
        <v>16417</v>
      </c>
      <c r="O22" s="26" t="s">
        <v>16443</v>
      </c>
      <c r="P22" s="16"/>
      <c r="Q22" s="40">
        <f>$Q$21</f>
        <v>9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9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26.01.2024г.</v>
      </c>
      <c r="K23" s="16"/>
      <c r="L23" s="16"/>
      <c r="M23" s="26" t="s">
        <v>16444</v>
      </c>
      <c r="N23" s="26" t="s">
        <v>16417</v>
      </c>
      <c r="O23" s="26" t="s">
        <v>16443</v>
      </c>
      <c r="P23" s="16"/>
      <c r="Q23" s="40">
        <f t="shared" ref="Q23:Q45" si="4">$Q$21</f>
        <v>9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9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26.01.2024г.</v>
      </c>
      <c r="K24" s="16"/>
      <c r="L24" s="16"/>
      <c r="M24" s="26" t="s">
        <v>16444</v>
      </c>
      <c r="N24" s="26" t="s">
        <v>16417</v>
      </c>
      <c r="O24" s="26" t="s">
        <v>16443</v>
      </c>
      <c r="P24" s="16"/>
      <c r="Q24" s="40">
        <f t="shared" si="4"/>
        <v>9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9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26.01.2024г.</v>
      </c>
      <c r="K25" s="16"/>
      <c r="L25" s="16"/>
      <c r="M25" s="26" t="s">
        <v>16444</v>
      </c>
      <c r="N25" s="26" t="s">
        <v>16417</v>
      </c>
      <c r="O25" s="26" t="s">
        <v>16443</v>
      </c>
      <c r="P25" s="16"/>
      <c r="Q25" s="40">
        <f t="shared" si="4"/>
        <v>9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9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26.01.2024г.</v>
      </c>
      <c r="K26" s="16"/>
      <c r="L26" s="16"/>
      <c r="M26" s="26" t="s">
        <v>16444</v>
      </c>
      <c r="N26" s="26" t="s">
        <v>16417</v>
      </c>
      <c r="O26" s="26" t="s">
        <v>16443</v>
      </c>
      <c r="P26" s="16"/>
      <c r="Q26" s="40">
        <f t="shared" si="4"/>
        <v>9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9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26.01.2024г.</v>
      </c>
      <c r="K27" s="16"/>
      <c r="L27" s="16"/>
      <c r="M27" s="26" t="s">
        <v>16444</v>
      </c>
      <c r="N27" s="26" t="s">
        <v>16417</v>
      </c>
      <c r="O27" s="26" t="s">
        <v>16443</v>
      </c>
      <c r="P27" s="16"/>
      <c r="Q27" s="40">
        <f t="shared" si="4"/>
        <v>9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9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26.01.2024г.</v>
      </c>
      <c r="K28" s="16"/>
      <c r="L28" s="16"/>
      <c r="M28" s="26" t="s">
        <v>16444</v>
      </c>
      <c r="N28" s="26" t="s">
        <v>16417</v>
      </c>
      <c r="O28" s="26" t="s">
        <v>16443</v>
      </c>
      <c r="P28" s="16"/>
      <c r="Q28" s="40">
        <f t="shared" si="4"/>
        <v>9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9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26.01.2024г.</v>
      </c>
      <c r="K29" s="16"/>
      <c r="L29" s="16"/>
      <c r="M29" s="26" t="s">
        <v>16444</v>
      </c>
      <c r="N29" s="26" t="s">
        <v>16417</v>
      </c>
      <c r="O29" s="26" t="s">
        <v>16443</v>
      </c>
      <c r="P29" s="16"/>
      <c r="Q29" s="40">
        <f t="shared" si="4"/>
        <v>9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9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26.01.2024г.</v>
      </c>
      <c r="K30" s="16"/>
      <c r="L30" s="16"/>
      <c r="M30" s="26" t="s">
        <v>16444</v>
      </c>
      <c r="N30" s="26" t="s">
        <v>16417</v>
      </c>
      <c r="O30" s="26" t="s">
        <v>16443</v>
      </c>
      <c r="P30" s="16"/>
      <c r="Q30" s="40">
        <f t="shared" si="4"/>
        <v>9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9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26.01.2024г.</v>
      </c>
      <c r="K31" s="16"/>
      <c r="L31" s="16"/>
      <c r="M31" s="26" t="s">
        <v>16444</v>
      </c>
      <c r="N31" s="26" t="s">
        <v>16417</v>
      </c>
      <c r="O31" s="26" t="s">
        <v>16443</v>
      </c>
      <c r="P31" s="16"/>
      <c r="Q31" s="40">
        <f t="shared" si="4"/>
        <v>9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9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26.01.2024г.</v>
      </c>
      <c r="K32" s="16"/>
      <c r="L32" s="16"/>
      <c r="M32" s="26" t="s">
        <v>16444</v>
      </c>
      <c r="N32" s="26" t="s">
        <v>16417</v>
      </c>
      <c r="O32" s="26" t="s">
        <v>16443</v>
      </c>
      <c r="P32" s="16"/>
      <c r="Q32" s="40">
        <f t="shared" si="4"/>
        <v>9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9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26.01.2024г.</v>
      </c>
      <c r="K33" s="16"/>
      <c r="L33" s="10"/>
      <c r="M33" s="26" t="s">
        <v>16444</v>
      </c>
      <c r="N33" s="26" t="s">
        <v>16417</v>
      </c>
      <c r="O33" s="26" t="s">
        <v>16443</v>
      </c>
      <c r="P33" s="10"/>
      <c r="Q33" s="40">
        <f t="shared" si="4"/>
        <v>9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9 (Б-В)-Рв2/1</v>
      </c>
      <c r="D34" s="112"/>
      <c r="E34" s="109" t="str">
        <f t="shared" si="1"/>
        <v>768×8</v>
      </c>
      <c r="F34" s="109"/>
      <c r="G34" s="111" t="s">
        <v>131</v>
      </c>
      <c r="H34" s="112"/>
      <c r="I34" s="28" t="str">
        <f t="shared" si="2"/>
        <v>НЕ годен</v>
      </c>
      <c r="J34" s="28" t="str">
        <f t="shared" si="3"/>
        <v>26.01.2024г.</v>
      </c>
      <c r="K34" s="16"/>
      <c r="L34" s="10"/>
      <c r="M34" s="26" t="s">
        <v>16444</v>
      </c>
      <c r="N34" s="26" t="s">
        <v>16417</v>
      </c>
      <c r="O34" s="26" t="s">
        <v>16443</v>
      </c>
      <c r="P34" s="10"/>
      <c r="Q34" s="40">
        <f t="shared" si="4"/>
        <v>9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9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26.01.2024г.</v>
      </c>
      <c r="K35" s="16"/>
      <c r="L35" s="10"/>
      <c r="M35" s="26" t="s">
        <v>16444</v>
      </c>
      <c r="N35" s="26" t="s">
        <v>16417</v>
      </c>
      <c r="O35" s="26" t="s">
        <v>16443</v>
      </c>
      <c r="P35" s="10"/>
      <c r="Q35" s="40">
        <f t="shared" si="4"/>
        <v>9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9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26.01.2024г.</v>
      </c>
      <c r="K36" s="16"/>
      <c r="L36" s="10"/>
      <c r="M36" s="26" t="s">
        <v>16444</v>
      </c>
      <c r="N36" s="26" t="s">
        <v>16417</v>
      </c>
      <c r="O36" s="26" t="s">
        <v>16443</v>
      </c>
      <c r="P36" s="10"/>
      <c r="Q36" s="40">
        <f t="shared" si="4"/>
        <v>9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9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26.01.2024г.</v>
      </c>
      <c r="K37" s="16"/>
      <c r="L37" s="10"/>
      <c r="M37" s="26" t="s">
        <v>16444</v>
      </c>
      <c r="N37" s="26" t="s">
        <v>16417</v>
      </c>
      <c r="O37" s="26" t="s">
        <v>16443</v>
      </c>
      <c r="P37" s="10"/>
      <c r="Q37" s="40">
        <f t="shared" si="4"/>
        <v>9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9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26.01.2024г.</v>
      </c>
      <c r="K38" s="16"/>
      <c r="L38" s="10"/>
      <c r="M38" s="26" t="s">
        <v>16444</v>
      </c>
      <c r="N38" s="26" t="s">
        <v>16417</v>
      </c>
      <c r="O38" s="26" t="s">
        <v>16443</v>
      </c>
      <c r="P38" s="10"/>
      <c r="Q38" s="40">
        <f t="shared" si="4"/>
        <v>9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9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26.01.2024г.</v>
      </c>
      <c r="K39" s="16"/>
      <c r="L39" s="10"/>
      <c r="M39" s="26" t="s">
        <v>16444</v>
      </c>
      <c r="N39" s="26" t="s">
        <v>16417</v>
      </c>
      <c r="O39" s="26" t="s">
        <v>16443</v>
      </c>
      <c r="P39" s="10"/>
      <c r="Q39" s="40">
        <f t="shared" si="4"/>
        <v>9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9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26.01.2024г.</v>
      </c>
      <c r="K40" s="16"/>
      <c r="L40" s="10"/>
      <c r="M40" s="26" t="s">
        <v>16444</v>
      </c>
      <c r="N40" s="26" t="s">
        <v>16417</v>
      </c>
      <c r="O40" s="26" t="s">
        <v>16443</v>
      </c>
      <c r="P40" s="10"/>
      <c r="Q40" s="40">
        <f t="shared" si="4"/>
        <v>9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9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26.01.2024г.</v>
      </c>
      <c r="K41" s="16"/>
      <c r="L41" s="10"/>
      <c r="M41" s="26" t="s">
        <v>16444</v>
      </c>
      <c r="N41" s="26" t="s">
        <v>16417</v>
      </c>
      <c r="O41" s="26" t="s">
        <v>16443</v>
      </c>
      <c r="P41" s="10"/>
      <c r="Q41" s="40">
        <f t="shared" si="4"/>
        <v>9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9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26.01.2024г.</v>
      </c>
      <c r="K42" s="16"/>
      <c r="L42" s="10"/>
      <c r="M42" s="26" t="s">
        <v>16444</v>
      </c>
      <c r="N42" s="26" t="s">
        <v>16417</v>
      </c>
      <c r="O42" s="26" t="s">
        <v>16443</v>
      </c>
      <c r="P42" s="10"/>
      <c r="Q42" s="40">
        <f t="shared" si="4"/>
        <v>9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9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26.01.2024г.</v>
      </c>
      <c r="K43" s="16"/>
      <c r="L43" s="10"/>
      <c r="M43" s="26" t="s">
        <v>16444</v>
      </c>
      <c r="N43" s="26" t="s">
        <v>16417</v>
      </c>
      <c r="O43" s="26" t="s">
        <v>16443</v>
      </c>
      <c r="P43" s="10"/>
      <c r="Q43" s="40">
        <f t="shared" si="4"/>
        <v>9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9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26.01.2024г.</v>
      </c>
      <c r="K44" s="16"/>
      <c r="L44" s="10"/>
      <c r="M44" s="26" t="s">
        <v>16444</v>
      </c>
      <c r="N44" s="26" t="s">
        <v>16417</v>
      </c>
      <c r="O44" s="26" t="s">
        <v>16443</v>
      </c>
      <c r="P44" s="10"/>
      <c r="Q44" s="40">
        <f t="shared" si="4"/>
        <v>9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9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26.01.2024г.</v>
      </c>
      <c r="K45" s="16"/>
      <c r="L45" s="10"/>
      <c r="M45" s="26" t="s">
        <v>16444</v>
      </c>
      <c r="N45" s="26" t="s">
        <v>16417</v>
      </c>
      <c r="O45" s="26" t="s">
        <v>16443</v>
      </c>
      <c r="P45" s="10"/>
      <c r="Q45" s="40">
        <f t="shared" si="4"/>
        <v>9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C34</f>
        <v>9 (Б-В)-Рв2/1</v>
      </c>
      <c r="D51" s="109" t="str">
        <f>E34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27.01.2024г.</v>
      </c>
      <c r="K51" s="16"/>
      <c r="L51" s="16"/>
      <c r="M51" s="26" t="s">
        <v>16429</v>
      </c>
      <c r="N51" s="26" t="s">
        <v>16417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71"/>
  <sheetViews>
    <sheetView view="pageBreakPreview" zoomScale="85" zoomScaleNormal="85" zoomScaleSheetLayoutView="85" workbookViewId="0">
      <selection activeCell="Q18" sqref="Q18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177/2 от 27 Января 2024г.</v>
      </c>
      <c r="I8" s="122" t="s">
        <v>160</v>
      </c>
      <c r="J8" s="122"/>
      <c r="K8" s="17"/>
      <c r="L8" s="13">
        <v>177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10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10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26.01.2024г.</v>
      </c>
      <c r="K22" s="16"/>
      <c r="L22" s="16"/>
      <c r="M22" s="26" t="s">
        <v>16444</v>
      </c>
      <c r="N22" s="26" t="s">
        <v>16417</v>
      </c>
      <c r="O22" s="26" t="s">
        <v>16443</v>
      </c>
      <c r="P22" s="16"/>
      <c r="Q22" s="40">
        <f>$Q$21</f>
        <v>10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10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26.01.2024г.</v>
      </c>
      <c r="K23" s="16"/>
      <c r="L23" s="16"/>
      <c r="M23" s="26" t="s">
        <v>16444</v>
      </c>
      <c r="N23" s="26" t="s">
        <v>16417</v>
      </c>
      <c r="O23" s="26" t="s">
        <v>16443</v>
      </c>
      <c r="P23" s="16"/>
      <c r="Q23" s="40">
        <f t="shared" ref="Q23:Q45" si="4">$Q$21</f>
        <v>10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10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26.01.2024г.</v>
      </c>
      <c r="K24" s="16"/>
      <c r="L24" s="16"/>
      <c r="M24" s="26" t="s">
        <v>16444</v>
      </c>
      <c r="N24" s="26" t="s">
        <v>16417</v>
      </c>
      <c r="O24" s="26" t="s">
        <v>16443</v>
      </c>
      <c r="P24" s="16"/>
      <c r="Q24" s="40">
        <f t="shared" si="4"/>
        <v>10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10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26.01.2024г.</v>
      </c>
      <c r="K25" s="16"/>
      <c r="L25" s="16"/>
      <c r="M25" s="26" t="s">
        <v>16444</v>
      </c>
      <c r="N25" s="26" t="s">
        <v>16417</v>
      </c>
      <c r="O25" s="26" t="s">
        <v>16443</v>
      </c>
      <c r="P25" s="16"/>
      <c r="Q25" s="40">
        <f t="shared" si="4"/>
        <v>10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10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26.01.2024г.</v>
      </c>
      <c r="K26" s="16"/>
      <c r="L26" s="16"/>
      <c r="M26" s="26" t="s">
        <v>16444</v>
      </c>
      <c r="N26" s="26" t="s">
        <v>16417</v>
      </c>
      <c r="O26" s="26" t="s">
        <v>16443</v>
      </c>
      <c r="P26" s="16"/>
      <c r="Q26" s="40">
        <f t="shared" si="4"/>
        <v>10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10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26.01.2024г.</v>
      </c>
      <c r="K27" s="16"/>
      <c r="L27" s="16"/>
      <c r="M27" s="26" t="s">
        <v>16444</v>
      </c>
      <c r="N27" s="26" t="s">
        <v>16417</v>
      </c>
      <c r="O27" s="26" t="s">
        <v>16443</v>
      </c>
      <c r="P27" s="16"/>
      <c r="Q27" s="40">
        <f t="shared" si="4"/>
        <v>10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10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26.01.2024г.</v>
      </c>
      <c r="K28" s="16"/>
      <c r="L28" s="16"/>
      <c r="M28" s="26" t="s">
        <v>16444</v>
      </c>
      <c r="N28" s="26" t="s">
        <v>16417</v>
      </c>
      <c r="O28" s="26" t="s">
        <v>16443</v>
      </c>
      <c r="P28" s="16"/>
      <c r="Q28" s="40">
        <f t="shared" si="4"/>
        <v>10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10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26.01.2024г.</v>
      </c>
      <c r="K29" s="16"/>
      <c r="L29" s="16"/>
      <c r="M29" s="26" t="s">
        <v>16444</v>
      </c>
      <c r="N29" s="26" t="s">
        <v>16417</v>
      </c>
      <c r="O29" s="26" t="s">
        <v>16443</v>
      </c>
      <c r="P29" s="16"/>
      <c r="Q29" s="40">
        <f t="shared" si="4"/>
        <v>10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10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26.01.2024г.</v>
      </c>
      <c r="K30" s="16"/>
      <c r="L30" s="16"/>
      <c r="M30" s="26" t="s">
        <v>16444</v>
      </c>
      <c r="N30" s="26" t="s">
        <v>16417</v>
      </c>
      <c r="O30" s="26" t="s">
        <v>16443</v>
      </c>
      <c r="P30" s="16"/>
      <c r="Q30" s="40">
        <f t="shared" si="4"/>
        <v>10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10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26.01.2024г.</v>
      </c>
      <c r="K31" s="16"/>
      <c r="L31" s="16"/>
      <c r="M31" s="26" t="s">
        <v>16444</v>
      </c>
      <c r="N31" s="26" t="s">
        <v>16417</v>
      </c>
      <c r="O31" s="26" t="s">
        <v>16443</v>
      </c>
      <c r="P31" s="16"/>
      <c r="Q31" s="40">
        <f t="shared" si="4"/>
        <v>10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10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26.01.2024г.</v>
      </c>
      <c r="K32" s="16"/>
      <c r="L32" s="16"/>
      <c r="M32" s="26" t="s">
        <v>16444</v>
      </c>
      <c r="N32" s="26" t="s">
        <v>16417</v>
      </c>
      <c r="O32" s="26" t="s">
        <v>16443</v>
      </c>
      <c r="P32" s="16"/>
      <c r="Q32" s="40">
        <f t="shared" si="4"/>
        <v>10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10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26.01.2024г.</v>
      </c>
      <c r="K33" s="16"/>
      <c r="L33" s="10"/>
      <c r="M33" s="26" t="s">
        <v>16444</v>
      </c>
      <c r="N33" s="26" t="s">
        <v>16417</v>
      </c>
      <c r="O33" s="26" t="s">
        <v>16443</v>
      </c>
      <c r="P33" s="16"/>
      <c r="Q33" s="40">
        <f t="shared" si="4"/>
        <v>10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10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26.01.2024г.</v>
      </c>
      <c r="K34" s="16"/>
      <c r="L34" s="10"/>
      <c r="M34" s="26" t="s">
        <v>16444</v>
      </c>
      <c r="N34" s="26" t="s">
        <v>16417</v>
      </c>
      <c r="O34" s="26" t="s">
        <v>16443</v>
      </c>
      <c r="P34" s="16"/>
      <c r="Q34" s="40">
        <f t="shared" si="4"/>
        <v>10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10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26.01.2024г.</v>
      </c>
      <c r="K35" s="16"/>
      <c r="L35" s="10"/>
      <c r="M35" s="26" t="s">
        <v>16444</v>
      </c>
      <c r="N35" s="26" t="s">
        <v>16417</v>
      </c>
      <c r="O35" s="26" t="s">
        <v>16443</v>
      </c>
      <c r="P35" s="16"/>
      <c r="Q35" s="40">
        <f t="shared" si="4"/>
        <v>10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10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26.01.2024г.</v>
      </c>
      <c r="K36" s="16"/>
      <c r="L36" s="10"/>
      <c r="M36" s="26" t="s">
        <v>16444</v>
      </c>
      <c r="N36" s="26" t="s">
        <v>16417</v>
      </c>
      <c r="O36" s="26" t="s">
        <v>16443</v>
      </c>
      <c r="P36" s="16"/>
      <c r="Q36" s="40">
        <f t="shared" si="4"/>
        <v>10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10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26.01.2024г.</v>
      </c>
      <c r="K37" s="16"/>
      <c r="L37" s="10"/>
      <c r="M37" s="26" t="s">
        <v>16444</v>
      </c>
      <c r="N37" s="26" t="s">
        <v>16417</v>
      </c>
      <c r="O37" s="26" t="s">
        <v>16443</v>
      </c>
      <c r="P37" s="16"/>
      <c r="Q37" s="40">
        <f t="shared" si="4"/>
        <v>10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10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26.01.2024г.</v>
      </c>
      <c r="K38" s="16"/>
      <c r="L38" s="10"/>
      <c r="M38" s="26" t="s">
        <v>16444</v>
      </c>
      <c r="N38" s="26" t="s">
        <v>16417</v>
      </c>
      <c r="O38" s="26" t="s">
        <v>16443</v>
      </c>
      <c r="P38" s="16"/>
      <c r="Q38" s="40">
        <f t="shared" si="4"/>
        <v>10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10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26.01.2024г.</v>
      </c>
      <c r="K39" s="16"/>
      <c r="L39" s="10"/>
      <c r="M39" s="26" t="s">
        <v>16444</v>
      </c>
      <c r="N39" s="26" t="s">
        <v>16417</v>
      </c>
      <c r="O39" s="26" t="s">
        <v>16443</v>
      </c>
      <c r="P39" s="16"/>
      <c r="Q39" s="40">
        <f t="shared" si="4"/>
        <v>10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10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26.01.2024г.</v>
      </c>
      <c r="K40" s="16"/>
      <c r="L40" s="10"/>
      <c r="M40" s="26" t="s">
        <v>16444</v>
      </c>
      <c r="N40" s="26" t="s">
        <v>16417</v>
      </c>
      <c r="O40" s="26" t="s">
        <v>16443</v>
      </c>
      <c r="P40" s="16"/>
      <c r="Q40" s="40">
        <f t="shared" si="4"/>
        <v>10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10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26.01.2024г.</v>
      </c>
      <c r="K41" s="16"/>
      <c r="L41" s="10"/>
      <c r="M41" s="26" t="s">
        <v>16444</v>
      </c>
      <c r="N41" s="26" t="s">
        <v>16417</v>
      </c>
      <c r="O41" s="26" t="s">
        <v>16443</v>
      </c>
      <c r="P41" s="16"/>
      <c r="Q41" s="40">
        <f t="shared" si="4"/>
        <v>10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10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26.01.2024г.</v>
      </c>
      <c r="K42" s="16"/>
      <c r="L42" s="10"/>
      <c r="M42" s="26" t="s">
        <v>16444</v>
      </c>
      <c r="N42" s="26" t="s">
        <v>16417</v>
      </c>
      <c r="O42" s="26" t="s">
        <v>16443</v>
      </c>
      <c r="P42" s="16"/>
      <c r="Q42" s="40">
        <f t="shared" si="4"/>
        <v>10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10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26.01.2024г.</v>
      </c>
      <c r="K43" s="16"/>
      <c r="L43" s="10"/>
      <c r="M43" s="26" t="s">
        <v>16444</v>
      </c>
      <c r="N43" s="26" t="s">
        <v>16417</v>
      </c>
      <c r="O43" s="26" t="s">
        <v>16443</v>
      </c>
      <c r="P43" s="16"/>
      <c r="Q43" s="40">
        <f t="shared" si="4"/>
        <v>10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10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26.01.2024г.</v>
      </c>
      <c r="K44" s="16"/>
      <c r="L44" s="10"/>
      <c r="M44" s="26" t="s">
        <v>16444</v>
      </c>
      <c r="N44" s="26" t="s">
        <v>16417</v>
      </c>
      <c r="O44" s="26" t="s">
        <v>16443</v>
      </c>
      <c r="P44" s="16"/>
      <c r="Q44" s="40">
        <f t="shared" si="4"/>
        <v>10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10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26.01.2024г.</v>
      </c>
      <c r="K45" s="16"/>
      <c r="L45" s="10"/>
      <c r="M45" s="26" t="s">
        <v>16444</v>
      </c>
      <c r="N45" s="26" t="s">
        <v>16417</v>
      </c>
      <c r="O45" s="26" t="s">
        <v>16443</v>
      </c>
      <c r="P45" s="16"/>
      <c r="Q45" s="40">
        <f t="shared" si="4"/>
        <v>10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176/2 от 27 Января 2024г.</v>
      </c>
      <c r="I8" s="122" t="s">
        <v>160</v>
      </c>
      <c r="J8" s="122"/>
      <c r="K8" s="17"/>
      <c r="L8" s="13">
        <v>176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10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10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26.01.2024г.</v>
      </c>
      <c r="K22" s="16"/>
      <c r="L22" s="16"/>
      <c r="M22" s="26" t="s">
        <v>16444</v>
      </c>
      <c r="N22" s="26" t="s">
        <v>16417</v>
      </c>
      <c r="O22" s="26" t="s">
        <v>16443</v>
      </c>
      <c r="P22" s="16"/>
      <c r="Q22" s="40">
        <f>$Q$21</f>
        <v>10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10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28" t="str">
        <f t="shared" ref="I23:I49" si="2">IF(G23="недопустимых дефектов не обнаружено", "годен", "НЕ годен")</f>
        <v>годен</v>
      </c>
      <c r="J23" s="28" t="str">
        <f t="shared" ref="J23:J49" si="3">CONCATENATE(M23, ".", N23, ".",O23)</f>
        <v>26.01.2024г.</v>
      </c>
      <c r="K23" s="16"/>
      <c r="L23" s="16"/>
      <c r="M23" s="26" t="s">
        <v>16444</v>
      </c>
      <c r="N23" s="26" t="s">
        <v>16417</v>
      </c>
      <c r="O23" s="26" t="s">
        <v>16443</v>
      </c>
      <c r="P23" s="16"/>
      <c r="Q23" s="40">
        <f t="shared" ref="Q23:Q49" si="4">$Q$21</f>
        <v>10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10 (Г-Д)-Рв2/1</v>
      </c>
      <c r="D24" s="112"/>
      <c r="E24" s="109" t="str">
        <f t="shared" si="1"/>
        <v>768×8</v>
      </c>
      <c r="F24" s="109"/>
      <c r="G24" s="111" t="s">
        <v>131</v>
      </c>
      <c r="H24" s="112"/>
      <c r="I24" s="28" t="str">
        <f t="shared" si="2"/>
        <v>НЕ годен</v>
      </c>
      <c r="J24" s="28" t="str">
        <f t="shared" si="3"/>
        <v>26.01.2024г.</v>
      </c>
      <c r="K24" s="16"/>
      <c r="L24" s="16"/>
      <c r="M24" s="26" t="s">
        <v>16444</v>
      </c>
      <c r="N24" s="26" t="s">
        <v>16417</v>
      </c>
      <c r="O24" s="26" t="s">
        <v>16443</v>
      </c>
      <c r="P24" s="16"/>
      <c r="Q24" s="40">
        <f t="shared" si="4"/>
        <v>10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10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26.01.2024г.</v>
      </c>
      <c r="K25" s="16"/>
      <c r="L25" s="16"/>
      <c r="M25" s="26" t="s">
        <v>16444</v>
      </c>
      <c r="N25" s="26" t="s">
        <v>16417</v>
      </c>
      <c r="O25" s="26" t="s">
        <v>16443</v>
      </c>
      <c r="P25" s="16"/>
      <c r="Q25" s="40">
        <f t="shared" si="4"/>
        <v>10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10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26.01.2024г.</v>
      </c>
      <c r="K26" s="16"/>
      <c r="L26" s="16"/>
      <c r="M26" s="26" t="s">
        <v>16444</v>
      </c>
      <c r="N26" s="26" t="s">
        <v>16417</v>
      </c>
      <c r="O26" s="26" t="s">
        <v>16443</v>
      </c>
      <c r="P26" s="16"/>
      <c r="Q26" s="40">
        <f t="shared" si="4"/>
        <v>10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10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26.01.2024г.</v>
      </c>
      <c r="K27" s="16"/>
      <c r="L27" s="16"/>
      <c r="M27" s="26" t="s">
        <v>16444</v>
      </c>
      <c r="N27" s="26" t="s">
        <v>16417</v>
      </c>
      <c r="O27" s="26" t="s">
        <v>16443</v>
      </c>
      <c r="P27" s="16"/>
      <c r="Q27" s="40">
        <f t="shared" si="4"/>
        <v>10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10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26.01.2024г.</v>
      </c>
      <c r="K28" s="16"/>
      <c r="L28" s="16"/>
      <c r="M28" s="26" t="s">
        <v>16444</v>
      </c>
      <c r="N28" s="26" t="s">
        <v>16417</v>
      </c>
      <c r="O28" s="26" t="s">
        <v>16443</v>
      </c>
      <c r="P28" s="16"/>
      <c r="Q28" s="40">
        <f t="shared" si="4"/>
        <v>10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10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26.01.2024г.</v>
      </c>
      <c r="K29" s="16"/>
      <c r="L29" s="16"/>
      <c r="M29" s="26" t="s">
        <v>16444</v>
      </c>
      <c r="N29" s="26" t="s">
        <v>16417</v>
      </c>
      <c r="O29" s="26" t="s">
        <v>16443</v>
      </c>
      <c r="P29" s="16"/>
      <c r="Q29" s="40">
        <f t="shared" si="4"/>
        <v>10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10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26.01.2024г.</v>
      </c>
      <c r="K30" s="16"/>
      <c r="L30" s="16"/>
      <c r="M30" s="26" t="s">
        <v>16444</v>
      </c>
      <c r="N30" s="26" t="s">
        <v>16417</v>
      </c>
      <c r="O30" s="26" t="s">
        <v>16443</v>
      </c>
      <c r="P30" s="16"/>
      <c r="Q30" s="40">
        <f t="shared" si="4"/>
        <v>10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10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26.01.2024г.</v>
      </c>
      <c r="K31" s="16"/>
      <c r="L31" s="16"/>
      <c r="M31" s="26" t="s">
        <v>16444</v>
      </c>
      <c r="N31" s="26" t="s">
        <v>16417</v>
      </c>
      <c r="O31" s="26" t="s">
        <v>16443</v>
      </c>
      <c r="P31" s="16"/>
      <c r="Q31" s="40">
        <f t="shared" si="4"/>
        <v>10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10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26.01.2024г.</v>
      </c>
      <c r="K32" s="16"/>
      <c r="L32" s="16"/>
      <c r="M32" s="26" t="s">
        <v>16444</v>
      </c>
      <c r="N32" s="26" t="s">
        <v>16417</v>
      </c>
      <c r="O32" s="26" t="s">
        <v>16443</v>
      </c>
      <c r="P32" s="16"/>
      <c r="Q32" s="40">
        <f t="shared" si="4"/>
        <v>10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10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26.01.2024г.</v>
      </c>
      <c r="K33" s="16"/>
      <c r="L33" s="10"/>
      <c r="M33" s="26" t="s">
        <v>16444</v>
      </c>
      <c r="N33" s="26" t="s">
        <v>16417</v>
      </c>
      <c r="O33" s="26" t="s">
        <v>16443</v>
      </c>
      <c r="P33" s="10"/>
      <c r="Q33" s="40">
        <f t="shared" si="4"/>
        <v>10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10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26.01.2024г.</v>
      </c>
      <c r="K34" s="16"/>
      <c r="L34" s="10"/>
      <c r="M34" s="26" t="s">
        <v>16444</v>
      </c>
      <c r="N34" s="26" t="s">
        <v>16417</v>
      </c>
      <c r="O34" s="26" t="s">
        <v>16443</v>
      </c>
      <c r="P34" s="10"/>
      <c r="Q34" s="40">
        <f t="shared" si="4"/>
        <v>10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10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26.01.2024г.</v>
      </c>
      <c r="K35" s="16"/>
      <c r="L35" s="10"/>
      <c r="M35" s="26" t="s">
        <v>16444</v>
      </c>
      <c r="N35" s="26" t="s">
        <v>16417</v>
      </c>
      <c r="O35" s="26" t="s">
        <v>16443</v>
      </c>
      <c r="P35" s="10"/>
      <c r="Q35" s="40">
        <f t="shared" si="4"/>
        <v>10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10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26.01.2024г.</v>
      </c>
      <c r="K36" s="16"/>
      <c r="L36" s="10"/>
      <c r="M36" s="26" t="s">
        <v>16444</v>
      </c>
      <c r="N36" s="26" t="s">
        <v>16417</v>
      </c>
      <c r="O36" s="26" t="s">
        <v>16443</v>
      </c>
      <c r="P36" s="10"/>
      <c r="Q36" s="40">
        <f t="shared" si="4"/>
        <v>10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10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26.01.2024г.</v>
      </c>
      <c r="K37" s="16"/>
      <c r="L37" s="10"/>
      <c r="M37" s="26" t="s">
        <v>16444</v>
      </c>
      <c r="N37" s="26" t="s">
        <v>16417</v>
      </c>
      <c r="O37" s="26" t="s">
        <v>16443</v>
      </c>
      <c r="P37" s="10"/>
      <c r="Q37" s="40">
        <f t="shared" si="4"/>
        <v>10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10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26.01.2024г.</v>
      </c>
      <c r="K38" s="16"/>
      <c r="L38" s="10"/>
      <c r="M38" s="26" t="s">
        <v>16444</v>
      </c>
      <c r="N38" s="26" t="s">
        <v>16417</v>
      </c>
      <c r="O38" s="26" t="s">
        <v>16443</v>
      </c>
      <c r="P38" s="10"/>
      <c r="Q38" s="40">
        <f t="shared" si="4"/>
        <v>10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10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26.01.2024г.</v>
      </c>
      <c r="K39" s="16"/>
      <c r="L39" s="10"/>
      <c r="M39" s="26" t="s">
        <v>16444</v>
      </c>
      <c r="N39" s="26" t="s">
        <v>16417</v>
      </c>
      <c r="O39" s="26" t="s">
        <v>16443</v>
      </c>
      <c r="P39" s="10"/>
      <c r="Q39" s="40">
        <f t="shared" si="4"/>
        <v>10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10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26.01.2024г.</v>
      </c>
      <c r="K40" s="16"/>
      <c r="L40" s="10"/>
      <c r="M40" s="26" t="s">
        <v>16444</v>
      </c>
      <c r="N40" s="26" t="s">
        <v>16417</v>
      </c>
      <c r="O40" s="26" t="s">
        <v>16443</v>
      </c>
      <c r="P40" s="10"/>
      <c r="Q40" s="40">
        <f t="shared" si="4"/>
        <v>10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10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26.01.2024г.</v>
      </c>
      <c r="K41" s="16"/>
      <c r="L41" s="10"/>
      <c r="M41" s="26" t="s">
        <v>16444</v>
      </c>
      <c r="N41" s="26" t="s">
        <v>16417</v>
      </c>
      <c r="O41" s="26" t="s">
        <v>16443</v>
      </c>
      <c r="P41" s="10"/>
      <c r="Q41" s="40">
        <f t="shared" si="4"/>
        <v>10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10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28" t="str">
        <f t="shared" si="2"/>
        <v>годен</v>
      </c>
      <c r="J42" s="28" t="str">
        <f t="shared" si="3"/>
        <v>26.01.2024г.</v>
      </c>
      <c r="K42" s="16"/>
      <c r="L42" s="10"/>
      <c r="M42" s="26" t="s">
        <v>16444</v>
      </c>
      <c r="N42" s="26" t="s">
        <v>16417</v>
      </c>
      <c r="O42" s="26" t="s">
        <v>16443</v>
      </c>
      <c r="P42" s="16"/>
      <c r="Q42" s="40">
        <f t="shared" si="4"/>
        <v>10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10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26.01.2024г.</v>
      </c>
      <c r="K43" s="16"/>
      <c r="L43" s="10"/>
      <c r="M43" s="26" t="s">
        <v>16444</v>
      </c>
      <c r="N43" s="26" t="s">
        <v>16417</v>
      </c>
      <c r="O43" s="26" t="s">
        <v>16443</v>
      </c>
      <c r="P43" s="16"/>
      <c r="Q43" s="40">
        <f t="shared" si="4"/>
        <v>10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10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26.01.2024г.</v>
      </c>
      <c r="K44" s="16"/>
      <c r="L44" s="10"/>
      <c r="M44" s="26" t="s">
        <v>16444</v>
      </c>
      <c r="N44" s="26" t="s">
        <v>16417</v>
      </c>
      <c r="O44" s="26" t="s">
        <v>16443</v>
      </c>
      <c r="P44" s="16"/>
      <c r="Q44" s="40">
        <f t="shared" si="4"/>
        <v>10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10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26.01.2024г.</v>
      </c>
      <c r="K45" s="16"/>
      <c r="L45" s="10"/>
      <c r="M45" s="26" t="s">
        <v>16444</v>
      </c>
      <c r="N45" s="26" t="s">
        <v>16417</v>
      </c>
      <c r="O45" s="26" t="s">
        <v>16443</v>
      </c>
      <c r="P45" s="16"/>
      <c r="Q45" s="40">
        <f t="shared" si="4"/>
        <v>10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10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28" t="str">
        <f t="shared" si="2"/>
        <v>годен</v>
      </c>
      <c r="J46" s="28" t="str">
        <f t="shared" si="3"/>
        <v>26.01.2024г.</v>
      </c>
      <c r="K46" s="16"/>
      <c r="L46" s="10"/>
      <c r="M46" s="26" t="s">
        <v>16444</v>
      </c>
      <c r="N46" s="26" t="s">
        <v>16417</v>
      </c>
      <c r="O46" s="26" t="s">
        <v>16443</v>
      </c>
      <c r="P46" s="16"/>
      <c r="Q46" s="40">
        <f t="shared" si="4"/>
        <v>10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10 (Е-Ж)-Рв3/2</v>
      </c>
      <c r="D47" s="112"/>
      <c r="E47" s="109" t="str">
        <f t="shared" si="6"/>
        <v>768×8</v>
      </c>
      <c r="F47" s="109"/>
      <c r="G47" s="111" t="s">
        <v>131</v>
      </c>
      <c r="H47" s="112"/>
      <c r="I47" s="28" t="str">
        <f t="shared" si="2"/>
        <v>НЕ годен</v>
      </c>
      <c r="J47" s="28" t="str">
        <f t="shared" si="3"/>
        <v>26.01.2024г.</v>
      </c>
      <c r="K47" s="16"/>
      <c r="L47" s="10"/>
      <c r="M47" s="26" t="s">
        <v>16444</v>
      </c>
      <c r="N47" s="26" t="s">
        <v>16417</v>
      </c>
      <c r="O47" s="26" t="s">
        <v>16443</v>
      </c>
      <c r="P47" s="16"/>
      <c r="Q47" s="40">
        <f t="shared" si="4"/>
        <v>10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10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28" t="str">
        <f t="shared" si="2"/>
        <v>годен</v>
      </c>
      <c r="J48" s="28" t="str">
        <f t="shared" si="3"/>
        <v>26.01.2024г.</v>
      </c>
      <c r="K48" s="16"/>
      <c r="L48" s="10"/>
      <c r="M48" s="26" t="s">
        <v>16444</v>
      </c>
      <c r="N48" s="26" t="s">
        <v>16417</v>
      </c>
      <c r="O48" s="26" t="s">
        <v>16443</v>
      </c>
      <c r="P48" s="16"/>
      <c r="Q48" s="40">
        <f t="shared" si="4"/>
        <v>10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10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28" t="str">
        <f t="shared" si="2"/>
        <v>годен</v>
      </c>
      <c r="J49" s="28" t="str">
        <f t="shared" si="3"/>
        <v>26.01.2024г.</v>
      </c>
      <c r="K49" s="16"/>
      <c r="L49" s="10"/>
      <c r="M49" s="26" t="s">
        <v>16444</v>
      </c>
      <c r="N49" s="26" t="s">
        <v>16417</v>
      </c>
      <c r="O49" s="26" t="s">
        <v>16443</v>
      </c>
      <c r="P49" s="16"/>
      <c r="Q49" s="40">
        <f t="shared" si="4"/>
        <v>10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C24</f>
        <v>10 (Г-Д)-Рв2/1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28" t="str">
        <f t="shared" ref="J55:J56" si="7">CONCATENATE(M55, ".", N55, ".",O55)</f>
        <v>27.01.2024г.</v>
      </c>
      <c r="K55" s="16"/>
      <c r="L55" s="16"/>
      <c r="M55" s="26" t="s">
        <v>16429</v>
      </c>
      <c r="N55" s="26" t="s">
        <v>16417</v>
      </c>
      <c r="O55" s="26" t="s">
        <v>16443</v>
      </c>
      <c r="T55" s="10"/>
      <c r="U55" s="43"/>
      <c r="V55" s="7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C47</f>
        <v>10 (Е-Ж)-Рв3/2</v>
      </c>
      <c r="D56" s="131" t="str">
        <f>E47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28" t="str">
        <f t="shared" si="7"/>
        <v>27.01.2024г.</v>
      </c>
      <c r="M56" s="26" t="s">
        <v>16429</v>
      </c>
      <c r="N56" s="26" t="s">
        <v>16417</v>
      </c>
      <c r="O56" s="26" t="s">
        <v>16443</v>
      </c>
      <c r="V56" s="69" t="str">
        <f>F56</f>
        <v>768×8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77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175/2 от 27 Января 2024г.</v>
      </c>
      <c r="I8" s="122" t="s">
        <v>160</v>
      </c>
      <c r="J8" s="122"/>
      <c r="K8" s="17"/>
      <c r="L8" s="13">
        <v>175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10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10 (А)-Лк1</v>
      </c>
      <c r="D22" s="112"/>
      <c r="E22" s="109" t="str">
        <f>V22</f>
        <v>180×12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26.01.2024г.</v>
      </c>
      <c r="K22" s="16"/>
      <c r="L22" s="16"/>
      <c r="M22" s="26" t="s">
        <v>16444</v>
      </c>
      <c r="N22" s="26" t="s">
        <v>16417</v>
      </c>
      <c r="O22" s="26" t="s">
        <v>16443</v>
      </c>
      <c r="P22" s="16"/>
      <c r="Q22" s="40">
        <f>$Q$21</f>
        <v>10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10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28" t="str">
        <f t="shared" ref="I23:I45" si="2">IF(G23="недопустимых дефектов не обнаружено", "годен", "НЕ годен")</f>
        <v>годен</v>
      </c>
      <c r="J23" s="28" t="str">
        <f t="shared" ref="J23:J45" si="3">CONCATENATE(M23, ".", N23, ".",O23)</f>
        <v>26.01.2024г.</v>
      </c>
      <c r="K23" s="16"/>
      <c r="L23" s="16"/>
      <c r="M23" s="26" t="s">
        <v>16444</v>
      </c>
      <c r="N23" s="26" t="s">
        <v>16417</v>
      </c>
      <c r="O23" s="26" t="s">
        <v>16443</v>
      </c>
      <c r="P23" s="16"/>
      <c r="Q23" s="40">
        <f t="shared" ref="Q23:Q45" si="4">$Q$21</f>
        <v>10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10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26.01.2024г.</v>
      </c>
      <c r="K24" s="16"/>
      <c r="L24" s="16"/>
      <c r="M24" s="26" t="s">
        <v>16444</v>
      </c>
      <c r="N24" s="26" t="s">
        <v>16417</v>
      </c>
      <c r="O24" s="26" t="s">
        <v>16443</v>
      </c>
      <c r="P24" s="16"/>
      <c r="Q24" s="40">
        <f t="shared" si="4"/>
        <v>10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10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26.01.2024г.</v>
      </c>
      <c r="K25" s="16"/>
      <c r="L25" s="16"/>
      <c r="M25" s="26" t="s">
        <v>16444</v>
      </c>
      <c r="N25" s="26" t="s">
        <v>16417</v>
      </c>
      <c r="O25" s="26" t="s">
        <v>16443</v>
      </c>
      <c r="P25" s="16"/>
      <c r="Q25" s="40">
        <f t="shared" si="4"/>
        <v>10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10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26.01.2024г.</v>
      </c>
      <c r="K26" s="16"/>
      <c r="L26" s="16"/>
      <c r="M26" s="26" t="s">
        <v>16444</v>
      </c>
      <c r="N26" s="26" t="s">
        <v>16417</v>
      </c>
      <c r="O26" s="26" t="s">
        <v>16443</v>
      </c>
      <c r="P26" s="16"/>
      <c r="Q26" s="40">
        <f t="shared" si="4"/>
        <v>10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10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26.01.2024г.</v>
      </c>
      <c r="K27" s="16"/>
      <c r="L27" s="16"/>
      <c r="M27" s="26" t="s">
        <v>16444</v>
      </c>
      <c r="N27" s="26" t="s">
        <v>16417</v>
      </c>
      <c r="O27" s="26" t="s">
        <v>16443</v>
      </c>
      <c r="P27" s="16"/>
      <c r="Q27" s="40">
        <f t="shared" si="4"/>
        <v>10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10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26.01.2024г.</v>
      </c>
      <c r="K28" s="16"/>
      <c r="L28" s="16"/>
      <c r="M28" s="26" t="s">
        <v>16444</v>
      </c>
      <c r="N28" s="26" t="s">
        <v>16417</v>
      </c>
      <c r="O28" s="26" t="s">
        <v>16443</v>
      </c>
      <c r="P28" s="16"/>
      <c r="Q28" s="40">
        <f t="shared" si="4"/>
        <v>10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10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26.01.2024г.</v>
      </c>
      <c r="K29" s="16"/>
      <c r="L29" s="16"/>
      <c r="M29" s="26" t="s">
        <v>16444</v>
      </c>
      <c r="N29" s="26" t="s">
        <v>16417</v>
      </c>
      <c r="O29" s="26" t="s">
        <v>16443</v>
      </c>
      <c r="P29" s="16"/>
      <c r="Q29" s="40">
        <f t="shared" si="4"/>
        <v>10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10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26.01.2024г.</v>
      </c>
      <c r="K30" s="16"/>
      <c r="L30" s="16"/>
      <c r="M30" s="26" t="s">
        <v>16444</v>
      </c>
      <c r="N30" s="26" t="s">
        <v>16417</v>
      </c>
      <c r="O30" s="26" t="s">
        <v>16443</v>
      </c>
      <c r="P30" s="16"/>
      <c r="Q30" s="40">
        <f t="shared" si="4"/>
        <v>10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10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26.01.2024г.</v>
      </c>
      <c r="K31" s="16"/>
      <c r="L31" s="16"/>
      <c r="M31" s="26" t="s">
        <v>16444</v>
      </c>
      <c r="N31" s="26" t="s">
        <v>16417</v>
      </c>
      <c r="O31" s="26" t="s">
        <v>16443</v>
      </c>
      <c r="P31" s="16"/>
      <c r="Q31" s="40">
        <f t="shared" si="4"/>
        <v>10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10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26.01.2024г.</v>
      </c>
      <c r="K32" s="16"/>
      <c r="L32" s="16"/>
      <c r="M32" s="26" t="s">
        <v>16444</v>
      </c>
      <c r="N32" s="26" t="s">
        <v>16417</v>
      </c>
      <c r="O32" s="26" t="s">
        <v>16443</v>
      </c>
      <c r="P32" s="16"/>
      <c r="Q32" s="40">
        <f t="shared" si="4"/>
        <v>10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10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26.01.2024г.</v>
      </c>
      <c r="K33" s="16"/>
      <c r="L33" s="10"/>
      <c r="M33" s="26" t="s">
        <v>16444</v>
      </c>
      <c r="N33" s="26" t="s">
        <v>16417</v>
      </c>
      <c r="O33" s="26" t="s">
        <v>16443</v>
      </c>
      <c r="P33" s="10"/>
      <c r="Q33" s="40">
        <f t="shared" si="4"/>
        <v>10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10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26.01.2024г.</v>
      </c>
      <c r="K34" s="16"/>
      <c r="L34" s="10"/>
      <c r="M34" s="26" t="s">
        <v>16444</v>
      </c>
      <c r="N34" s="26" t="s">
        <v>16417</v>
      </c>
      <c r="O34" s="26" t="s">
        <v>16443</v>
      </c>
      <c r="P34" s="10"/>
      <c r="Q34" s="40">
        <f t="shared" si="4"/>
        <v>10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10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26.01.2024г.</v>
      </c>
      <c r="K35" s="16"/>
      <c r="L35" s="10"/>
      <c r="M35" s="26" t="s">
        <v>16444</v>
      </c>
      <c r="N35" s="26" t="s">
        <v>16417</v>
      </c>
      <c r="O35" s="26" t="s">
        <v>16443</v>
      </c>
      <c r="P35" s="10"/>
      <c r="Q35" s="40">
        <f t="shared" si="4"/>
        <v>10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10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26.01.2024г.</v>
      </c>
      <c r="K36" s="16"/>
      <c r="L36" s="10"/>
      <c r="M36" s="26" t="s">
        <v>16444</v>
      </c>
      <c r="N36" s="26" t="s">
        <v>16417</v>
      </c>
      <c r="O36" s="26" t="s">
        <v>16443</v>
      </c>
      <c r="P36" s="10"/>
      <c r="Q36" s="40">
        <f t="shared" si="4"/>
        <v>10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10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26.01.2024г.</v>
      </c>
      <c r="K37" s="16"/>
      <c r="L37" s="10"/>
      <c r="M37" s="26" t="s">
        <v>16444</v>
      </c>
      <c r="N37" s="26" t="s">
        <v>16417</v>
      </c>
      <c r="O37" s="26" t="s">
        <v>16443</v>
      </c>
      <c r="P37" s="10"/>
      <c r="Q37" s="40">
        <f t="shared" si="4"/>
        <v>10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10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28" t="str">
        <f t="shared" si="2"/>
        <v>годен</v>
      </c>
      <c r="J38" s="28" t="str">
        <f t="shared" si="3"/>
        <v>26.01.2024г.</v>
      </c>
      <c r="K38" s="16"/>
      <c r="L38" s="10"/>
      <c r="M38" s="26" t="s">
        <v>16444</v>
      </c>
      <c r="N38" s="26" t="s">
        <v>16417</v>
      </c>
      <c r="O38" s="26" t="s">
        <v>16443</v>
      </c>
      <c r="P38" s="10"/>
      <c r="Q38" s="40">
        <f t="shared" si="4"/>
        <v>10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10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26.01.2024г.</v>
      </c>
      <c r="K39" s="16"/>
      <c r="L39" s="10"/>
      <c r="M39" s="26" t="s">
        <v>16444</v>
      </c>
      <c r="N39" s="26" t="s">
        <v>16417</v>
      </c>
      <c r="O39" s="26" t="s">
        <v>16443</v>
      </c>
      <c r="P39" s="10"/>
      <c r="Q39" s="40">
        <f t="shared" si="4"/>
        <v>10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10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28" t="str">
        <f t="shared" si="2"/>
        <v>годен</v>
      </c>
      <c r="J40" s="28" t="str">
        <f t="shared" si="3"/>
        <v>26.01.2024г.</v>
      </c>
      <c r="K40" s="16"/>
      <c r="L40" s="10"/>
      <c r="M40" s="26" t="s">
        <v>16444</v>
      </c>
      <c r="N40" s="26" t="s">
        <v>16417</v>
      </c>
      <c r="O40" s="26" t="s">
        <v>16443</v>
      </c>
      <c r="P40" s="10"/>
      <c r="Q40" s="40">
        <f t="shared" si="4"/>
        <v>10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10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28" t="str">
        <f t="shared" si="2"/>
        <v>годен</v>
      </c>
      <c r="J41" s="28" t="str">
        <f t="shared" si="3"/>
        <v>26.01.2024г.</v>
      </c>
      <c r="K41" s="16"/>
      <c r="L41" s="10"/>
      <c r="M41" s="26" t="s">
        <v>16444</v>
      </c>
      <c r="N41" s="26" t="s">
        <v>16417</v>
      </c>
      <c r="O41" s="26" t="s">
        <v>16443</v>
      </c>
      <c r="P41" s="10"/>
      <c r="Q41" s="40">
        <f t="shared" si="4"/>
        <v>10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10 (В-Г)-Рв3/1</v>
      </c>
      <c r="D42" s="112"/>
      <c r="E42" s="109" t="str">
        <f t="shared" si="6"/>
        <v>768×8</v>
      </c>
      <c r="F42" s="109"/>
      <c r="G42" s="111" t="s">
        <v>131</v>
      </c>
      <c r="H42" s="112"/>
      <c r="I42" s="28" t="str">
        <f t="shared" si="2"/>
        <v>НЕ годен</v>
      </c>
      <c r="J42" s="28" t="str">
        <f t="shared" si="3"/>
        <v>26.01.2024г.</v>
      </c>
      <c r="K42" s="16"/>
      <c r="L42" s="10"/>
      <c r="M42" s="26" t="s">
        <v>16444</v>
      </c>
      <c r="N42" s="26" t="s">
        <v>16417</v>
      </c>
      <c r="O42" s="26" t="s">
        <v>16443</v>
      </c>
      <c r="P42" s="10"/>
      <c r="Q42" s="40">
        <f t="shared" si="4"/>
        <v>10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10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28" t="str">
        <f t="shared" si="2"/>
        <v>годен</v>
      </c>
      <c r="J43" s="28" t="str">
        <f t="shared" si="3"/>
        <v>26.01.2024г.</v>
      </c>
      <c r="K43" s="16"/>
      <c r="L43" s="10"/>
      <c r="M43" s="26" t="s">
        <v>16444</v>
      </c>
      <c r="N43" s="26" t="s">
        <v>16417</v>
      </c>
      <c r="O43" s="26" t="s">
        <v>16443</v>
      </c>
      <c r="P43" s="10"/>
      <c r="Q43" s="40">
        <f t="shared" si="4"/>
        <v>10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10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28" t="str">
        <f t="shared" si="2"/>
        <v>годен</v>
      </c>
      <c r="J44" s="28" t="str">
        <f t="shared" si="3"/>
        <v>26.01.2024г.</v>
      </c>
      <c r="K44" s="16"/>
      <c r="L44" s="10"/>
      <c r="M44" s="26" t="s">
        <v>16444</v>
      </c>
      <c r="N44" s="26" t="s">
        <v>16417</v>
      </c>
      <c r="O44" s="26" t="s">
        <v>16443</v>
      </c>
      <c r="P44" s="10"/>
      <c r="Q44" s="40">
        <f t="shared" si="4"/>
        <v>10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10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28" t="str">
        <f t="shared" si="2"/>
        <v>годен</v>
      </c>
      <c r="J45" s="28" t="str">
        <f t="shared" si="3"/>
        <v>26.01.2024г.</v>
      </c>
      <c r="K45" s="16"/>
      <c r="L45" s="10"/>
      <c r="M45" s="26" t="s">
        <v>16444</v>
      </c>
      <c r="N45" s="26" t="s">
        <v>16417</v>
      </c>
      <c r="O45" s="26" t="s">
        <v>16443</v>
      </c>
      <c r="P45" s="10"/>
      <c r="Q45" s="40">
        <f t="shared" si="4"/>
        <v>10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C42</f>
        <v>10 (В-Г)-Рв3/1</v>
      </c>
      <c r="D51" s="109" t="str">
        <f>E42</f>
        <v>768×8</v>
      </c>
      <c r="E51" s="109"/>
      <c r="F51" s="131" t="str">
        <f>V51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28" t="str">
        <f t="shared" ref="J51" si="7">CONCATENATE(M51, ".", N51, ".",O51)</f>
        <v>27.01.2024г.</v>
      </c>
      <c r="K51" s="16"/>
      <c r="L51" s="16"/>
      <c r="M51" s="26" t="s">
        <v>16429</v>
      </c>
      <c r="N51" s="26" t="s">
        <v>16417</v>
      </c>
      <c r="O51" s="26" t="s">
        <v>16443</v>
      </c>
      <c r="T51" s="10"/>
      <c r="U51" s="43"/>
      <c r="V51" s="7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76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4" width="13" style="30" customWidth="1"/>
    <col min="25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174/2 от 27 Января 2024г.</v>
      </c>
      <c r="I8" s="122" t="s">
        <v>160</v>
      </c>
      <c r="J8" s="122"/>
      <c r="K8" s="17"/>
      <c r="L8" s="13">
        <v>174</v>
      </c>
      <c r="M8" s="20">
        <v>2</v>
      </c>
      <c r="N8" s="42" t="s">
        <v>16429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IFERROR(SUM(W45:W50), 0)</f>
        <v>1500</v>
      </c>
    </row>
    <row r="22" spans="2:23" ht="12.75" customHeight="1" thickBot="1" x14ac:dyDescent="0.25">
      <c r="B22" s="14">
        <v>1</v>
      </c>
      <c r="C22" s="111" t="str">
        <f t="shared" ref="C22:C26" si="0">CONCATENATE(Q22, " (",R22, ")",S22,T22,U22)</f>
        <v>8 (А-Б)-Лв</v>
      </c>
      <c r="D22" s="112"/>
      <c r="E22" s="109" t="str">
        <f t="shared" ref="E22:E26" si="1">V22</f>
        <v>950×20</v>
      </c>
      <c r="F22" s="109"/>
      <c r="G22" s="109" t="s">
        <v>23</v>
      </c>
      <c r="H22" s="109"/>
      <c r="I22" s="28" t="str">
        <f t="shared" ref="I22:I26" si="2">IF(G22="недопустимых дефектов не обнаружено", "годен", "НЕ годен")</f>
        <v>годен</v>
      </c>
      <c r="J22" s="28" t="str">
        <f t="shared" ref="J22:J26" si="3">CONCATENATE(M22, ".", N22, ".",O22)</f>
        <v>23.01.2024г.</v>
      </c>
      <c r="K22" s="16"/>
      <c r="L22" s="16"/>
      <c r="M22" s="26" t="s">
        <v>16416</v>
      </c>
      <c r="N22" s="26" t="s">
        <v>16417</v>
      </c>
      <c r="O22" s="26" t="s">
        <v>16443</v>
      </c>
      <c r="P22" s="16"/>
      <c r="Q22" s="40">
        <v>8</v>
      </c>
      <c r="R22" s="74" t="s">
        <v>74</v>
      </c>
      <c r="S22" s="40"/>
      <c r="T22" s="30" t="s">
        <v>58</v>
      </c>
      <c r="U22" s="30" t="s">
        <v>72</v>
      </c>
      <c r="V22" s="76" t="s">
        <v>87</v>
      </c>
      <c r="W22" s="68">
        <f t="shared" ref="W22:W26" si="4">VALUE(MID($V22,1,FIND("×",$V22,1)-1))</f>
        <v>950</v>
      </c>
    </row>
    <row r="23" spans="2:23" ht="12.75" customHeight="1" thickBot="1" x14ac:dyDescent="0.25">
      <c r="B23" s="14">
        <v>2</v>
      </c>
      <c r="C23" s="111" t="str">
        <f t="shared" si="0"/>
        <v>8 (А-Б)-Лн</v>
      </c>
      <c r="D23" s="112"/>
      <c r="E23" s="109" t="str">
        <f t="shared" si="1"/>
        <v>1445×20</v>
      </c>
      <c r="F23" s="109"/>
      <c r="G23" s="109" t="s">
        <v>109</v>
      </c>
      <c r="H23" s="109" t="s">
        <v>7</v>
      </c>
      <c r="I23" s="28" t="str">
        <f t="shared" si="2"/>
        <v>НЕ годен</v>
      </c>
      <c r="J23" s="28" t="str">
        <f t="shared" si="3"/>
        <v>23.01.2024г.</v>
      </c>
      <c r="K23" s="16"/>
      <c r="L23" s="16"/>
      <c r="M23" s="26" t="s">
        <v>16416</v>
      </c>
      <c r="N23" s="26" t="s">
        <v>16417</v>
      </c>
      <c r="O23" s="26" t="s">
        <v>16443</v>
      </c>
      <c r="P23" s="16"/>
      <c r="Q23" s="40">
        <v>8</v>
      </c>
      <c r="R23" s="74" t="s">
        <v>74</v>
      </c>
      <c r="S23" s="40"/>
      <c r="T23" s="30" t="s">
        <v>58</v>
      </c>
      <c r="U23" s="30" t="s">
        <v>71</v>
      </c>
      <c r="V23" s="76" t="s">
        <v>88</v>
      </c>
      <c r="W23" s="68">
        <f t="shared" si="4"/>
        <v>1445</v>
      </c>
    </row>
    <row r="24" spans="2:23" ht="12.75" customHeight="1" thickBot="1" x14ac:dyDescent="0.25">
      <c r="B24" s="14">
        <v>3</v>
      </c>
      <c r="C24" s="111" t="str">
        <f t="shared" si="0"/>
        <v>8 (Г-Д)</v>
      </c>
      <c r="D24" s="112"/>
      <c r="E24" s="109" t="str">
        <f t="shared" si="1"/>
        <v>2780×20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23.01.2024г.</v>
      </c>
      <c r="K24" s="16"/>
      <c r="L24" s="16"/>
      <c r="M24" s="26" t="s">
        <v>16416</v>
      </c>
      <c r="N24" s="26" t="s">
        <v>16417</v>
      </c>
      <c r="O24" s="26" t="s">
        <v>16443</v>
      </c>
      <c r="P24" s="16"/>
      <c r="Q24" s="40">
        <v>8</v>
      </c>
      <c r="R24" s="74" t="s">
        <v>75</v>
      </c>
      <c r="S24" s="40"/>
      <c r="V24" s="76" t="s">
        <v>89</v>
      </c>
      <c r="W24" s="68">
        <f t="shared" si="4"/>
        <v>2780</v>
      </c>
    </row>
    <row r="25" spans="2:23" ht="12.75" customHeight="1" thickBot="1" x14ac:dyDescent="0.25">
      <c r="B25" s="14">
        <v>4</v>
      </c>
      <c r="C25" s="111" t="str">
        <f t="shared" si="0"/>
        <v>8 (Д-Е)</v>
      </c>
      <c r="D25" s="112"/>
      <c r="E25" s="109" t="str">
        <f t="shared" si="1"/>
        <v>2780×20</v>
      </c>
      <c r="F25" s="109"/>
      <c r="G25" s="109" t="s">
        <v>109</v>
      </c>
      <c r="H25" s="109" t="s">
        <v>7</v>
      </c>
      <c r="I25" s="28" t="str">
        <f t="shared" si="2"/>
        <v>НЕ годен</v>
      </c>
      <c r="J25" s="28" t="str">
        <f t="shared" si="3"/>
        <v>23.01.2024г.</v>
      </c>
      <c r="K25" s="16"/>
      <c r="L25" s="16"/>
      <c r="M25" s="26" t="s">
        <v>16416</v>
      </c>
      <c r="N25" s="26" t="s">
        <v>16417</v>
      </c>
      <c r="O25" s="26" t="s">
        <v>16443</v>
      </c>
      <c r="P25" s="16"/>
      <c r="Q25" s="40">
        <v>8</v>
      </c>
      <c r="R25" s="74" t="s">
        <v>76</v>
      </c>
      <c r="S25" s="40"/>
      <c r="V25" s="76" t="s">
        <v>89</v>
      </c>
      <c r="W25" s="68">
        <f t="shared" si="4"/>
        <v>2780</v>
      </c>
    </row>
    <row r="26" spans="2:23" ht="12.75" customHeight="1" thickBot="1" x14ac:dyDescent="0.25">
      <c r="B26" s="14">
        <v>5</v>
      </c>
      <c r="C26" s="111" t="str">
        <f t="shared" si="0"/>
        <v>8 (И-К)</v>
      </c>
      <c r="D26" s="112"/>
      <c r="E26" s="109" t="str">
        <f t="shared" si="1"/>
        <v>3628×20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23.01.2024г.</v>
      </c>
      <c r="K26" s="16"/>
      <c r="L26" s="16"/>
      <c r="M26" s="26" t="s">
        <v>16416</v>
      </c>
      <c r="N26" s="26" t="s">
        <v>16417</v>
      </c>
      <c r="O26" s="26" t="s">
        <v>16443</v>
      </c>
      <c r="P26" s="16"/>
      <c r="Q26" s="40">
        <v>8</v>
      </c>
      <c r="R26" s="74" t="s">
        <v>83</v>
      </c>
      <c r="S26" s="40"/>
      <c r="V26" s="76" t="s">
        <v>16438</v>
      </c>
      <c r="W26" s="68">
        <f t="shared" si="4"/>
        <v>3628</v>
      </c>
    </row>
    <row r="27" spans="2:23" ht="36" customHeight="1" thickBot="1" x14ac:dyDescent="0.25">
      <c r="B27" s="14">
        <v>6</v>
      </c>
      <c r="C27" s="111" t="str">
        <f>CONCATENATE(Q27, " (",R27, ")",S27,T27,U27)</f>
        <v xml:space="preserve">Б (7-8) </v>
      </c>
      <c r="D27" s="112"/>
      <c r="E27" s="109" t="str">
        <f>V27</f>
        <v>940×20
2800×16
8860×14</v>
      </c>
      <c r="F27" s="109"/>
      <c r="G27" s="109" t="s">
        <v>23</v>
      </c>
      <c r="H27" s="109"/>
      <c r="I27" s="28" t="str">
        <f>IF(G27="недопустимых дефектов не обнаружено", "годен", "НЕ годен")</f>
        <v>годен</v>
      </c>
      <c r="J27" s="28" t="str">
        <f>CONCATENATE(M27, ".", N27, ".",O27)</f>
        <v>23.01.2024г.</v>
      </c>
      <c r="K27" s="16"/>
      <c r="L27" s="16"/>
      <c r="M27" s="26" t="s">
        <v>16416</v>
      </c>
      <c r="N27" s="26" t="s">
        <v>16417</v>
      </c>
      <c r="O27" s="26" t="s">
        <v>16443</v>
      </c>
      <c r="P27" s="16"/>
      <c r="Q27" s="40" t="s">
        <v>154</v>
      </c>
      <c r="R27" s="74" t="s">
        <v>16439</v>
      </c>
      <c r="S27" s="40"/>
      <c r="T27" s="30" t="s">
        <v>158</v>
      </c>
      <c r="U27" s="16"/>
      <c r="V27" s="77" t="s">
        <v>16440</v>
      </c>
      <c r="W27" s="78">
        <v>12600</v>
      </c>
    </row>
    <row r="28" spans="2:23" ht="36" customHeight="1" thickBot="1" x14ac:dyDescent="0.25">
      <c r="B28" s="14">
        <v>7</v>
      </c>
      <c r="C28" s="111" t="str">
        <f>CONCATENATE(Q28, " (",R28, ")",S28,T28,U28)</f>
        <v xml:space="preserve">Г (7-8) </v>
      </c>
      <c r="D28" s="112"/>
      <c r="E28" s="109" t="str">
        <f>V28</f>
        <v>940×20
2800×16
8860×14</v>
      </c>
      <c r="F28" s="109"/>
      <c r="G28" s="109" t="s">
        <v>23</v>
      </c>
      <c r="H28" s="109"/>
      <c r="I28" s="28" t="str">
        <f>IF(G28="недопустимых дефектов не обнаружено", "годен", "НЕ годен")</f>
        <v>годен</v>
      </c>
      <c r="J28" s="28" t="str">
        <f>CONCATENATE(M28, ".", N28, ".",O28)</f>
        <v>23.01.2024г.</v>
      </c>
      <c r="K28" s="16"/>
      <c r="L28" s="16"/>
      <c r="M28" s="26" t="s">
        <v>16416</v>
      </c>
      <c r="N28" s="26" t="s">
        <v>16417</v>
      </c>
      <c r="O28" s="26" t="s">
        <v>16443</v>
      </c>
      <c r="P28" s="16"/>
      <c r="Q28" s="40" t="s">
        <v>81</v>
      </c>
      <c r="R28" s="74" t="s">
        <v>16439</v>
      </c>
      <c r="S28" s="40"/>
      <c r="T28" s="30" t="s">
        <v>158</v>
      </c>
      <c r="U28" s="16"/>
      <c r="V28" s="77" t="s">
        <v>16440</v>
      </c>
      <c r="W28" s="78">
        <v>12600</v>
      </c>
    </row>
    <row r="29" spans="2:23" ht="36" customHeight="1" thickBot="1" x14ac:dyDescent="0.25">
      <c r="B29" s="14">
        <v>8</v>
      </c>
      <c r="C29" s="111" t="str">
        <f t="shared" ref="C29:C39" si="5">CONCATENATE(Q29, " (",R29, ")",S29,T29,U29)</f>
        <v>Е (7-8)</v>
      </c>
      <c r="D29" s="112"/>
      <c r="E29" s="109" t="str">
        <f t="shared" ref="E29:E39" si="6">V29</f>
        <v>940×20
2800×16
8860×14</v>
      </c>
      <c r="F29" s="109"/>
      <c r="G29" s="109" t="s">
        <v>23</v>
      </c>
      <c r="H29" s="109"/>
      <c r="I29" s="28" t="str">
        <f t="shared" ref="I29:I39" si="7">IF(G29="недопустимых дефектов не обнаружено", "годен", "НЕ годен")</f>
        <v>годен</v>
      </c>
      <c r="J29" s="28" t="str">
        <f t="shared" ref="J29:J39" si="8">CONCATENATE(M29, ".", N29, ".",O29)</f>
        <v>23.01.2024г.</v>
      </c>
      <c r="K29" s="16"/>
      <c r="L29" s="16"/>
      <c r="M29" s="26" t="s">
        <v>16416</v>
      </c>
      <c r="N29" s="26" t="s">
        <v>16417</v>
      </c>
      <c r="O29" s="26" t="s">
        <v>16443</v>
      </c>
      <c r="P29" s="16"/>
      <c r="Q29" s="40" t="s">
        <v>78</v>
      </c>
      <c r="R29" s="74" t="s">
        <v>16439</v>
      </c>
      <c r="S29" s="40"/>
      <c r="U29" s="16"/>
      <c r="V29" s="77" t="s">
        <v>16440</v>
      </c>
      <c r="W29" s="78">
        <v>12600</v>
      </c>
    </row>
    <row r="30" spans="2:23" ht="36" customHeight="1" thickBot="1" x14ac:dyDescent="0.25">
      <c r="B30" s="14">
        <v>9</v>
      </c>
      <c r="C30" s="111" t="str">
        <f t="shared" si="5"/>
        <v>И (7-8)</v>
      </c>
      <c r="D30" s="112"/>
      <c r="E30" s="109" t="str">
        <f t="shared" si="6"/>
        <v>940×20
2800×16
8860×14</v>
      </c>
      <c r="F30" s="109"/>
      <c r="G30" s="109" t="s">
        <v>23</v>
      </c>
      <c r="H30" s="109"/>
      <c r="I30" s="28" t="str">
        <f t="shared" si="7"/>
        <v>годен</v>
      </c>
      <c r="J30" s="28" t="str">
        <f t="shared" si="8"/>
        <v>23.01.2024г.</v>
      </c>
      <c r="K30" s="16"/>
      <c r="L30" s="16"/>
      <c r="M30" s="26" t="s">
        <v>16416</v>
      </c>
      <c r="N30" s="26" t="s">
        <v>16417</v>
      </c>
      <c r="O30" s="26" t="s">
        <v>16443</v>
      </c>
      <c r="P30" s="16"/>
      <c r="Q30" s="40" t="s">
        <v>69</v>
      </c>
      <c r="R30" s="74" t="s">
        <v>16439</v>
      </c>
      <c r="S30" s="40"/>
      <c r="U30" s="16"/>
      <c r="V30" s="77" t="s">
        <v>16440</v>
      </c>
      <c r="W30" s="78">
        <v>12600</v>
      </c>
    </row>
    <row r="31" spans="2:23" ht="12.75" customHeight="1" thickBot="1" x14ac:dyDescent="0.25">
      <c r="B31" s="14">
        <v>10</v>
      </c>
      <c r="C31" s="111" t="str">
        <f t="shared" si="5"/>
        <v>7 (А-Б)-Лв</v>
      </c>
      <c r="D31" s="112"/>
      <c r="E31" s="109" t="str">
        <f t="shared" si="6"/>
        <v>950×14</v>
      </c>
      <c r="F31" s="109"/>
      <c r="G31" s="109" t="s">
        <v>101</v>
      </c>
      <c r="H31" s="109" t="s">
        <v>7</v>
      </c>
      <c r="I31" s="28" t="str">
        <f t="shared" si="7"/>
        <v>НЕ годен</v>
      </c>
      <c r="J31" s="28" t="str">
        <f t="shared" si="8"/>
        <v>25.01.2024г.</v>
      </c>
      <c r="K31" s="16"/>
      <c r="L31" s="16"/>
      <c r="M31" s="26" t="s">
        <v>16445</v>
      </c>
      <c r="N31" s="26" t="s">
        <v>16417</v>
      </c>
      <c r="O31" s="26" t="s">
        <v>16443</v>
      </c>
      <c r="P31" s="16"/>
      <c r="Q31" s="40">
        <v>7</v>
      </c>
      <c r="R31" s="74" t="s">
        <v>74</v>
      </c>
      <c r="S31" s="40"/>
      <c r="T31" s="30" t="s">
        <v>58</v>
      </c>
      <c r="U31" s="30" t="s">
        <v>72</v>
      </c>
      <c r="V31" s="76" t="s">
        <v>84</v>
      </c>
      <c r="W31" s="68">
        <f>VALUE(MID($V31,1,FIND("×",$V31,1)-1))</f>
        <v>950</v>
      </c>
    </row>
    <row r="32" spans="2:23" ht="12.75" customHeight="1" thickBot="1" x14ac:dyDescent="0.25">
      <c r="B32" s="14">
        <v>11</v>
      </c>
      <c r="C32" s="111" t="str">
        <f>CONCATENATE(Q32, " (",R32, ")",S32,T32,U32)</f>
        <v>7 (А-Б)-Лн</v>
      </c>
      <c r="D32" s="112"/>
      <c r="E32" s="109" t="str">
        <f t="shared" si="6"/>
        <v>1445×14</v>
      </c>
      <c r="F32" s="109"/>
      <c r="G32" s="109" t="s">
        <v>23</v>
      </c>
      <c r="H32" s="109"/>
      <c r="I32" s="28" t="str">
        <f t="shared" si="7"/>
        <v>годен</v>
      </c>
      <c r="J32" s="28" t="str">
        <f t="shared" si="8"/>
        <v>25.01.2024г.</v>
      </c>
      <c r="K32" s="16"/>
      <c r="L32" s="16"/>
      <c r="M32" s="26" t="s">
        <v>16445</v>
      </c>
      <c r="N32" s="26" t="s">
        <v>16417</v>
      </c>
      <c r="O32" s="26" t="s">
        <v>16443</v>
      </c>
      <c r="P32" s="16"/>
      <c r="Q32" s="40">
        <v>7</v>
      </c>
      <c r="R32" s="74" t="s">
        <v>74</v>
      </c>
      <c r="S32" s="40"/>
      <c r="T32" s="30" t="s">
        <v>58</v>
      </c>
      <c r="U32" s="30" t="s">
        <v>71</v>
      </c>
      <c r="V32" s="76" t="s">
        <v>85</v>
      </c>
      <c r="W32" s="68">
        <f>VALUE(MID($V32,1,FIND("×",$V32,1)-1))</f>
        <v>1445</v>
      </c>
    </row>
    <row r="33" spans="2:26" ht="12.75" customHeight="1" thickBot="1" x14ac:dyDescent="0.25">
      <c r="B33" s="14">
        <v>12</v>
      </c>
      <c r="C33" s="111" t="str">
        <f>CONCATENATE(Q33, " (",R33, ")",S33,T33,U33)</f>
        <v>7 (Г-Д)</v>
      </c>
      <c r="D33" s="112"/>
      <c r="E33" s="109" t="str">
        <f t="shared" si="6"/>
        <v>2780×14</v>
      </c>
      <c r="F33" s="109"/>
      <c r="G33" s="109" t="s">
        <v>23</v>
      </c>
      <c r="H33" s="109"/>
      <c r="I33" s="28" t="str">
        <f t="shared" si="7"/>
        <v>годен</v>
      </c>
      <c r="J33" s="28" t="str">
        <f t="shared" si="8"/>
        <v>25.01.2024г.</v>
      </c>
      <c r="K33" s="16"/>
      <c r="L33" s="16"/>
      <c r="M33" s="26" t="s">
        <v>16445</v>
      </c>
      <c r="N33" s="26" t="s">
        <v>16417</v>
      </c>
      <c r="O33" s="26" t="s">
        <v>16443</v>
      </c>
      <c r="P33" s="16"/>
      <c r="Q33" s="40">
        <v>7</v>
      </c>
      <c r="R33" s="74" t="s">
        <v>75</v>
      </c>
      <c r="S33" s="40"/>
      <c r="U33" s="16"/>
      <c r="V33" s="41" t="s">
        <v>86</v>
      </c>
      <c r="W33" s="68">
        <f t="shared" ref="W33:W39" si="9">VALUE(MID($V33,1,FIND("×",$V33,1)-1))</f>
        <v>2780</v>
      </c>
    </row>
    <row r="34" spans="2:26" ht="12.75" customHeight="1" thickBot="1" x14ac:dyDescent="0.25">
      <c r="B34" s="14">
        <v>13</v>
      </c>
      <c r="C34" s="111" t="str">
        <f>CONCATENATE(Q34, " (",R34, ")",S34,T34,U34)</f>
        <v>7 (Д-Е)</v>
      </c>
      <c r="D34" s="112"/>
      <c r="E34" s="109" t="str">
        <f t="shared" si="6"/>
        <v>2780×14</v>
      </c>
      <c r="F34" s="109"/>
      <c r="G34" s="109" t="s">
        <v>23</v>
      </c>
      <c r="H34" s="109"/>
      <c r="I34" s="28" t="str">
        <f t="shared" si="7"/>
        <v>годен</v>
      </c>
      <c r="J34" s="28" t="str">
        <f t="shared" si="8"/>
        <v>25.01.2024г.</v>
      </c>
      <c r="K34" s="16"/>
      <c r="L34" s="16"/>
      <c r="M34" s="26" t="s">
        <v>16445</v>
      </c>
      <c r="N34" s="26" t="s">
        <v>16417</v>
      </c>
      <c r="O34" s="26" t="s">
        <v>16443</v>
      </c>
      <c r="P34" s="16"/>
      <c r="Q34" s="40">
        <v>7</v>
      </c>
      <c r="R34" s="74" t="s">
        <v>76</v>
      </c>
      <c r="S34" s="40"/>
      <c r="U34" s="16"/>
      <c r="V34" s="41" t="s">
        <v>86</v>
      </c>
      <c r="W34" s="68">
        <f t="shared" si="9"/>
        <v>2780</v>
      </c>
    </row>
    <row r="35" spans="2:26" ht="12.75" customHeight="1" thickBot="1" x14ac:dyDescent="0.25">
      <c r="B35" s="14">
        <v>14</v>
      </c>
      <c r="C35" s="111" t="str">
        <f>CONCATENATE(Q35, " (",R35, ")",S35,T35,U35)</f>
        <v>7 (И-К)</v>
      </c>
      <c r="D35" s="112"/>
      <c r="E35" s="109" t="str">
        <f t="shared" si="6"/>
        <v>3628×14</v>
      </c>
      <c r="F35" s="109"/>
      <c r="G35" s="109" t="s">
        <v>16432</v>
      </c>
      <c r="H35" s="109" t="s">
        <v>7</v>
      </c>
      <c r="I35" s="28" t="str">
        <f t="shared" si="7"/>
        <v>НЕ годен</v>
      </c>
      <c r="J35" s="28" t="str">
        <f t="shared" si="8"/>
        <v>25.01.2024г.</v>
      </c>
      <c r="K35" s="16"/>
      <c r="L35" s="16"/>
      <c r="M35" s="26" t="s">
        <v>16445</v>
      </c>
      <c r="N35" s="26" t="s">
        <v>16417</v>
      </c>
      <c r="O35" s="26" t="s">
        <v>16443</v>
      </c>
      <c r="P35" s="16"/>
      <c r="Q35" s="40">
        <v>7</v>
      </c>
      <c r="R35" s="74" t="s">
        <v>83</v>
      </c>
      <c r="S35" s="40"/>
      <c r="U35" s="16"/>
      <c r="V35" s="41" t="s">
        <v>153</v>
      </c>
      <c r="W35" s="68">
        <f t="shared" si="9"/>
        <v>3628</v>
      </c>
    </row>
    <row r="36" spans="2:26" ht="12.75" customHeight="1" thickBot="1" x14ac:dyDescent="0.25">
      <c r="B36" s="14">
        <v>15</v>
      </c>
      <c r="C36" s="111" t="str">
        <f t="shared" si="5"/>
        <v>Б (6-7)</v>
      </c>
      <c r="D36" s="112"/>
      <c r="E36" s="109" t="str">
        <f t="shared" si="6"/>
        <v>12600×14</v>
      </c>
      <c r="F36" s="109"/>
      <c r="G36" s="109" t="s">
        <v>16432</v>
      </c>
      <c r="H36" s="109" t="s">
        <v>7</v>
      </c>
      <c r="I36" s="28" t="str">
        <f t="shared" si="7"/>
        <v>НЕ годен</v>
      </c>
      <c r="J36" s="28" t="str">
        <f t="shared" si="8"/>
        <v>25.01.2024г.</v>
      </c>
      <c r="K36" s="16"/>
      <c r="L36" s="16"/>
      <c r="M36" s="26" t="s">
        <v>16445</v>
      </c>
      <c r="N36" s="26" t="s">
        <v>16417</v>
      </c>
      <c r="O36" s="26" t="s">
        <v>16443</v>
      </c>
      <c r="P36" s="16"/>
      <c r="Q36" s="40" t="s">
        <v>154</v>
      </c>
      <c r="R36" s="74" t="s">
        <v>16441</v>
      </c>
      <c r="S36" s="40"/>
      <c r="V36" s="41" t="s">
        <v>159</v>
      </c>
      <c r="W36" s="68">
        <f t="shared" si="9"/>
        <v>12600</v>
      </c>
    </row>
    <row r="37" spans="2:26" ht="12.75" customHeight="1" thickBot="1" x14ac:dyDescent="0.25">
      <c r="B37" s="14">
        <v>16</v>
      </c>
      <c r="C37" s="111" t="str">
        <f t="shared" si="5"/>
        <v>Г (6-7)</v>
      </c>
      <c r="D37" s="112"/>
      <c r="E37" s="109" t="str">
        <f t="shared" si="6"/>
        <v>12600×14</v>
      </c>
      <c r="F37" s="109"/>
      <c r="G37" s="109" t="s">
        <v>16432</v>
      </c>
      <c r="H37" s="109" t="s">
        <v>7</v>
      </c>
      <c r="I37" s="28" t="str">
        <f t="shared" si="7"/>
        <v>НЕ годен</v>
      </c>
      <c r="J37" s="28" t="str">
        <f t="shared" si="8"/>
        <v>25.01.2024г.</v>
      </c>
      <c r="K37" s="16"/>
      <c r="L37" s="16"/>
      <c r="M37" s="26" t="s">
        <v>16445</v>
      </c>
      <c r="N37" s="26" t="s">
        <v>16417</v>
      </c>
      <c r="O37" s="26" t="s">
        <v>16443</v>
      </c>
      <c r="P37" s="16"/>
      <c r="Q37" s="40" t="s">
        <v>81</v>
      </c>
      <c r="R37" s="74" t="s">
        <v>16441</v>
      </c>
      <c r="S37" s="40"/>
      <c r="V37" s="41" t="s">
        <v>159</v>
      </c>
      <c r="W37" s="68">
        <f t="shared" si="9"/>
        <v>12600</v>
      </c>
    </row>
    <row r="38" spans="2:26" ht="12.75" customHeight="1" thickBot="1" x14ac:dyDescent="0.25">
      <c r="B38" s="14">
        <v>17</v>
      </c>
      <c r="C38" s="111" t="str">
        <f t="shared" si="5"/>
        <v>Е (6-7)</v>
      </c>
      <c r="D38" s="112"/>
      <c r="E38" s="109" t="str">
        <f t="shared" si="6"/>
        <v>12600×14</v>
      </c>
      <c r="F38" s="109"/>
      <c r="G38" s="109" t="s">
        <v>23</v>
      </c>
      <c r="H38" s="109"/>
      <c r="I38" s="28" t="str">
        <f t="shared" si="7"/>
        <v>годен</v>
      </c>
      <c r="J38" s="28" t="str">
        <f t="shared" si="8"/>
        <v>25.01.2024г.</v>
      </c>
      <c r="K38" s="16"/>
      <c r="L38" s="16"/>
      <c r="M38" s="26" t="s">
        <v>16445</v>
      </c>
      <c r="N38" s="26" t="s">
        <v>16417</v>
      </c>
      <c r="O38" s="26" t="s">
        <v>16443</v>
      </c>
      <c r="P38" s="16"/>
      <c r="Q38" s="40" t="s">
        <v>78</v>
      </c>
      <c r="R38" s="74" t="s">
        <v>16441</v>
      </c>
      <c r="S38" s="40"/>
      <c r="V38" s="41" t="s">
        <v>159</v>
      </c>
      <c r="W38" s="68">
        <f t="shared" si="9"/>
        <v>12600</v>
      </c>
    </row>
    <row r="39" spans="2:26" ht="12.75" customHeight="1" thickBot="1" x14ac:dyDescent="0.25">
      <c r="B39" s="14">
        <v>18</v>
      </c>
      <c r="C39" s="111" t="str">
        <f t="shared" si="5"/>
        <v>И (6-7)</v>
      </c>
      <c r="D39" s="112"/>
      <c r="E39" s="109" t="str">
        <f t="shared" si="6"/>
        <v>12600×14</v>
      </c>
      <c r="F39" s="109"/>
      <c r="G39" s="109" t="s">
        <v>23</v>
      </c>
      <c r="H39" s="109"/>
      <c r="I39" s="28" t="str">
        <f t="shared" si="7"/>
        <v>годен</v>
      </c>
      <c r="J39" s="28" t="str">
        <f t="shared" si="8"/>
        <v>25.01.2024г.</v>
      </c>
      <c r="K39" s="16"/>
      <c r="L39" s="16"/>
      <c r="M39" s="26" t="s">
        <v>16445</v>
      </c>
      <c r="N39" s="26" t="s">
        <v>16417</v>
      </c>
      <c r="O39" s="26" t="s">
        <v>16443</v>
      </c>
      <c r="P39" s="16"/>
      <c r="Q39" s="40" t="s">
        <v>69</v>
      </c>
      <c r="R39" s="74" t="s">
        <v>16441</v>
      </c>
      <c r="S39" s="40"/>
      <c r="V39" s="41" t="s">
        <v>159</v>
      </c>
      <c r="W39" s="68">
        <f t="shared" si="9"/>
        <v>12600</v>
      </c>
    </row>
    <row r="40" spans="2:26" ht="12.75" customHeight="1" x14ac:dyDescent="0.25">
      <c r="L40" s="10"/>
      <c r="M40" s="10"/>
      <c r="N40" s="10"/>
      <c r="O40" s="10"/>
      <c r="P40" s="16"/>
      <c r="Q40" s="16"/>
      <c r="R40" s="16"/>
      <c r="S40" s="16"/>
      <c r="U40" s="16"/>
      <c r="V40" s="41"/>
      <c r="W40" s="68"/>
      <c r="X40" s="10"/>
      <c r="Y40" s="10"/>
    </row>
    <row r="41" spans="2:26" s="10" customFormat="1" ht="12.75" customHeight="1" x14ac:dyDescent="0.25">
      <c r="B41" s="113" t="s">
        <v>34</v>
      </c>
      <c r="C41" s="113"/>
      <c r="D41" s="113"/>
      <c r="E41" s="113"/>
      <c r="F41" s="113"/>
      <c r="G41" s="113"/>
      <c r="H41" s="113"/>
      <c r="I41" s="113"/>
      <c r="J41" s="113"/>
      <c r="P41" s="16"/>
      <c r="Q41" s="16"/>
      <c r="R41" s="16"/>
      <c r="S41" s="16"/>
      <c r="T41" s="30"/>
      <c r="U41" s="16"/>
      <c r="V41" s="41"/>
      <c r="W41" s="68"/>
    </row>
    <row r="42" spans="2:26" ht="12.75" customHeight="1" x14ac:dyDescent="0.2">
      <c r="B42" s="114" t="s">
        <v>24</v>
      </c>
      <c r="C42" s="114" t="s">
        <v>0</v>
      </c>
      <c r="D42" s="114" t="s">
        <v>21</v>
      </c>
      <c r="E42" s="114"/>
      <c r="F42" s="114" t="s">
        <v>15</v>
      </c>
      <c r="G42" s="114"/>
      <c r="H42" s="114" t="s">
        <v>4</v>
      </c>
      <c r="I42" s="114" t="s">
        <v>3</v>
      </c>
      <c r="J42" s="108" t="s">
        <v>1</v>
      </c>
      <c r="P42" s="16"/>
      <c r="Q42" s="16"/>
      <c r="R42" s="16"/>
      <c r="S42" s="16"/>
      <c r="U42" s="16"/>
      <c r="V42" s="41"/>
      <c r="W42" s="68"/>
    </row>
    <row r="43" spans="2:26" ht="12.75" customHeight="1" x14ac:dyDescent="0.2">
      <c r="B43" s="114"/>
      <c r="C43" s="114"/>
      <c r="D43" s="114"/>
      <c r="E43" s="114"/>
      <c r="F43" s="114"/>
      <c r="G43" s="114"/>
      <c r="H43" s="114"/>
      <c r="I43" s="114"/>
      <c r="J43" s="108"/>
      <c r="P43" s="16"/>
      <c r="Q43" s="16"/>
      <c r="R43" s="16"/>
      <c r="S43" s="16"/>
      <c r="U43" s="16"/>
      <c r="V43" s="41"/>
      <c r="W43" s="68"/>
    </row>
    <row r="44" spans="2:26" ht="12.75" customHeight="1" x14ac:dyDescent="0.25">
      <c r="B44" s="114"/>
      <c r="C44" s="114"/>
      <c r="D44" s="114"/>
      <c r="E44" s="114"/>
      <c r="F44" s="114"/>
      <c r="G44" s="114"/>
      <c r="H44" s="114"/>
      <c r="I44" s="114"/>
      <c r="J44" s="108"/>
      <c r="T44" s="10"/>
      <c r="U44" s="10"/>
      <c r="V44" s="10"/>
    </row>
    <row r="45" spans="2:26" ht="12.75" customHeight="1" x14ac:dyDescent="0.25">
      <c r="B45" s="14">
        <v>1</v>
      </c>
      <c r="C45" s="28" t="str">
        <f>C23</f>
        <v>8 (А-Б)-Лн</v>
      </c>
      <c r="D45" s="109" t="str">
        <f>E23</f>
        <v>1445×20</v>
      </c>
      <c r="E45" s="109"/>
      <c r="F45" s="133" t="str">
        <f>V45</f>
        <v>250×20</v>
      </c>
      <c r="G45" s="133"/>
      <c r="H45" s="29" t="s">
        <v>23</v>
      </c>
      <c r="I45" s="28" t="str">
        <f>IF(H45="недопустимых дефектов не обнаружено", "годен", "НЕ годен")</f>
        <v>годен</v>
      </c>
      <c r="J45" s="28" t="str">
        <f t="shared" ref="J45:J50" si="10">CONCATENATE(M45, ".", N45, ".",O45)</f>
        <v>27.01.2024г.</v>
      </c>
      <c r="K45" s="16"/>
      <c r="L45" s="16"/>
      <c r="M45" s="26" t="s">
        <v>16429</v>
      </c>
      <c r="N45" s="26" t="s">
        <v>16417</v>
      </c>
      <c r="O45" s="26" t="s">
        <v>16443</v>
      </c>
      <c r="T45" s="10"/>
      <c r="U45" s="43"/>
      <c r="V45" s="79" t="s">
        <v>113</v>
      </c>
      <c r="W45" s="43">
        <f>VALUE(MID($V45,1,FIND("×",$V45,1)-1))</f>
        <v>250</v>
      </c>
    </row>
    <row r="46" spans="2:26" ht="12.75" customHeight="1" x14ac:dyDescent="0.2">
      <c r="B46" s="14">
        <v>2</v>
      </c>
      <c r="C46" s="28" t="str">
        <f>C25</f>
        <v>8 (Д-Е)</v>
      </c>
      <c r="D46" s="133" t="str">
        <f>E25</f>
        <v>2780×20</v>
      </c>
      <c r="E46" s="133"/>
      <c r="F46" s="133" t="str">
        <f t="shared" ref="F46:F48" si="11">V46</f>
        <v>250×20</v>
      </c>
      <c r="G46" s="133"/>
      <c r="H46" s="29" t="s">
        <v>23</v>
      </c>
      <c r="I46" s="28" t="str">
        <f t="shared" ref="I46:I50" si="12">IF(H46="недопустимых дефектов не обнаружено", "годен", "НЕ годен")</f>
        <v>годен</v>
      </c>
      <c r="J46" s="28" t="str">
        <f t="shared" si="10"/>
        <v>27.01.2024г.</v>
      </c>
      <c r="M46" s="26" t="s">
        <v>16429</v>
      </c>
      <c r="N46" s="26" t="s">
        <v>16417</v>
      </c>
      <c r="O46" s="26" t="s">
        <v>16443</v>
      </c>
      <c r="V46" s="79" t="s">
        <v>113</v>
      </c>
      <c r="W46" s="43">
        <f t="shared" ref="W46:W50" si="13">VALUE(MID($V46,1,FIND("×",$V46,1)-1))</f>
        <v>250</v>
      </c>
    </row>
    <row r="47" spans="2:26" ht="12.75" customHeight="1" x14ac:dyDescent="0.2">
      <c r="B47" s="14">
        <v>3</v>
      </c>
      <c r="C47" s="28" t="str">
        <f>C31</f>
        <v>7 (А-Б)-Лв</v>
      </c>
      <c r="D47" s="133" t="str">
        <f>E31</f>
        <v>950×14</v>
      </c>
      <c r="E47" s="133"/>
      <c r="F47" s="133" t="str">
        <f t="shared" si="11"/>
        <v>250×14</v>
      </c>
      <c r="G47" s="133"/>
      <c r="H47" s="29" t="s">
        <v>23</v>
      </c>
      <c r="I47" s="28" t="str">
        <f t="shared" si="12"/>
        <v>годен</v>
      </c>
      <c r="J47" s="28" t="str">
        <f t="shared" si="10"/>
        <v>27.01.2024г.</v>
      </c>
      <c r="M47" s="26" t="s">
        <v>16429</v>
      </c>
      <c r="N47" s="26" t="s">
        <v>16417</v>
      </c>
      <c r="O47" s="26" t="s">
        <v>16443</v>
      </c>
      <c r="V47" s="79" t="s">
        <v>102</v>
      </c>
      <c r="W47" s="43">
        <f t="shared" si="13"/>
        <v>250</v>
      </c>
    </row>
    <row r="48" spans="2:26" ht="12.75" customHeight="1" x14ac:dyDescent="0.2">
      <c r="B48" s="14">
        <v>4</v>
      </c>
      <c r="C48" s="28" t="str">
        <f>C35</f>
        <v>7 (И-К)</v>
      </c>
      <c r="D48" s="133" t="str">
        <f>E35</f>
        <v>3628×14</v>
      </c>
      <c r="E48" s="133"/>
      <c r="F48" s="133" t="str">
        <f t="shared" si="11"/>
        <v>250×14</v>
      </c>
      <c r="G48" s="133"/>
      <c r="H48" s="29" t="s">
        <v>23</v>
      </c>
      <c r="I48" s="28" t="str">
        <f t="shared" si="12"/>
        <v>годен</v>
      </c>
      <c r="J48" s="28" t="str">
        <f t="shared" si="10"/>
        <v>27.01.2024г.</v>
      </c>
      <c r="M48" s="26" t="s">
        <v>16429</v>
      </c>
      <c r="N48" s="26" t="s">
        <v>16417</v>
      </c>
      <c r="O48" s="26" t="s">
        <v>16443</v>
      </c>
      <c r="V48" s="79" t="s">
        <v>102</v>
      </c>
      <c r="W48" s="43">
        <f t="shared" si="13"/>
        <v>250</v>
      </c>
      <c r="Z48" s="41"/>
    </row>
    <row r="49" spans="1:26" ht="12.75" customHeight="1" x14ac:dyDescent="0.2">
      <c r="B49" s="14">
        <v>5</v>
      </c>
      <c r="C49" s="28" t="str">
        <f>C36</f>
        <v>Б (6-7)</v>
      </c>
      <c r="D49" s="133" t="str">
        <f>E36</f>
        <v>12600×14</v>
      </c>
      <c r="E49" s="133"/>
      <c r="F49" s="133" t="str">
        <f>V49</f>
        <v>250×14</v>
      </c>
      <c r="G49" s="133"/>
      <c r="H49" s="29" t="s">
        <v>23</v>
      </c>
      <c r="I49" s="28" t="str">
        <f t="shared" si="12"/>
        <v>годен</v>
      </c>
      <c r="J49" s="28" t="str">
        <f t="shared" si="10"/>
        <v>27.01.2024г.</v>
      </c>
      <c r="M49" s="26" t="s">
        <v>16429</v>
      </c>
      <c r="N49" s="26" t="s">
        <v>16417</v>
      </c>
      <c r="O49" s="26" t="s">
        <v>16443</v>
      </c>
      <c r="V49" s="79" t="s">
        <v>102</v>
      </c>
      <c r="W49" s="43">
        <f t="shared" si="13"/>
        <v>250</v>
      </c>
      <c r="Z49" s="41"/>
    </row>
    <row r="50" spans="1:26" ht="12.75" customHeight="1" x14ac:dyDescent="0.2">
      <c r="B50" s="14">
        <v>6</v>
      </c>
      <c r="C50" s="28" t="str">
        <f>C37</f>
        <v>Г (6-7)</v>
      </c>
      <c r="D50" s="133" t="str">
        <f>E37</f>
        <v>12600×14</v>
      </c>
      <c r="E50" s="133"/>
      <c r="F50" s="133" t="str">
        <f>V50</f>
        <v>250×14</v>
      </c>
      <c r="G50" s="133"/>
      <c r="H50" s="29" t="s">
        <v>23</v>
      </c>
      <c r="I50" s="28" t="str">
        <f t="shared" si="12"/>
        <v>годен</v>
      </c>
      <c r="J50" s="28" t="str">
        <f t="shared" si="10"/>
        <v>27.01.2024г.</v>
      </c>
      <c r="M50" s="26" t="s">
        <v>16429</v>
      </c>
      <c r="N50" s="26" t="s">
        <v>16417</v>
      </c>
      <c r="O50" s="26" t="s">
        <v>16443</v>
      </c>
      <c r="V50" s="79" t="s">
        <v>102</v>
      </c>
      <c r="W50" s="43">
        <f t="shared" si="13"/>
        <v>250</v>
      </c>
      <c r="Z50" s="41"/>
    </row>
    <row r="51" spans="1:26" ht="12.75" customHeight="1" x14ac:dyDescent="0.2">
      <c r="B51" s="110" t="s">
        <v>38</v>
      </c>
      <c r="C51" s="110"/>
      <c r="D51" s="110"/>
      <c r="E51" s="110"/>
      <c r="F51" s="110"/>
      <c r="G51" s="110"/>
      <c r="H51" s="110"/>
      <c r="I51" s="110"/>
      <c r="J51" s="110"/>
      <c r="V51" s="41"/>
      <c r="Z51" s="41"/>
    </row>
    <row r="52" spans="1:26" ht="12.75" customHeight="1" x14ac:dyDescent="0.2">
      <c r="B52" s="110"/>
      <c r="C52" s="110"/>
      <c r="D52" s="110"/>
      <c r="E52" s="110"/>
      <c r="F52" s="110"/>
      <c r="G52" s="110"/>
      <c r="H52" s="110"/>
      <c r="I52" s="110"/>
      <c r="J52" s="110"/>
      <c r="V52" s="41"/>
      <c r="Z52" s="41"/>
    </row>
    <row r="53" spans="1:26" ht="12.75" customHeight="1" x14ac:dyDescent="0.2">
      <c r="V53" s="41"/>
    </row>
    <row r="54" spans="1:26" ht="12.75" customHeight="1" x14ac:dyDescent="0.25">
      <c r="C54" s="10" t="s">
        <v>35</v>
      </c>
      <c r="D54" s="10"/>
      <c r="E54" s="10"/>
      <c r="F54" s="10"/>
      <c r="G54" s="10"/>
      <c r="H54" s="37"/>
      <c r="I54" s="38" t="s">
        <v>2</v>
      </c>
      <c r="V54" s="41"/>
    </row>
    <row r="55" spans="1:26" ht="12.75" customHeight="1" x14ac:dyDescent="0.25">
      <c r="C55" s="10"/>
      <c r="D55" s="10"/>
      <c r="E55" s="10"/>
      <c r="F55" s="10"/>
      <c r="G55" s="10"/>
      <c r="H55" s="10"/>
      <c r="I55" s="10"/>
    </row>
    <row r="56" spans="1:26" s="31" customFormat="1" ht="12.75" customHeight="1" x14ac:dyDescent="0.25">
      <c r="A56" s="30"/>
      <c r="B56" s="30"/>
      <c r="C56" s="8" t="s">
        <v>36</v>
      </c>
      <c r="D56" s="11"/>
      <c r="E56" s="11"/>
      <c r="F56" s="10"/>
      <c r="G56" s="10"/>
      <c r="H56" s="37"/>
      <c r="I56" s="38" t="s">
        <v>37</v>
      </c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6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6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  <c r="X58" s="30"/>
      <c r="Y58" s="30"/>
    </row>
    <row r="59" spans="1:26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  <c r="X59" s="30"/>
      <c r="Y59" s="30"/>
    </row>
    <row r="60" spans="1:26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  <c r="X60" s="30"/>
      <c r="Y60" s="30"/>
    </row>
    <row r="61" spans="1:26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  <c r="X61" s="30"/>
      <c r="Y61" s="30"/>
    </row>
    <row r="62" spans="1:26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  <c r="X62" s="30"/>
      <c r="Y62" s="30"/>
    </row>
    <row r="63" spans="1:26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6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s="31" customFormat="1" ht="25.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ht="12.75" customHeight="1" x14ac:dyDescent="0.2"/>
    <row r="73" spans="1:25" ht="12.75" customHeight="1" x14ac:dyDescent="0.2"/>
    <row r="74" spans="1:25" ht="12.75" customHeight="1" x14ac:dyDescent="0.2"/>
    <row r="75" spans="1:25" ht="12.75" customHeight="1" x14ac:dyDescent="0.2"/>
    <row r="76" spans="1:25" ht="12.75" customHeight="1" x14ac:dyDescent="0.2"/>
  </sheetData>
  <mergeCells count="105">
    <mergeCell ref="D50:E50"/>
    <mergeCell ref="F49:G49"/>
    <mergeCell ref="F50:G50"/>
    <mergeCell ref="G22:H22"/>
    <mergeCell ref="G23:H23"/>
    <mergeCell ref="G24:H24"/>
    <mergeCell ref="G25:H25"/>
    <mergeCell ref="G26:H26"/>
    <mergeCell ref="D49:E49"/>
    <mergeCell ref="D48:E48"/>
    <mergeCell ref="F48:G48"/>
    <mergeCell ref="C39:D39"/>
    <mergeCell ref="E39:F39"/>
    <mergeCell ref="G39:H39"/>
    <mergeCell ref="C37:D37"/>
    <mergeCell ref="E37:F37"/>
    <mergeCell ref="C38:D38"/>
    <mergeCell ref="E38:F38"/>
    <mergeCell ref="G38:H38"/>
    <mergeCell ref="C35:D35"/>
    <mergeCell ref="E35:F35"/>
    <mergeCell ref="G35:H35"/>
    <mergeCell ref="C36:D36"/>
    <mergeCell ref="E36:F36"/>
    <mergeCell ref="B51:J52"/>
    <mergeCell ref="C22:D22"/>
    <mergeCell ref="C23:D23"/>
    <mergeCell ref="C24:D24"/>
    <mergeCell ref="C25:D25"/>
    <mergeCell ref="C26:D26"/>
    <mergeCell ref="E22:F22"/>
    <mergeCell ref="E23:F23"/>
    <mergeCell ref="D45:E45"/>
    <mergeCell ref="F45:G45"/>
    <mergeCell ref="D46:E46"/>
    <mergeCell ref="F46:G46"/>
    <mergeCell ref="D47:E47"/>
    <mergeCell ref="F47:G47"/>
    <mergeCell ref="B41:J41"/>
    <mergeCell ref="B42:B44"/>
    <mergeCell ref="C42:C44"/>
    <mergeCell ref="D42:E44"/>
    <mergeCell ref="F42:G44"/>
    <mergeCell ref="H42:H44"/>
    <mergeCell ref="I42:I44"/>
    <mergeCell ref="J42:J44"/>
    <mergeCell ref="G36:H36"/>
    <mergeCell ref="G37:H37"/>
    <mergeCell ref="C33:D33"/>
    <mergeCell ref="E33:F33"/>
    <mergeCell ref="G33:H33"/>
    <mergeCell ref="C34:D34"/>
    <mergeCell ref="E34:F34"/>
    <mergeCell ref="G34:H34"/>
    <mergeCell ref="C31:D31"/>
    <mergeCell ref="E31:F31"/>
    <mergeCell ref="G31:H31"/>
    <mergeCell ref="C32:D32"/>
    <mergeCell ref="E32:F32"/>
    <mergeCell ref="G32:H32"/>
    <mergeCell ref="C29:D29"/>
    <mergeCell ref="E29:F29"/>
    <mergeCell ref="G29:H29"/>
    <mergeCell ref="C30:D30"/>
    <mergeCell ref="E30:F30"/>
    <mergeCell ref="G30:H30"/>
    <mergeCell ref="R20:T20"/>
    <mergeCell ref="C27:D27"/>
    <mergeCell ref="E27:F27"/>
    <mergeCell ref="G27:H27"/>
    <mergeCell ref="C28:D28"/>
    <mergeCell ref="E28:F28"/>
    <mergeCell ref="G28:H28"/>
    <mergeCell ref="E24:F24"/>
    <mergeCell ref="E25:F25"/>
    <mergeCell ref="E26:F26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5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173/2 от 25 Января 2024г.</v>
      </c>
      <c r="I8" s="122" t="s">
        <v>160</v>
      </c>
      <c r="J8" s="122"/>
      <c r="K8" s="17"/>
      <c r="L8" s="13">
        <v>173</v>
      </c>
      <c r="M8" s="20">
        <v>2</v>
      </c>
      <c r="N8" s="42" t="s">
        <v>16445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IFERROR(SUM(W45:W49), 0)</f>
        <v>1250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10 (А-Б)-Лв</v>
      </c>
      <c r="D22" s="112"/>
      <c r="E22" s="109" t="str">
        <f>V22</f>
        <v>950×14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20.01.2024г.</v>
      </c>
      <c r="K22" s="16"/>
      <c r="L22" s="16"/>
      <c r="M22" s="26" t="s">
        <v>16447</v>
      </c>
      <c r="N22" s="26" t="s">
        <v>16417</v>
      </c>
      <c r="O22" s="26" t="s">
        <v>16443</v>
      </c>
      <c r="P22" s="16"/>
      <c r="Q22" s="40">
        <v>10</v>
      </c>
      <c r="R22" s="74" t="s">
        <v>74</v>
      </c>
      <c r="S22" s="40"/>
      <c r="T22" s="30" t="s">
        <v>58</v>
      </c>
      <c r="U22" s="30" t="s">
        <v>72</v>
      </c>
      <c r="V22" s="76" t="s">
        <v>84</v>
      </c>
      <c r="W22" s="68">
        <f>VALUE(MID($V22,1,FIND("×",$V22,1)-1))</f>
        <v>950</v>
      </c>
    </row>
    <row r="23" spans="2:23" ht="12.75" customHeight="1" thickBot="1" x14ac:dyDescent="0.25">
      <c r="B23" s="14">
        <v>2</v>
      </c>
      <c r="C23" s="111" t="str">
        <f>CONCATENATE(Q23, " (",R23, ")",S23,T23,U23)</f>
        <v>10 (А-Б)-Лн</v>
      </c>
      <c r="D23" s="112"/>
      <c r="E23" s="109" t="str">
        <f>V23</f>
        <v>1445×14</v>
      </c>
      <c r="F23" s="109"/>
      <c r="G23" s="109" t="s">
        <v>16432</v>
      </c>
      <c r="H23" s="109" t="s">
        <v>7</v>
      </c>
      <c r="I23" s="28" t="str">
        <f>IF(G23="недопустимых дефектов не обнаружено", "годен", "НЕ годен")</f>
        <v>НЕ годен</v>
      </c>
      <c r="J23" s="28" t="str">
        <f>CONCATENATE(M23, ".", N23, ".",O23)</f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v>10</v>
      </c>
      <c r="R23" s="74" t="s">
        <v>74</v>
      </c>
      <c r="S23" s="40"/>
      <c r="T23" s="30" t="s">
        <v>58</v>
      </c>
      <c r="U23" s="30" t="s">
        <v>71</v>
      </c>
      <c r="V23" s="76" t="s">
        <v>85</v>
      </c>
      <c r="W23" s="68">
        <f>VALUE(MID($V23,1,FIND("×",$V23,1)-1))</f>
        <v>1445</v>
      </c>
    </row>
    <row r="24" spans="2:23" ht="12.75" customHeight="1" thickBot="1" x14ac:dyDescent="0.25">
      <c r="B24" s="14">
        <v>3</v>
      </c>
      <c r="C24" s="111" t="str">
        <f t="shared" ref="C24:C35" si="0">CONCATENATE(Q24, " (",R24, ")",S24,T24,U24)</f>
        <v>10 (Г-Д)</v>
      </c>
      <c r="D24" s="112"/>
      <c r="E24" s="109" t="str">
        <f t="shared" ref="E24:E35" si="1">V24</f>
        <v>2780×14</v>
      </c>
      <c r="F24" s="109"/>
      <c r="G24" s="109" t="s">
        <v>23</v>
      </c>
      <c r="H24" s="109"/>
      <c r="I24" s="28" t="str">
        <f t="shared" ref="I24:I39" si="2">IF(G24="недопустимых дефектов не обнаружено", "годен", "НЕ годен")</f>
        <v>годен</v>
      </c>
      <c r="J24" s="28" t="str">
        <f t="shared" ref="J24:J39" si="3">CONCATENATE(M24, ".", N24, ".",O24)</f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v>10</v>
      </c>
      <c r="R24" s="74" t="s">
        <v>75</v>
      </c>
      <c r="S24" s="40"/>
      <c r="U24" s="16"/>
      <c r="V24" s="41" t="s">
        <v>86</v>
      </c>
      <c r="W24" s="68">
        <f t="shared" ref="W24:W39" si="4">VALUE(MID($V24,1,FIND("×",$V24,1)-1))</f>
        <v>2780</v>
      </c>
    </row>
    <row r="25" spans="2:23" ht="12.75" customHeight="1" thickBot="1" x14ac:dyDescent="0.25">
      <c r="B25" s="14">
        <v>4</v>
      </c>
      <c r="C25" s="111" t="str">
        <f t="shared" si="0"/>
        <v>10 (Д-Е)</v>
      </c>
      <c r="D25" s="112"/>
      <c r="E25" s="109" t="str">
        <f t="shared" si="1"/>
        <v>2780×14</v>
      </c>
      <c r="F25" s="109"/>
      <c r="G25" s="109" t="s">
        <v>16432</v>
      </c>
      <c r="H25" s="109" t="s">
        <v>7</v>
      </c>
      <c r="I25" s="28" t="str">
        <f t="shared" si="2"/>
        <v>НЕ годен</v>
      </c>
      <c r="J25" s="28" t="str">
        <f t="shared" si="3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v>10</v>
      </c>
      <c r="R25" s="74" t="s">
        <v>76</v>
      </c>
      <c r="S25" s="40"/>
      <c r="U25" s="16"/>
      <c r="V25" s="41" t="s">
        <v>86</v>
      </c>
      <c r="W25" s="68">
        <f t="shared" si="4"/>
        <v>2780</v>
      </c>
    </row>
    <row r="26" spans="2:23" ht="12.75" customHeight="1" thickBot="1" x14ac:dyDescent="0.25">
      <c r="B26" s="14">
        <v>5</v>
      </c>
      <c r="C26" s="111" t="str">
        <f t="shared" si="0"/>
        <v>10 (И-К)</v>
      </c>
      <c r="D26" s="112"/>
      <c r="E26" s="109" t="str">
        <f t="shared" si="1"/>
        <v>3628×14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v>10</v>
      </c>
      <c r="R26" s="74" t="s">
        <v>83</v>
      </c>
      <c r="S26" s="40"/>
      <c r="U26" s="16"/>
      <c r="V26" s="41" t="s">
        <v>153</v>
      </c>
      <c r="W26" s="68">
        <f t="shared" si="4"/>
        <v>3628</v>
      </c>
    </row>
    <row r="27" spans="2:23" ht="36" customHeight="1" thickBot="1" x14ac:dyDescent="0.25">
      <c r="B27" s="14">
        <v>6</v>
      </c>
      <c r="C27" s="111" t="str">
        <f>CONCATENATE(Q27, " (",R27, ")",S27,T27,U27)</f>
        <v xml:space="preserve">Б (9-10) </v>
      </c>
      <c r="D27" s="112"/>
      <c r="E27" s="109" t="str">
        <f t="shared" si="1"/>
        <v>8910×14
2800×16
890×20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21.01.2024г.</v>
      </c>
      <c r="K27" s="16"/>
      <c r="L27" s="16"/>
      <c r="M27" s="26" t="s">
        <v>16446</v>
      </c>
      <c r="N27" s="26" t="s">
        <v>16417</v>
      </c>
      <c r="O27" s="26" t="s">
        <v>16443</v>
      </c>
      <c r="P27" s="16"/>
      <c r="Q27" s="40" t="s">
        <v>154</v>
      </c>
      <c r="R27" s="74" t="s">
        <v>16436</v>
      </c>
      <c r="S27" s="40"/>
      <c r="T27" s="30" t="s">
        <v>158</v>
      </c>
      <c r="U27" s="16"/>
      <c r="V27" s="77" t="s">
        <v>16437</v>
      </c>
      <c r="W27" s="68">
        <f t="shared" si="4"/>
        <v>8910</v>
      </c>
    </row>
    <row r="28" spans="2:23" ht="36" customHeight="1" thickBot="1" x14ac:dyDescent="0.25">
      <c r="B28" s="14">
        <v>7</v>
      </c>
      <c r="C28" s="111" t="str">
        <f>CONCATENATE(Q28, " (",R28, ")",S28,T28,U28)</f>
        <v xml:space="preserve">Г (9-10) </v>
      </c>
      <c r="D28" s="112"/>
      <c r="E28" s="109" t="str">
        <f t="shared" si="1"/>
        <v>8910×14
2800×16
890×20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21.01.2024г.</v>
      </c>
      <c r="K28" s="16"/>
      <c r="L28" s="16"/>
      <c r="M28" s="26" t="s">
        <v>16446</v>
      </c>
      <c r="N28" s="26" t="s">
        <v>16417</v>
      </c>
      <c r="O28" s="26" t="s">
        <v>16443</v>
      </c>
      <c r="P28" s="16"/>
      <c r="Q28" s="40" t="s">
        <v>81</v>
      </c>
      <c r="R28" s="74" t="s">
        <v>16436</v>
      </c>
      <c r="S28" s="40"/>
      <c r="T28" s="30" t="s">
        <v>158</v>
      </c>
      <c r="U28" s="16"/>
      <c r="V28" s="77" t="s">
        <v>16437</v>
      </c>
      <c r="W28" s="68">
        <f t="shared" si="4"/>
        <v>8910</v>
      </c>
    </row>
    <row r="29" spans="2:23" ht="36" customHeight="1" thickBot="1" x14ac:dyDescent="0.25">
      <c r="B29" s="14">
        <v>8</v>
      </c>
      <c r="C29" s="111" t="str">
        <f>CONCATENATE(Q29, " (",R29, ")",S29,T29,U29)</f>
        <v>Е (9-10)</v>
      </c>
      <c r="D29" s="112"/>
      <c r="E29" s="109" t="str">
        <f t="shared" si="1"/>
        <v>8910×14
2800×16
890×20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21.01.2024г.</v>
      </c>
      <c r="K29" s="16"/>
      <c r="L29" s="16"/>
      <c r="M29" s="26" t="s">
        <v>16446</v>
      </c>
      <c r="N29" s="26" t="s">
        <v>16417</v>
      </c>
      <c r="O29" s="26" t="s">
        <v>16443</v>
      </c>
      <c r="P29" s="16"/>
      <c r="Q29" s="40" t="s">
        <v>78</v>
      </c>
      <c r="R29" s="74" t="s">
        <v>16436</v>
      </c>
      <c r="S29" s="40"/>
      <c r="U29" s="16"/>
      <c r="V29" s="77" t="s">
        <v>16437</v>
      </c>
      <c r="W29" s="68">
        <f t="shared" si="4"/>
        <v>8910</v>
      </c>
    </row>
    <row r="30" spans="2:23" ht="36" customHeight="1" thickBot="1" x14ac:dyDescent="0.25">
      <c r="B30" s="14">
        <v>9</v>
      </c>
      <c r="C30" s="111" t="str">
        <f>CONCATENATE(Q30, " (",R30, ")",S30,T30,U30)</f>
        <v>И (9-10)</v>
      </c>
      <c r="D30" s="112"/>
      <c r="E30" s="109" t="str">
        <f t="shared" si="1"/>
        <v>8910×14
2800×16
890×20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21.01.2024г.</v>
      </c>
      <c r="K30" s="16"/>
      <c r="L30" s="16"/>
      <c r="M30" s="26" t="s">
        <v>16446</v>
      </c>
      <c r="N30" s="26" t="s">
        <v>16417</v>
      </c>
      <c r="O30" s="26" t="s">
        <v>16443</v>
      </c>
      <c r="P30" s="16"/>
      <c r="Q30" s="40" t="s">
        <v>69</v>
      </c>
      <c r="R30" s="74" t="s">
        <v>16436</v>
      </c>
      <c r="S30" s="40"/>
      <c r="U30" s="16"/>
      <c r="V30" s="77" t="s">
        <v>16437</v>
      </c>
      <c r="W30" s="68">
        <f t="shared" si="4"/>
        <v>8910</v>
      </c>
    </row>
    <row r="31" spans="2:23" ht="12.75" customHeight="1" thickBot="1" x14ac:dyDescent="0.25">
      <c r="B31" s="14">
        <v>10</v>
      </c>
      <c r="C31" s="111" t="str">
        <f t="shared" si="0"/>
        <v>9 (А-Б)-Лв</v>
      </c>
      <c r="D31" s="112"/>
      <c r="E31" s="109" t="str">
        <f t="shared" si="1"/>
        <v>950×20</v>
      </c>
      <c r="F31" s="109"/>
      <c r="G31" s="109" t="s">
        <v>16455</v>
      </c>
      <c r="H31" s="109" t="s">
        <v>7</v>
      </c>
      <c r="I31" s="28" t="str">
        <f t="shared" si="2"/>
        <v>НЕ годен</v>
      </c>
      <c r="J31" s="28" t="str">
        <f t="shared" si="3"/>
        <v>21.01.2024г.</v>
      </c>
      <c r="K31" s="16"/>
      <c r="L31" s="16"/>
      <c r="M31" s="26" t="s">
        <v>16446</v>
      </c>
      <c r="N31" s="26" t="s">
        <v>16417</v>
      </c>
      <c r="O31" s="26" t="s">
        <v>16443</v>
      </c>
      <c r="P31" s="16"/>
      <c r="Q31" s="40">
        <v>9</v>
      </c>
      <c r="R31" s="74" t="s">
        <v>74</v>
      </c>
      <c r="S31" s="40"/>
      <c r="T31" s="30" t="s">
        <v>58</v>
      </c>
      <c r="U31" s="30" t="s">
        <v>72</v>
      </c>
      <c r="V31" s="76" t="s">
        <v>87</v>
      </c>
      <c r="W31" s="68">
        <f t="shared" si="4"/>
        <v>950</v>
      </c>
    </row>
    <row r="32" spans="2:23" ht="12.75" customHeight="1" thickBot="1" x14ac:dyDescent="0.25">
      <c r="B32" s="14">
        <v>11</v>
      </c>
      <c r="C32" s="111" t="str">
        <f t="shared" si="0"/>
        <v>9 (А-Б)-Лн</v>
      </c>
      <c r="D32" s="112"/>
      <c r="E32" s="109" t="str">
        <f t="shared" si="1"/>
        <v>1445×20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21.01.2024г.</v>
      </c>
      <c r="K32" s="16"/>
      <c r="L32" s="16"/>
      <c r="M32" s="26" t="s">
        <v>16446</v>
      </c>
      <c r="N32" s="26" t="s">
        <v>16417</v>
      </c>
      <c r="O32" s="26" t="s">
        <v>16443</v>
      </c>
      <c r="P32" s="16"/>
      <c r="Q32" s="40">
        <v>9</v>
      </c>
      <c r="R32" s="74" t="s">
        <v>74</v>
      </c>
      <c r="S32" s="40"/>
      <c r="T32" s="30" t="s">
        <v>58</v>
      </c>
      <c r="U32" s="30" t="s">
        <v>71</v>
      </c>
      <c r="V32" s="76" t="s">
        <v>88</v>
      </c>
      <c r="W32" s="68">
        <f t="shared" si="4"/>
        <v>1445</v>
      </c>
    </row>
    <row r="33" spans="2:26" ht="12.75" customHeight="1" thickBot="1" x14ac:dyDescent="0.25">
      <c r="B33" s="14">
        <v>12</v>
      </c>
      <c r="C33" s="111" t="str">
        <f t="shared" si="0"/>
        <v>9 (Г-Д)</v>
      </c>
      <c r="D33" s="112"/>
      <c r="E33" s="109" t="str">
        <f t="shared" si="1"/>
        <v>2780×20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21.01.2024г.</v>
      </c>
      <c r="K33" s="16"/>
      <c r="L33" s="16"/>
      <c r="M33" s="26" t="s">
        <v>16446</v>
      </c>
      <c r="N33" s="26" t="s">
        <v>16417</v>
      </c>
      <c r="O33" s="26" t="s">
        <v>16443</v>
      </c>
      <c r="P33" s="16"/>
      <c r="Q33" s="40">
        <v>9</v>
      </c>
      <c r="R33" s="74" t="s">
        <v>75</v>
      </c>
      <c r="S33" s="40"/>
      <c r="V33" s="76" t="s">
        <v>89</v>
      </c>
      <c r="W33" s="68">
        <f t="shared" si="4"/>
        <v>2780</v>
      </c>
    </row>
    <row r="34" spans="2:26" ht="12.75" customHeight="1" thickBot="1" x14ac:dyDescent="0.25">
      <c r="B34" s="14">
        <v>13</v>
      </c>
      <c r="C34" s="111" t="str">
        <f t="shared" si="0"/>
        <v>9 (Д-Е)</v>
      </c>
      <c r="D34" s="112"/>
      <c r="E34" s="109" t="str">
        <f t="shared" si="1"/>
        <v>2780×20</v>
      </c>
      <c r="F34" s="109"/>
      <c r="G34" s="109" t="s">
        <v>16455</v>
      </c>
      <c r="H34" s="109" t="s">
        <v>7</v>
      </c>
      <c r="I34" s="28" t="str">
        <f t="shared" si="2"/>
        <v>НЕ годен</v>
      </c>
      <c r="J34" s="28" t="str">
        <f t="shared" si="3"/>
        <v>21.01.2024г.</v>
      </c>
      <c r="K34" s="16"/>
      <c r="L34" s="16"/>
      <c r="M34" s="26" t="s">
        <v>16446</v>
      </c>
      <c r="N34" s="26" t="s">
        <v>16417</v>
      </c>
      <c r="O34" s="26" t="s">
        <v>16443</v>
      </c>
      <c r="P34" s="16"/>
      <c r="Q34" s="40">
        <v>9</v>
      </c>
      <c r="R34" s="74" t="s">
        <v>76</v>
      </c>
      <c r="S34" s="40"/>
      <c r="V34" s="76" t="s">
        <v>89</v>
      </c>
      <c r="W34" s="68">
        <f t="shared" si="4"/>
        <v>2780</v>
      </c>
    </row>
    <row r="35" spans="2:26" ht="12.75" customHeight="1" thickBot="1" x14ac:dyDescent="0.25">
      <c r="B35" s="14">
        <v>14</v>
      </c>
      <c r="C35" s="111" t="str">
        <f t="shared" si="0"/>
        <v>9 (И-К)</v>
      </c>
      <c r="D35" s="112"/>
      <c r="E35" s="109" t="str">
        <f t="shared" si="1"/>
        <v>3628×20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21.01.2024г.</v>
      </c>
      <c r="K35" s="16"/>
      <c r="L35" s="16"/>
      <c r="M35" s="26" t="s">
        <v>16446</v>
      </c>
      <c r="N35" s="26" t="s">
        <v>16417</v>
      </c>
      <c r="O35" s="26" t="s">
        <v>16443</v>
      </c>
      <c r="P35" s="16"/>
      <c r="Q35" s="40">
        <v>9</v>
      </c>
      <c r="R35" s="74" t="s">
        <v>83</v>
      </c>
      <c r="S35" s="40"/>
      <c r="V35" s="76" t="s">
        <v>16438</v>
      </c>
      <c r="W35" s="68">
        <f t="shared" si="4"/>
        <v>3628</v>
      </c>
    </row>
    <row r="36" spans="2:26" ht="12.75" customHeight="1" thickBot="1" x14ac:dyDescent="0.25">
      <c r="B36" s="14">
        <v>15</v>
      </c>
      <c r="C36" s="111" t="str">
        <f t="shared" ref="C36:C39" si="5">CONCATENATE(Q36, " (",R36, ")",S36,T36,U36)</f>
        <v>Б (8-9)</v>
      </c>
      <c r="D36" s="112"/>
      <c r="E36" s="109" t="str">
        <f t="shared" ref="E36:E39" si="6">V36</f>
        <v>9800×20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21.01.2024г.</v>
      </c>
      <c r="K36" s="16"/>
      <c r="L36" s="16"/>
      <c r="M36" s="26" t="s">
        <v>16446</v>
      </c>
      <c r="N36" s="26" t="s">
        <v>16417</v>
      </c>
      <c r="O36" s="26" t="s">
        <v>16443</v>
      </c>
      <c r="P36" s="16"/>
      <c r="Q36" s="40" t="s">
        <v>154</v>
      </c>
      <c r="R36" s="74" t="s">
        <v>16386</v>
      </c>
      <c r="S36" s="40"/>
      <c r="V36" s="76" t="s">
        <v>93</v>
      </c>
      <c r="W36" s="68">
        <f t="shared" si="4"/>
        <v>9800</v>
      </c>
    </row>
    <row r="37" spans="2:26" ht="12.75" customHeight="1" thickBot="1" x14ac:dyDescent="0.25">
      <c r="B37" s="14">
        <v>16</v>
      </c>
      <c r="C37" s="111" t="str">
        <f t="shared" si="5"/>
        <v>Г (8-9)</v>
      </c>
      <c r="D37" s="112"/>
      <c r="E37" s="109" t="str">
        <f t="shared" si="6"/>
        <v>9800×20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21.01.2024г.</v>
      </c>
      <c r="K37" s="16"/>
      <c r="L37" s="16"/>
      <c r="M37" s="26" t="s">
        <v>16446</v>
      </c>
      <c r="N37" s="26" t="s">
        <v>16417</v>
      </c>
      <c r="O37" s="26" t="s">
        <v>16443</v>
      </c>
      <c r="P37" s="16"/>
      <c r="Q37" s="40" t="s">
        <v>81</v>
      </c>
      <c r="R37" s="74" t="s">
        <v>16386</v>
      </c>
      <c r="S37" s="40"/>
      <c r="V37" s="76" t="s">
        <v>93</v>
      </c>
      <c r="W37" s="68">
        <f t="shared" si="4"/>
        <v>9800</v>
      </c>
    </row>
    <row r="38" spans="2:26" ht="12.75" customHeight="1" thickBot="1" x14ac:dyDescent="0.25">
      <c r="B38" s="14">
        <v>17</v>
      </c>
      <c r="C38" s="111" t="str">
        <f t="shared" si="5"/>
        <v>Е (8-9)</v>
      </c>
      <c r="D38" s="112"/>
      <c r="E38" s="109" t="str">
        <f t="shared" si="6"/>
        <v>9800×20</v>
      </c>
      <c r="F38" s="109"/>
      <c r="G38" s="109" t="s">
        <v>16455</v>
      </c>
      <c r="H38" s="109" t="s">
        <v>7</v>
      </c>
      <c r="I38" s="28" t="str">
        <f t="shared" si="2"/>
        <v>НЕ годен</v>
      </c>
      <c r="J38" s="28" t="str">
        <f t="shared" si="3"/>
        <v>21.01.2024г.</v>
      </c>
      <c r="K38" s="16"/>
      <c r="L38" s="16"/>
      <c r="M38" s="26" t="s">
        <v>16446</v>
      </c>
      <c r="N38" s="26" t="s">
        <v>16417</v>
      </c>
      <c r="O38" s="26" t="s">
        <v>16443</v>
      </c>
      <c r="P38" s="16"/>
      <c r="Q38" s="40" t="s">
        <v>78</v>
      </c>
      <c r="R38" s="74" t="s">
        <v>16386</v>
      </c>
      <c r="S38" s="40"/>
      <c r="V38" s="76" t="s">
        <v>93</v>
      </c>
      <c r="W38" s="68">
        <f t="shared" si="4"/>
        <v>9800</v>
      </c>
    </row>
    <row r="39" spans="2:26" ht="12.75" customHeight="1" thickBot="1" x14ac:dyDescent="0.25">
      <c r="B39" s="14">
        <v>18</v>
      </c>
      <c r="C39" s="111" t="str">
        <f t="shared" si="5"/>
        <v>И (8-9)</v>
      </c>
      <c r="D39" s="112"/>
      <c r="E39" s="109" t="str">
        <f t="shared" si="6"/>
        <v>9800×20</v>
      </c>
      <c r="F39" s="109"/>
      <c r="G39" s="109" t="s">
        <v>23</v>
      </c>
      <c r="H39" s="109"/>
      <c r="I39" s="28" t="str">
        <f t="shared" si="2"/>
        <v>годен</v>
      </c>
      <c r="J39" s="28" t="str">
        <f t="shared" si="3"/>
        <v>21.01.2024г.</v>
      </c>
      <c r="K39" s="16"/>
      <c r="L39" s="16"/>
      <c r="M39" s="26" t="s">
        <v>16446</v>
      </c>
      <c r="N39" s="26" t="s">
        <v>16417</v>
      </c>
      <c r="O39" s="26" t="s">
        <v>16443</v>
      </c>
      <c r="P39" s="16"/>
      <c r="Q39" s="40" t="s">
        <v>69</v>
      </c>
      <c r="R39" s="74" t="s">
        <v>16386</v>
      </c>
      <c r="S39" s="40"/>
      <c r="V39" s="76" t="s">
        <v>93</v>
      </c>
      <c r="W39" s="68">
        <f t="shared" si="4"/>
        <v>9800</v>
      </c>
    </row>
    <row r="40" spans="2:26" ht="12.75" customHeight="1" x14ac:dyDescent="0.25">
      <c r="L40" s="10"/>
      <c r="M40" s="10"/>
      <c r="N40" s="10"/>
      <c r="O40" s="10"/>
      <c r="P40" s="16"/>
      <c r="Q40" s="16"/>
      <c r="R40" s="16"/>
      <c r="S40" s="16"/>
      <c r="U40" s="16"/>
      <c r="V40" s="41"/>
      <c r="W40" s="68"/>
      <c r="X40" s="10"/>
      <c r="Y40" s="10"/>
    </row>
    <row r="41" spans="2:26" s="10" customFormat="1" ht="12.75" customHeight="1" x14ac:dyDescent="0.25">
      <c r="B41" s="113" t="s">
        <v>34</v>
      </c>
      <c r="C41" s="113"/>
      <c r="D41" s="113"/>
      <c r="E41" s="113"/>
      <c r="F41" s="113"/>
      <c r="G41" s="113"/>
      <c r="H41" s="113"/>
      <c r="I41" s="113"/>
      <c r="J41" s="113"/>
      <c r="P41" s="16"/>
      <c r="Q41" s="16"/>
      <c r="R41" s="16"/>
      <c r="S41" s="16"/>
      <c r="T41" s="30"/>
      <c r="U41" s="16"/>
      <c r="V41" s="41"/>
      <c r="W41" s="68"/>
    </row>
    <row r="42" spans="2:26" ht="12.75" customHeight="1" x14ac:dyDescent="0.2">
      <c r="B42" s="114" t="s">
        <v>24</v>
      </c>
      <c r="C42" s="114" t="s">
        <v>0</v>
      </c>
      <c r="D42" s="114" t="s">
        <v>21</v>
      </c>
      <c r="E42" s="114"/>
      <c r="F42" s="114" t="s">
        <v>15</v>
      </c>
      <c r="G42" s="114"/>
      <c r="H42" s="114" t="s">
        <v>4</v>
      </c>
      <c r="I42" s="114" t="s">
        <v>3</v>
      </c>
      <c r="J42" s="108" t="s">
        <v>1</v>
      </c>
      <c r="P42" s="16"/>
      <c r="Q42" s="16"/>
      <c r="R42" s="16"/>
      <c r="S42" s="16"/>
      <c r="U42" s="16"/>
      <c r="V42" s="41"/>
      <c r="W42" s="68"/>
    </row>
    <row r="43" spans="2:26" ht="12.75" customHeight="1" x14ac:dyDescent="0.2">
      <c r="B43" s="114"/>
      <c r="C43" s="114"/>
      <c r="D43" s="114"/>
      <c r="E43" s="114"/>
      <c r="F43" s="114"/>
      <c r="G43" s="114"/>
      <c r="H43" s="114"/>
      <c r="I43" s="114"/>
      <c r="J43" s="108"/>
      <c r="P43" s="16"/>
      <c r="Q43" s="16"/>
      <c r="R43" s="16"/>
      <c r="S43" s="16"/>
      <c r="U43" s="16"/>
      <c r="V43" s="41"/>
      <c r="W43" s="68"/>
    </row>
    <row r="44" spans="2:26" ht="12.75" customHeight="1" x14ac:dyDescent="0.25">
      <c r="B44" s="114"/>
      <c r="C44" s="114"/>
      <c r="D44" s="114"/>
      <c r="E44" s="114"/>
      <c r="F44" s="114"/>
      <c r="G44" s="114"/>
      <c r="H44" s="114"/>
      <c r="I44" s="114"/>
      <c r="J44" s="108"/>
      <c r="T44" s="10"/>
      <c r="U44" s="10"/>
      <c r="V44" s="10"/>
    </row>
    <row r="45" spans="2:26" ht="12.75" customHeight="1" x14ac:dyDescent="0.25">
      <c r="B45" s="14">
        <v>1</v>
      </c>
      <c r="C45" s="28" t="str">
        <f>C23</f>
        <v>10 (А-Б)-Лн</v>
      </c>
      <c r="D45" s="109" t="str">
        <f>E23</f>
        <v>1445×14</v>
      </c>
      <c r="E45" s="109"/>
      <c r="F45" s="131" t="str">
        <f>V45</f>
        <v>250×14</v>
      </c>
      <c r="G45" s="132"/>
      <c r="H45" s="29" t="s">
        <v>23</v>
      </c>
      <c r="I45" s="28" t="str">
        <f>IF(H45="недопустимых дефектов не обнаружено", "годен", "НЕ годен")</f>
        <v>годен</v>
      </c>
      <c r="J45" s="28" t="str">
        <f t="shared" ref="J45:J48" si="7">CONCATENATE(M45, ".", N45, ".",O45)</f>
        <v>25.01.2024г.</v>
      </c>
      <c r="K45" s="16"/>
      <c r="L45" s="16"/>
      <c r="M45" s="26" t="s">
        <v>16445</v>
      </c>
      <c r="N45" s="26" t="s">
        <v>16417</v>
      </c>
      <c r="O45" s="26" t="s">
        <v>16443</v>
      </c>
      <c r="T45" s="10"/>
      <c r="U45" s="43"/>
      <c r="V45" s="79" t="s">
        <v>102</v>
      </c>
      <c r="W45" s="43">
        <f>VALUE(MID($V45,1,FIND("×",$V45,1)-1))</f>
        <v>250</v>
      </c>
    </row>
    <row r="46" spans="2:26" ht="12.75" customHeight="1" x14ac:dyDescent="0.2">
      <c r="B46" s="14">
        <v>2</v>
      </c>
      <c r="C46" s="28" t="str">
        <f>C25</f>
        <v>10 (Д-Е)</v>
      </c>
      <c r="D46" s="131" t="str">
        <f>E25</f>
        <v>2780×14</v>
      </c>
      <c r="E46" s="132"/>
      <c r="F46" s="131" t="str">
        <f t="shared" ref="F46:F49" si="8">V46</f>
        <v>250×14</v>
      </c>
      <c r="G46" s="132"/>
      <c r="H46" s="29" t="s">
        <v>23</v>
      </c>
      <c r="I46" s="28" t="str">
        <f t="shared" ref="I46:I48" si="9">IF(H46="недопустимых дефектов не обнаружено", "годен", "НЕ годен")</f>
        <v>годен</v>
      </c>
      <c r="J46" s="28" t="str">
        <f t="shared" si="7"/>
        <v>25.01.2024г.</v>
      </c>
      <c r="M46" s="26" t="s">
        <v>16445</v>
      </c>
      <c r="N46" s="26" t="s">
        <v>16417</v>
      </c>
      <c r="O46" s="26" t="s">
        <v>16443</v>
      </c>
      <c r="V46" s="79" t="s">
        <v>102</v>
      </c>
      <c r="W46" s="43">
        <f t="shared" ref="W46:W49" si="10">VALUE(MID($V46,1,FIND("×",$V46,1)-1))</f>
        <v>250</v>
      </c>
    </row>
    <row r="47" spans="2:26" ht="12.75" customHeight="1" x14ac:dyDescent="0.2">
      <c r="B47" s="14">
        <v>3</v>
      </c>
      <c r="C47" s="28" t="str">
        <f>C31</f>
        <v>9 (А-Б)-Лв</v>
      </c>
      <c r="D47" s="131" t="str">
        <f>E31</f>
        <v>950×20</v>
      </c>
      <c r="E47" s="132"/>
      <c r="F47" s="131" t="str">
        <f t="shared" si="8"/>
        <v>250×20</v>
      </c>
      <c r="G47" s="132"/>
      <c r="H47" s="29" t="s">
        <v>23</v>
      </c>
      <c r="I47" s="28" t="str">
        <f t="shared" si="9"/>
        <v>годен</v>
      </c>
      <c r="J47" s="28" t="str">
        <f t="shared" si="7"/>
        <v>25.01.2024г.</v>
      </c>
      <c r="M47" s="26" t="s">
        <v>16445</v>
      </c>
      <c r="N47" s="26" t="s">
        <v>16417</v>
      </c>
      <c r="O47" s="26" t="s">
        <v>16443</v>
      </c>
      <c r="V47" s="79" t="s">
        <v>113</v>
      </c>
      <c r="W47" s="43">
        <f t="shared" si="10"/>
        <v>250</v>
      </c>
    </row>
    <row r="48" spans="2:26" ht="12.75" customHeight="1" x14ac:dyDescent="0.2">
      <c r="B48" s="14">
        <v>4</v>
      </c>
      <c r="C48" s="28" t="str">
        <f>C34</f>
        <v>9 (Д-Е)</v>
      </c>
      <c r="D48" s="131" t="str">
        <f>E34</f>
        <v>2780×20</v>
      </c>
      <c r="E48" s="132"/>
      <c r="F48" s="131" t="str">
        <f t="shared" si="8"/>
        <v>250×20</v>
      </c>
      <c r="G48" s="132"/>
      <c r="H48" s="29" t="s">
        <v>23</v>
      </c>
      <c r="I48" s="28" t="str">
        <f t="shared" si="9"/>
        <v>годен</v>
      </c>
      <c r="J48" s="28" t="str">
        <f t="shared" si="7"/>
        <v>25.01.2024г.</v>
      </c>
      <c r="M48" s="26" t="s">
        <v>16445</v>
      </c>
      <c r="N48" s="26" t="s">
        <v>16417</v>
      </c>
      <c r="O48" s="26" t="s">
        <v>16443</v>
      </c>
      <c r="V48" s="79" t="s">
        <v>113</v>
      </c>
      <c r="W48" s="43">
        <f t="shared" si="10"/>
        <v>250</v>
      </c>
      <c r="Z48" s="41"/>
    </row>
    <row r="49" spans="1:26" ht="12.75" customHeight="1" x14ac:dyDescent="0.2">
      <c r="B49" s="14">
        <v>5</v>
      </c>
      <c r="C49" s="28" t="str">
        <f>C38</f>
        <v>Е (8-9)</v>
      </c>
      <c r="D49" s="131" t="str">
        <f>E38</f>
        <v>9800×20</v>
      </c>
      <c r="E49" s="132"/>
      <c r="F49" s="131" t="str">
        <f t="shared" si="8"/>
        <v>250×20</v>
      </c>
      <c r="G49" s="132"/>
      <c r="H49" s="29" t="s">
        <v>23</v>
      </c>
      <c r="I49" s="28" t="str">
        <f t="shared" ref="I49" si="11">IF(H49="недопустимых дефектов не обнаружено", "годен", "НЕ годен")</f>
        <v>годен</v>
      </c>
      <c r="J49" s="28" t="str">
        <f t="shared" ref="J49" si="12">CONCATENATE(M49, ".", N49, ".",O49)</f>
        <v>25.01.2024г.</v>
      </c>
      <c r="M49" s="26" t="s">
        <v>16445</v>
      </c>
      <c r="N49" s="26" t="s">
        <v>16417</v>
      </c>
      <c r="O49" s="26" t="s">
        <v>16443</v>
      </c>
      <c r="V49" s="79" t="s">
        <v>113</v>
      </c>
      <c r="W49" s="43">
        <f t="shared" si="10"/>
        <v>250</v>
      </c>
      <c r="Z49" s="41"/>
    </row>
    <row r="50" spans="1:26" ht="12.75" customHeight="1" x14ac:dyDescent="0.2">
      <c r="B50" s="110" t="s">
        <v>38</v>
      </c>
      <c r="C50" s="110"/>
      <c r="D50" s="110"/>
      <c r="E50" s="110"/>
      <c r="F50" s="110"/>
      <c r="G50" s="110"/>
      <c r="H50" s="110"/>
      <c r="I50" s="110"/>
      <c r="J50" s="110"/>
      <c r="V50" s="41"/>
      <c r="Z50" s="41"/>
    </row>
    <row r="51" spans="1:26" ht="12.75" customHeight="1" x14ac:dyDescent="0.2">
      <c r="B51" s="110"/>
      <c r="C51" s="110"/>
      <c r="D51" s="110"/>
      <c r="E51" s="110"/>
      <c r="F51" s="110"/>
      <c r="G51" s="110"/>
      <c r="H51" s="110"/>
      <c r="I51" s="110"/>
      <c r="J51" s="110"/>
      <c r="V51" s="41"/>
      <c r="Z51" s="41"/>
    </row>
    <row r="52" spans="1:26" ht="12.75" customHeight="1" x14ac:dyDescent="0.2">
      <c r="V52" s="41"/>
    </row>
    <row r="53" spans="1:26" ht="12.75" customHeight="1" x14ac:dyDescent="0.25">
      <c r="C53" s="10" t="s">
        <v>35</v>
      </c>
      <c r="D53" s="10"/>
      <c r="E53" s="10"/>
      <c r="F53" s="10"/>
      <c r="G53" s="10"/>
      <c r="H53" s="37"/>
      <c r="I53" s="38" t="s">
        <v>2</v>
      </c>
      <c r="V53" s="41"/>
    </row>
    <row r="54" spans="1:26" ht="12.75" customHeight="1" x14ac:dyDescent="0.25">
      <c r="C54" s="10"/>
      <c r="D54" s="10"/>
      <c r="E54" s="10"/>
      <c r="F54" s="10"/>
      <c r="G54" s="10"/>
      <c r="H54" s="10"/>
      <c r="I54" s="10"/>
    </row>
    <row r="55" spans="1:26" s="31" customFormat="1" ht="12.75" customHeight="1" x14ac:dyDescent="0.25">
      <c r="A55" s="30"/>
      <c r="B55" s="30"/>
      <c r="C55" s="8" t="s">
        <v>36</v>
      </c>
      <c r="D55" s="11"/>
      <c r="E55" s="11"/>
      <c r="F55" s="10"/>
      <c r="G55" s="10"/>
      <c r="H55" s="37"/>
      <c r="I55" s="38" t="s">
        <v>37</v>
      </c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6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6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  <c r="X57" s="30"/>
      <c r="Y57" s="30"/>
    </row>
    <row r="58" spans="1:26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  <c r="X58" s="30"/>
      <c r="Y58" s="30"/>
    </row>
    <row r="59" spans="1:26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  <c r="X59" s="30"/>
      <c r="Y59" s="30"/>
    </row>
    <row r="60" spans="1:26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  <c r="X60" s="30"/>
      <c r="Y60" s="30"/>
    </row>
    <row r="61" spans="1:26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  <c r="X61" s="30"/>
      <c r="Y61" s="30"/>
    </row>
    <row r="62" spans="1:26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6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6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s="31" customFormat="1" ht="25.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ht="12.75" customHeight="1" x14ac:dyDescent="0.2"/>
    <row r="72" spans="1:25" ht="12.75" customHeight="1" x14ac:dyDescent="0.2"/>
    <row r="73" spans="1:25" ht="12.75" customHeight="1" x14ac:dyDescent="0.2"/>
    <row r="74" spans="1:25" ht="12.75" customHeight="1" x14ac:dyDescent="0.2"/>
    <row r="75" spans="1:25" ht="12.75" customHeight="1" x14ac:dyDescent="0.2"/>
  </sheetData>
  <mergeCells count="103">
    <mergeCell ref="G38:H38"/>
    <mergeCell ref="C39:D39"/>
    <mergeCell ref="E39:F39"/>
    <mergeCell ref="G39:H39"/>
    <mergeCell ref="D49:E49"/>
    <mergeCell ref="F49:G49"/>
    <mergeCell ref="C36:D36"/>
    <mergeCell ref="E36:F36"/>
    <mergeCell ref="G36:H36"/>
    <mergeCell ref="C37:D37"/>
    <mergeCell ref="E37:F37"/>
    <mergeCell ref="G37:H37"/>
    <mergeCell ref="C38:D38"/>
    <mergeCell ref="E38:F38"/>
    <mergeCell ref="D48:E48"/>
    <mergeCell ref="F48:G48"/>
    <mergeCell ref="B50:J51"/>
    <mergeCell ref="J42:J44"/>
    <mergeCell ref="D45:E45"/>
    <mergeCell ref="F45:G45"/>
    <mergeCell ref="D46:E46"/>
    <mergeCell ref="F46:G46"/>
    <mergeCell ref="D47:E47"/>
    <mergeCell ref="F47:G47"/>
    <mergeCell ref="B41:J41"/>
    <mergeCell ref="B42:B44"/>
    <mergeCell ref="C42:C44"/>
    <mergeCell ref="D42:E44"/>
    <mergeCell ref="F42:G44"/>
    <mergeCell ref="H42:H44"/>
    <mergeCell ref="I42:I44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W70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172/2 от 23 Января 2024г.</v>
      </c>
      <c r="I8" s="122" t="s">
        <v>160</v>
      </c>
      <c r="J8" s="122"/>
      <c r="K8" s="17"/>
      <c r="L8" s="13">
        <v>172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7</v>
      </c>
      <c r="R21" s="16"/>
      <c r="S21" s="16"/>
      <c r="T21" s="16"/>
      <c r="U21" s="16"/>
      <c r="V21" s="16"/>
      <c r="W21" s="67">
        <f>SUM(W43:W48)</f>
        <v>480</v>
      </c>
    </row>
    <row r="22" spans="2:23" ht="12.75" customHeight="1" thickBot="1" x14ac:dyDescent="0.25">
      <c r="B22" s="14">
        <v>1</v>
      </c>
      <c r="C22" s="111" t="str">
        <f>CONCATENATE(Q22, " (",R22, ")",S22,T22,U22)</f>
        <v>7 (М)-НП</v>
      </c>
      <c r="D22" s="112"/>
      <c r="E22" s="109" t="str">
        <f>V22</f>
        <v>3795×25</v>
      </c>
      <c r="F22" s="109"/>
      <c r="G22" s="109" t="s">
        <v>23</v>
      </c>
      <c r="H22" s="109"/>
      <c r="I22" s="28" t="str">
        <f>IF(G22="недопустимых дефектов не обнаружено", "годен", "НЕ годен")</f>
        <v>годен</v>
      </c>
      <c r="J22" s="28" t="str">
        <f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7</v>
      </c>
      <c r="R22" s="40" t="s">
        <v>66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7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7" si="4">$Q$21</f>
        <v>7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7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7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7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7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7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7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7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7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7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7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7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7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7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7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7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7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7 (М)-Рн5/2</v>
      </c>
      <c r="D32" s="112"/>
      <c r="E32" s="109" t="str">
        <f t="shared" si="1"/>
        <v>180×16</v>
      </c>
      <c r="F32" s="109"/>
      <c r="G32" s="109" t="s">
        <v>16454</v>
      </c>
      <c r="H32" s="109" t="s">
        <v>7</v>
      </c>
      <c r="I32" s="28" t="str">
        <f t="shared" si="2"/>
        <v>НЕ годен</v>
      </c>
      <c r="J32" s="28" t="str">
        <f t="shared" si="3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7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7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7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7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7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7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7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7 (Ж-И)-Лн</v>
      </c>
      <c r="D36" s="112"/>
      <c r="E36" s="109" t="str">
        <f t="shared" ref="E36:E37" si="6">V36</f>
        <v>863×14</v>
      </c>
      <c r="F36" s="109"/>
      <c r="G36" s="109" t="s">
        <v>16458</v>
      </c>
      <c r="H36" s="109" t="s">
        <v>7</v>
      </c>
      <c r="I36" s="28" t="str">
        <f t="shared" si="2"/>
        <v>НЕ годен</v>
      </c>
      <c r="J36" s="28" t="str">
        <f t="shared" si="3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7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7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20.01.2024г.</v>
      </c>
      <c r="K37" s="16"/>
      <c r="L37" s="16"/>
      <c r="M37" s="26" t="s">
        <v>16447</v>
      </c>
      <c r="N37" s="26" t="s">
        <v>16417</v>
      </c>
      <c r="O37" s="26" t="s">
        <v>16443</v>
      </c>
      <c r="P37" s="16"/>
      <c r="Q37" s="40">
        <f t="shared" si="4"/>
        <v>7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C32</f>
        <v>7 (М)-Рн5/2</v>
      </c>
      <c r="D43" s="109" t="str">
        <f>E32</f>
        <v>180×16</v>
      </c>
      <c r="E43" s="109"/>
      <c r="F43" s="131" t="str">
        <f>V43</f>
        <v>180×16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28" t="str">
        <f t="shared" ref="J43:J44" si="7">CONCATENATE(M43, ".", N43, ".",O43)</f>
        <v>23.01.2024г.</v>
      </c>
      <c r="K43" s="16"/>
      <c r="L43" s="16"/>
      <c r="M43" s="26" t="s">
        <v>16416</v>
      </c>
      <c r="N43" s="26" t="s">
        <v>16417</v>
      </c>
      <c r="O43" s="26" t="s">
        <v>16443</v>
      </c>
      <c r="T43" s="10"/>
      <c r="U43" s="43"/>
      <c r="V43" s="79" t="s">
        <v>60</v>
      </c>
      <c r="W43" s="43">
        <f>VALUE(MID($V43,1,FIND("×",$V43,1)-1))</f>
        <v>180</v>
      </c>
    </row>
    <row r="44" spans="2:23" ht="12.75" customHeight="1" x14ac:dyDescent="0.25">
      <c r="B44" s="14">
        <v>2</v>
      </c>
      <c r="C44" s="28" t="str">
        <f>C36</f>
        <v>7 (Ж-И)-Лн</v>
      </c>
      <c r="D44" s="109" t="str">
        <f>E36</f>
        <v>863×14</v>
      </c>
      <c r="E44" s="109"/>
      <c r="F44" s="131" t="str">
        <f>V44</f>
        <v>300×14</v>
      </c>
      <c r="G44" s="132"/>
      <c r="H44" s="29" t="s">
        <v>23</v>
      </c>
      <c r="I44" s="28" t="str">
        <f>IF(H44="недопустимых дефектов не обнаружено", "годен", "НЕ годен")</f>
        <v>годен</v>
      </c>
      <c r="J44" s="28" t="str">
        <f t="shared" si="7"/>
        <v>23.01.2024г.</v>
      </c>
      <c r="K44" s="16"/>
      <c r="L44" s="16"/>
      <c r="M44" s="26" t="s">
        <v>16416</v>
      </c>
      <c r="N44" s="26" t="s">
        <v>16417</v>
      </c>
      <c r="O44" s="26" t="s">
        <v>16443</v>
      </c>
      <c r="T44" s="10"/>
      <c r="V44" s="79" t="s">
        <v>16459</v>
      </c>
      <c r="W44" s="43">
        <f>VALUE(MID($V44,1,FIND("×",$V44,1)-1))</f>
        <v>300</v>
      </c>
    </row>
    <row r="45" spans="2:23" ht="12.75" customHeight="1" x14ac:dyDescent="0.2">
      <c r="B45" s="110" t="s">
        <v>38</v>
      </c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V47" s="41"/>
    </row>
    <row r="48" spans="2:23" ht="12.75" customHeight="1" x14ac:dyDescent="0.25">
      <c r="C48" s="10" t="s">
        <v>35</v>
      </c>
      <c r="D48" s="10"/>
      <c r="E48" s="10"/>
      <c r="F48" s="10"/>
      <c r="G48" s="10"/>
      <c r="H48" s="37"/>
      <c r="I48" s="38" t="s">
        <v>2</v>
      </c>
      <c r="V48" s="41"/>
    </row>
    <row r="49" spans="3:23" ht="12.75" customHeight="1" x14ac:dyDescent="0.25">
      <c r="C49" s="10"/>
      <c r="D49" s="10"/>
      <c r="E49" s="10"/>
      <c r="F49" s="10"/>
      <c r="G49" s="10"/>
      <c r="H49" s="10"/>
      <c r="I49" s="10"/>
      <c r="V49" s="41"/>
    </row>
    <row r="50" spans="3:23" ht="12.75" customHeight="1" x14ac:dyDescent="0.25">
      <c r="C50" s="8" t="s">
        <v>36</v>
      </c>
      <c r="D50" s="11"/>
      <c r="E50" s="11"/>
      <c r="F50" s="10"/>
      <c r="G50" s="10"/>
      <c r="H50" s="37"/>
      <c r="I50" s="38" t="s">
        <v>37</v>
      </c>
      <c r="V50" s="41"/>
    </row>
    <row r="51" spans="3:23" ht="12.75" customHeight="1" x14ac:dyDescent="0.2">
      <c r="V51" s="41"/>
    </row>
    <row r="52" spans="3:23" ht="12.75" customHeight="1" x14ac:dyDescent="0.2"/>
    <row r="53" spans="3:23" ht="12.75" customHeight="1" x14ac:dyDescent="0.2"/>
    <row r="54" spans="3:23" ht="12.75" customHeight="1" x14ac:dyDescent="0.2"/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>
      <c r="W59" s="68"/>
    </row>
    <row r="60" spans="3:23" ht="12.75" customHeight="1" x14ac:dyDescent="0.2"/>
    <row r="61" spans="3:23" ht="12.75" customHeight="1" x14ac:dyDescent="0.2"/>
    <row r="62" spans="3:23" ht="25.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</sheetData>
  <mergeCells count="91">
    <mergeCell ref="D43:E43"/>
    <mergeCell ref="F43:G43"/>
    <mergeCell ref="D44:E44"/>
    <mergeCell ref="F44:G44"/>
    <mergeCell ref="B45:J46"/>
    <mergeCell ref="B39:J39"/>
    <mergeCell ref="B40:B42"/>
    <mergeCell ref="C40:C42"/>
    <mergeCell ref="D40:E42"/>
    <mergeCell ref="F40:G42"/>
    <mergeCell ref="H40:H42"/>
    <mergeCell ref="I40:I42"/>
    <mergeCell ref="J40:J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W6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171/2 от 23 Января 2024г.</v>
      </c>
      <c r="I8" s="122" t="s">
        <v>160</v>
      </c>
      <c r="J8" s="122"/>
      <c r="K8" s="17"/>
      <c r="L8" s="13">
        <v>171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7</v>
      </c>
      <c r="R21" s="16"/>
      <c r="S21" s="16"/>
      <c r="T21" s="16"/>
      <c r="U21" s="16"/>
      <c r="V21" s="16"/>
      <c r="W21" s="67">
        <f>SUM(W42)</f>
        <v>180</v>
      </c>
    </row>
    <row r="22" spans="2:23" ht="12.75" customHeight="1" thickBot="1" x14ac:dyDescent="0.25">
      <c r="B22" s="14">
        <v>1</v>
      </c>
      <c r="C22" s="111" t="str">
        <f>CONCATENATE(Q22, " (",R22, ")",S22,T22,U22)</f>
        <v>7 (Л)-НП</v>
      </c>
      <c r="D22" s="112"/>
      <c r="E22" s="111" t="str">
        <f t="shared" ref="E22:E36" si="0">V22</f>
        <v>3795×25</v>
      </c>
      <c r="F22" s="112"/>
      <c r="G22" s="111" t="s">
        <v>23</v>
      </c>
      <c r="H22" s="112"/>
      <c r="I22" s="28" t="str">
        <f t="shared" ref="I22:I36" si="1">IF(G22="недопустимых дефектов не обнаружено", "годен", "НЕ годен")</f>
        <v>годен</v>
      </c>
      <c r="J22" s="28" t="str">
        <f t="shared" ref="J22:J36" si="2"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7</v>
      </c>
      <c r="R22" s="40" t="s">
        <v>43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7 (Л)-Рн1/1</v>
      </c>
      <c r="D23" s="112"/>
      <c r="E23" s="111" t="str">
        <f t="shared" si="0"/>
        <v>180×16</v>
      </c>
      <c r="F23" s="112"/>
      <c r="G23" s="109" t="s">
        <v>16454</v>
      </c>
      <c r="H23" s="109" t="s">
        <v>7</v>
      </c>
      <c r="I23" s="28" t="str">
        <f t="shared" si="1"/>
        <v>НЕ годен</v>
      </c>
      <c r="J23" s="28" t="str">
        <f t="shared" si="2"/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6" si="4">$Q$21</f>
        <v>7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7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7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7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7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7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7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7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7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7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7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7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7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7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7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7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7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7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7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7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7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7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7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7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7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7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7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26"/>
      <c r="N37" s="26"/>
      <c r="O37" s="26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C23</f>
        <v>7 (Л)-Рн1/1</v>
      </c>
      <c r="D42" s="109" t="str">
        <f>E23</f>
        <v>180×16</v>
      </c>
      <c r="E42" s="109"/>
      <c r="F42" s="109" t="str">
        <f>V42</f>
        <v>180×16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28" t="str">
        <f>CONCATENATE(M42, ".", N42, ".",O42)</f>
        <v>23.01.2024г.</v>
      </c>
      <c r="K42" s="16"/>
      <c r="L42" s="16"/>
      <c r="M42" s="26" t="s">
        <v>16416</v>
      </c>
      <c r="N42" s="26" t="s">
        <v>16417</v>
      </c>
      <c r="O42" s="26" t="s">
        <v>16443</v>
      </c>
      <c r="T42" s="10"/>
      <c r="U42" s="43"/>
      <c r="V42" s="79" t="s">
        <v>60</v>
      </c>
      <c r="W42" s="43">
        <f>VALUE(MID($V42,1,FIND("×",$V42,1)-1))</f>
        <v>180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M43" s="26"/>
      <c r="N43" s="26"/>
      <c r="O43" s="26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J39:J41"/>
    <mergeCell ref="D42:E42"/>
    <mergeCell ref="F42:G42"/>
    <mergeCell ref="B43:J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W72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170/2 от 23 Января 2024г.</v>
      </c>
      <c r="I8" s="122" t="s">
        <v>160</v>
      </c>
      <c r="J8" s="122"/>
      <c r="K8" s="17"/>
      <c r="L8" s="13">
        <v>170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8</v>
      </c>
      <c r="R21" s="16"/>
      <c r="S21" s="16"/>
      <c r="T21" s="16"/>
      <c r="U21" s="16"/>
      <c r="V21" s="16"/>
      <c r="W21" s="67">
        <f>SUM(W43:W50)</f>
        <v>1060</v>
      </c>
    </row>
    <row r="22" spans="2:23" ht="12.75" customHeight="1" thickBot="1" x14ac:dyDescent="0.25">
      <c r="B22" s="14">
        <v>1</v>
      </c>
      <c r="C22" s="111" t="str">
        <f>CONCATENATE(Q22, " (",R22, ")",S22,T22,U22)</f>
        <v>8 (М)-НП</v>
      </c>
      <c r="D22" s="112"/>
      <c r="E22" s="109" t="str">
        <f>V22</f>
        <v>3795×50</v>
      </c>
      <c r="F22" s="109"/>
      <c r="G22" s="109" t="s">
        <v>16453</v>
      </c>
      <c r="H22" s="109" t="s">
        <v>7</v>
      </c>
      <c r="I22" s="28" t="str">
        <f>IF(G22="недопустимых дефектов не обнаружено", "годен", "НЕ годен")</f>
        <v>НЕ годен</v>
      </c>
      <c r="J22" s="28" t="str">
        <f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8</v>
      </c>
      <c r="R22" s="40" t="s">
        <v>66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8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7" si="4">$Q$21</f>
        <v>8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8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8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8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8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8 (М)-Рн2/2</v>
      </c>
      <c r="D26" s="112"/>
      <c r="E26" s="109" t="str">
        <f t="shared" si="1"/>
        <v>180×16</v>
      </c>
      <c r="F26" s="109"/>
      <c r="G26" s="109" t="s">
        <v>16454</v>
      </c>
      <c r="H26" s="109" t="s">
        <v>7</v>
      </c>
      <c r="I26" s="28" t="str">
        <f t="shared" si="2"/>
        <v>НЕ годен</v>
      </c>
      <c r="J26" s="28" t="str">
        <f t="shared" si="3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8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8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8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8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8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8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8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8 (М)-Рн4/2</v>
      </c>
      <c r="D30" s="112"/>
      <c r="E30" s="109" t="str">
        <f t="shared" si="1"/>
        <v>180×16</v>
      </c>
      <c r="F30" s="109"/>
      <c r="G30" s="109" t="s">
        <v>16454</v>
      </c>
      <c r="H30" s="109" t="s">
        <v>7</v>
      </c>
      <c r="I30" s="28" t="str">
        <f t="shared" si="2"/>
        <v>НЕ годен</v>
      </c>
      <c r="J30" s="28" t="str">
        <f t="shared" si="3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8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8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8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8 (М)-Рн5/2</v>
      </c>
      <c r="D32" s="112"/>
      <c r="E32" s="109" t="str">
        <f t="shared" si="1"/>
        <v>180×16</v>
      </c>
      <c r="F32" s="109"/>
      <c r="G32" s="109" t="s">
        <v>16454</v>
      </c>
      <c r="H32" s="109" t="s">
        <v>7</v>
      </c>
      <c r="I32" s="28" t="str">
        <f t="shared" si="2"/>
        <v>НЕ годен</v>
      </c>
      <c r="J32" s="28" t="str">
        <f t="shared" si="3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8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8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8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8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8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8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8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8 (Ж-И)-Лн</v>
      </c>
      <c r="D36" s="112"/>
      <c r="E36" s="109" t="str">
        <f t="shared" ref="E36:E37" si="6">V36</f>
        <v>863×20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8</v>
      </c>
      <c r="R36" s="40" t="s">
        <v>68</v>
      </c>
      <c r="S36" s="40"/>
      <c r="T36" s="30" t="s">
        <v>58</v>
      </c>
      <c r="U36" s="16" t="s">
        <v>71</v>
      </c>
      <c r="V36" s="41" t="s">
        <v>145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8 (Ж-И)-Лв</v>
      </c>
      <c r="D37" s="112"/>
      <c r="E37" s="109" t="str">
        <f t="shared" si="6"/>
        <v>1422×20</v>
      </c>
      <c r="F37" s="109"/>
      <c r="G37" s="109" t="s">
        <v>16460</v>
      </c>
      <c r="H37" s="109" t="s">
        <v>7</v>
      </c>
      <c r="I37" s="28" t="str">
        <f t="shared" si="2"/>
        <v>НЕ годен</v>
      </c>
      <c r="J37" s="28" t="str">
        <f t="shared" si="3"/>
        <v>20.01.2024г.</v>
      </c>
      <c r="K37" s="16"/>
      <c r="L37" s="16"/>
      <c r="M37" s="26" t="s">
        <v>16447</v>
      </c>
      <c r="N37" s="26" t="s">
        <v>16417</v>
      </c>
      <c r="O37" s="26" t="s">
        <v>16443</v>
      </c>
      <c r="P37" s="16"/>
      <c r="Q37" s="40">
        <f t="shared" si="4"/>
        <v>8</v>
      </c>
      <c r="R37" s="40" t="s">
        <v>68</v>
      </c>
      <c r="S37" s="40"/>
      <c r="T37" s="30" t="s">
        <v>58</v>
      </c>
      <c r="U37" s="16" t="s">
        <v>72</v>
      </c>
      <c r="V37" s="41" t="s">
        <v>146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C22</f>
        <v>8 (М)-НП</v>
      </c>
      <c r="D43" s="109" t="str">
        <f>E22</f>
        <v>3795×50</v>
      </c>
      <c r="E43" s="109"/>
      <c r="F43" s="131" t="str">
        <f>V43</f>
        <v>350×50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28" t="str">
        <f t="shared" ref="J43:J44" si="7">CONCATENATE(M43, ".", N43, ".",O43)</f>
        <v>23.01.2024г.</v>
      </c>
      <c r="K43" s="16"/>
      <c r="L43" s="16"/>
      <c r="M43" s="26" t="s">
        <v>16416</v>
      </c>
      <c r="N43" s="26" t="s">
        <v>16417</v>
      </c>
      <c r="O43" s="26" t="s">
        <v>16443</v>
      </c>
      <c r="T43" s="10"/>
      <c r="U43" s="43"/>
      <c r="V43" s="79" t="s">
        <v>107</v>
      </c>
      <c r="W43" s="43">
        <f>VALUE(MID($V43,1,FIND("×",$V43,1)-1))</f>
        <v>350</v>
      </c>
    </row>
    <row r="44" spans="2:23" ht="12.75" customHeight="1" x14ac:dyDescent="0.25">
      <c r="B44" s="14">
        <v>2</v>
      </c>
      <c r="C44" s="28" t="str">
        <f>C26</f>
        <v>8 (М)-Рн2/2</v>
      </c>
      <c r="D44" s="109" t="str">
        <f>E26</f>
        <v>180×16</v>
      </c>
      <c r="E44" s="109"/>
      <c r="F44" s="131" t="str">
        <f>V44</f>
        <v>180×16</v>
      </c>
      <c r="G44" s="132"/>
      <c r="H44" s="29" t="s">
        <v>23</v>
      </c>
      <c r="I44" s="28" t="str">
        <f>IF(H44="недопустимых дефектов не обнаружено", "годен", "НЕ годен")</f>
        <v>годен</v>
      </c>
      <c r="J44" s="28" t="str">
        <f t="shared" si="7"/>
        <v>23.01.2024г.</v>
      </c>
      <c r="K44" s="16"/>
      <c r="L44" s="16"/>
      <c r="M44" s="26" t="s">
        <v>16416</v>
      </c>
      <c r="N44" s="26" t="s">
        <v>16417</v>
      </c>
      <c r="O44" s="26" t="s">
        <v>16443</v>
      </c>
      <c r="T44" s="10"/>
      <c r="V44" s="79" t="s">
        <v>60</v>
      </c>
      <c r="W44" s="43">
        <f t="shared" ref="W44:W46" si="8">VALUE(MID($V44,1,FIND("×",$V44,1)-1))</f>
        <v>180</v>
      </c>
    </row>
    <row r="45" spans="2:23" ht="12.75" customHeight="1" x14ac:dyDescent="0.25">
      <c r="B45" s="14">
        <v>3</v>
      </c>
      <c r="C45" s="28" t="str">
        <f>C30</f>
        <v>8 (М)-Рн4/2</v>
      </c>
      <c r="D45" s="109" t="str">
        <f>E30</f>
        <v>180×16</v>
      </c>
      <c r="E45" s="109"/>
      <c r="F45" s="131" t="str">
        <f>V45</f>
        <v>180×16</v>
      </c>
      <c r="G45" s="132"/>
      <c r="H45" s="29" t="s">
        <v>23</v>
      </c>
      <c r="I45" s="28" t="str">
        <f>IF(H45="недопустимых дефектов не обнаружено", "годен", "НЕ годен")</f>
        <v>годен</v>
      </c>
      <c r="J45" s="28" t="str">
        <f t="shared" ref="J45:J46" si="9">CONCATENATE(M45, ".", N45, ".",O45)</f>
        <v>23.01.2024г.</v>
      </c>
      <c r="K45" s="16"/>
      <c r="L45" s="16"/>
      <c r="M45" s="26" t="s">
        <v>16416</v>
      </c>
      <c r="N45" s="26" t="s">
        <v>16417</v>
      </c>
      <c r="O45" s="26" t="s">
        <v>16443</v>
      </c>
      <c r="T45" s="10"/>
      <c r="V45" s="79" t="s">
        <v>60</v>
      </c>
      <c r="W45" s="43">
        <f t="shared" si="8"/>
        <v>180</v>
      </c>
    </row>
    <row r="46" spans="2:23" ht="12.75" customHeight="1" x14ac:dyDescent="0.25">
      <c r="B46" s="14">
        <v>4</v>
      </c>
      <c r="C46" s="28" t="str">
        <f>C37</f>
        <v>8 (Ж-И)-Лв</v>
      </c>
      <c r="D46" s="109" t="str">
        <f>E37</f>
        <v>1422×20</v>
      </c>
      <c r="E46" s="109"/>
      <c r="F46" s="131" t="str">
        <f>V46</f>
        <v>350×20</v>
      </c>
      <c r="G46" s="132"/>
      <c r="H46" s="29" t="s">
        <v>23</v>
      </c>
      <c r="I46" s="28" t="str">
        <f>IF(H46="недопустимых дефектов не обнаружено", "годен", "НЕ годен")</f>
        <v>годен</v>
      </c>
      <c r="J46" s="28" t="str">
        <f t="shared" si="9"/>
        <v>23.01.2024г.</v>
      </c>
      <c r="K46" s="16"/>
      <c r="L46" s="16"/>
      <c r="M46" s="26" t="s">
        <v>16416</v>
      </c>
      <c r="N46" s="26" t="s">
        <v>16417</v>
      </c>
      <c r="O46" s="26" t="s">
        <v>16443</v>
      </c>
      <c r="T46" s="10"/>
      <c r="V46" s="79" t="s">
        <v>148</v>
      </c>
      <c r="W46" s="43">
        <f t="shared" si="8"/>
        <v>350</v>
      </c>
    </row>
    <row r="47" spans="2:23" ht="12.75" customHeight="1" x14ac:dyDescent="0.2">
      <c r="B47" s="110" t="s">
        <v>38</v>
      </c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B48" s="110"/>
      <c r="C48" s="110"/>
      <c r="D48" s="110"/>
      <c r="E48" s="110"/>
      <c r="F48" s="110"/>
      <c r="G48" s="110"/>
      <c r="H48" s="110"/>
      <c r="I48" s="110"/>
      <c r="J48" s="110"/>
      <c r="V48" s="41"/>
    </row>
    <row r="49" spans="3:23" ht="12.75" customHeight="1" x14ac:dyDescent="0.2">
      <c r="V49" s="41"/>
    </row>
    <row r="50" spans="3:23" ht="12.75" customHeight="1" x14ac:dyDescent="0.25">
      <c r="C50" s="10" t="s">
        <v>35</v>
      </c>
      <c r="D50" s="10"/>
      <c r="E50" s="10"/>
      <c r="F50" s="10"/>
      <c r="G50" s="10"/>
      <c r="H50" s="37"/>
      <c r="I50" s="38" t="s">
        <v>2</v>
      </c>
      <c r="V50" s="41"/>
    </row>
    <row r="51" spans="3:23" ht="12.75" customHeight="1" x14ac:dyDescent="0.25">
      <c r="C51" s="10"/>
      <c r="D51" s="10"/>
      <c r="E51" s="10"/>
      <c r="F51" s="10"/>
      <c r="G51" s="10"/>
      <c r="H51" s="10"/>
      <c r="I51" s="10"/>
      <c r="V51" s="41"/>
    </row>
    <row r="52" spans="3:23" ht="12.75" customHeight="1" x14ac:dyDescent="0.25">
      <c r="C52" s="8" t="s">
        <v>36</v>
      </c>
      <c r="D52" s="11"/>
      <c r="E52" s="11"/>
      <c r="F52" s="10"/>
      <c r="G52" s="10"/>
      <c r="H52" s="37"/>
      <c r="I52" s="38" t="s">
        <v>37</v>
      </c>
      <c r="V52" s="41"/>
    </row>
    <row r="53" spans="3:23" ht="12.75" customHeight="1" x14ac:dyDescent="0.2">
      <c r="V53" s="41"/>
    </row>
    <row r="54" spans="3:23" ht="12.75" customHeight="1" x14ac:dyDescent="0.2"/>
    <row r="55" spans="3:23" ht="12.75" customHeight="1" x14ac:dyDescent="0.2"/>
    <row r="56" spans="3:23" ht="12.75" customHeight="1" x14ac:dyDescent="0.2"/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>
      <c r="W59" s="68"/>
    </row>
    <row r="60" spans="3:23" ht="12.75" customHeight="1" x14ac:dyDescent="0.2">
      <c r="W60" s="68"/>
    </row>
    <row r="61" spans="3:23" ht="12.75" customHeight="1" x14ac:dyDescent="0.2">
      <c r="W61" s="68"/>
    </row>
    <row r="62" spans="3:23" ht="12.75" customHeight="1" x14ac:dyDescent="0.2"/>
    <row r="63" spans="3:23" ht="12.75" customHeight="1" x14ac:dyDescent="0.2"/>
    <row r="64" spans="3:23" ht="25.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</sheetData>
  <mergeCells count="95">
    <mergeCell ref="D43:E43"/>
    <mergeCell ref="F43:G43"/>
    <mergeCell ref="D44:E44"/>
    <mergeCell ref="F44:G44"/>
    <mergeCell ref="B47:J48"/>
    <mergeCell ref="D45:E45"/>
    <mergeCell ref="F45:G45"/>
    <mergeCell ref="D46:E46"/>
    <mergeCell ref="F46:G46"/>
    <mergeCell ref="B39:J39"/>
    <mergeCell ref="B40:B42"/>
    <mergeCell ref="C40:C42"/>
    <mergeCell ref="D40:E42"/>
    <mergeCell ref="F40:G42"/>
    <mergeCell ref="H40:H42"/>
    <mergeCell ref="I40:I42"/>
    <mergeCell ref="J40:J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W70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169/2 от 23 Января 2024г.</v>
      </c>
      <c r="I8" s="122" t="s">
        <v>160</v>
      </c>
      <c r="J8" s="122"/>
      <c r="K8" s="17"/>
      <c r="L8" s="13">
        <v>169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8</v>
      </c>
      <c r="R21" s="16"/>
      <c r="S21" s="16"/>
      <c r="T21" s="16"/>
      <c r="U21" s="16"/>
      <c r="V21" s="16"/>
      <c r="W21" s="67">
        <f>SUM(W42:W44)</f>
        <v>880</v>
      </c>
    </row>
    <row r="22" spans="2:23" ht="12.75" customHeight="1" thickBot="1" x14ac:dyDescent="0.25">
      <c r="B22" s="14">
        <v>1</v>
      </c>
      <c r="C22" s="111" t="str">
        <f>CONCATENATE(Q22, " (",R22, ")",S22,T22,U22)</f>
        <v>8 (Л)-НП</v>
      </c>
      <c r="D22" s="112"/>
      <c r="E22" s="111" t="str">
        <f t="shared" ref="E22:E36" si="0">V22</f>
        <v>3795×50</v>
      </c>
      <c r="F22" s="112"/>
      <c r="G22" s="109" t="s">
        <v>16453</v>
      </c>
      <c r="H22" s="109" t="s">
        <v>7</v>
      </c>
      <c r="I22" s="28" t="str">
        <f t="shared" ref="I22:I36" si="1">IF(G22="недопустимых дефектов не обнаружено", "годен", "НЕ годен")</f>
        <v>НЕ годен</v>
      </c>
      <c r="J22" s="28" t="str">
        <f t="shared" ref="J22:J36" si="2"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8</v>
      </c>
      <c r="R22" s="40" t="s">
        <v>43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8 (Л)-Рн1/1</v>
      </c>
      <c r="D23" s="112"/>
      <c r="E23" s="111" t="str">
        <f t="shared" si="0"/>
        <v>180×16</v>
      </c>
      <c r="F23" s="112"/>
      <c r="G23" s="109" t="s">
        <v>16454</v>
      </c>
      <c r="H23" s="109" t="s">
        <v>7</v>
      </c>
      <c r="I23" s="28" t="str">
        <f t="shared" si="1"/>
        <v>НЕ годен</v>
      </c>
      <c r="J23" s="28" t="str">
        <f t="shared" si="2"/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6" si="4">$Q$21</f>
        <v>8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8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8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8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8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8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8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8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8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8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8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8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8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8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8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8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8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8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8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8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8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8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8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8 (Б-В)</v>
      </c>
      <c r="D35" s="112"/>
      <c r="E35" s="111" t="str">
        <f t="shared" si="0"/>
        <v>1855×20</v>
      </c>
      <c r="F35" s="112"/>
      <c r="G35" s="109" t="s">
        <v>16460</v>
      </c>
      <c r="H35" s="109" t="s">
        <v>7</v>
      </c>
      <c r="I35" s="28" t="str">
        <f t="shared" si="1"/>
        <v>НЕ годен</v>
      </c>
      <c r="J35" s="28" t="str">
        <f t="shared" si="2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8</v>
      </c>
      <c r="R35" s="40" t="s">
        <v>57</v>
      </c>
      <c r="S35" s="40"/>
      <c r="U35" s="16"/>
      <c r="V35" s="41" t="s">
        <v>104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8 (В-Г)</v>
      </c>
      <c r="D36" s="112"/>
      <c r="E36" s="111" t="str">
        <f t="shared" si="0"/>
        <v>2470×20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8</v>
      </c>
      <c r="R36" s="40" t="s">
        <v>56</v>
      </c>
      <c r="S36" s="40"/>
      <c r="U36" s="16"/>
      <c r="V36" s="41" t="s">
        <v>105</v>
      </c>
      <c r="W36" s="68">
        <f t="shared" si="5"/>
        <v>2470</v>
      </c>
    </row>
    <row r="37" spans="2:23" ht="12.75" customHeight="1" x14ac:dyDescent="0.25">
      <c r="L37" s="3"/>
      <c r="M37" s="26"/>
      <c r="N37" s="26"/>
      <c r="O37" s="26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8 (Л)-НП</v>
      </c>
      <c r="D42" s="109" t="str">
        <f>E22</f>
        <v>3795×50</v>
      </c>
      <c r="E42" s="109"/>
      <c r="F42" s="109" t="str">
        <f>V42</f>
        <v>350×50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28" t="str">
        <f t="shared" ref="J42" si="6">CONCATENATE(M42, ".", N42, ".",O42)</f>
        <v>23.01.2024г.</v>
      </c>
      <c r="K42" s="16"/>
      <c r="L42" s="16"/>
      <c r="M42" s="26" t="s">
        <v>16416</v>
      </c>
      <c r="N42" s="26" t="s">
        <v>16417</v>
      </c>
      <c r="O42" s="26" t="s">
        <v>16443</v>
      </c>
      <c r="T42" s="10"/>
      <c r="U42" s="43"/>
      <c r="V42" s="79" t="s">
        <v>107</v>
      </c>
      <c r="W42" s="43">
        <f>VALUE(MID($V42,1,FIND("×",$V42,1)-1))</f>
        <v>350</v>
      </c>
    </row>
    <row r="43" spans="2:23" ht="12.75" customHeight="1" x14ac:dyDescent="0.25">
      <c r="B43" s="14">
        <v>2</v>
      </c>
      <c r="C43" s="28" t="str">
        <f>C23</f>
        <v>8 (Л)-Рн1/1</v>
      </c>
      <c r="D43" s="109" t="str">
        <f>E23</f>
        <v>180×16</v>
      </c>
      <c r="E43" s="109"/>
      <c r="F43" s="109" t="str">
        <f>V43</f>
        <v>180×16</v>
      </c>
      <c r="G43" s="109"/>
      <c r="H43" s="29" t="s">
        <v>23</v>
      </c>
      <c r="I43" s="28" t="str">
        <f t="shared" ref="I43:I44" si="7">IF(H43="недопустимых дефектов не обнаружено", "годен", "НЕ годен")</f>
        <v>годен</v>
      </c>
      <c r="J43" s="28" t="str">
        <f t="shared" ref="J43:J44" si="8">CONCATENATE(M43, ".", N43, ".",O43)</f>
        <v>23.01.2024г.</v>
      </c>
      <c r="K43" s="16"/>
      <c r="L43" s="16"/>
      <c r="M43" s="26" t="s">
        <v>16416</v>
      </c>
      <c r="N43" s="26" t="s">
        <v>16417</v>
      </c>
      <c r="O43" s="26" t="s">
        <v>16443</v>
      </c>
      <c r="T43" s="10"/>
      <c r="V43" s="79" t="s">
        <v>60</v>
      </c>
      <c r="W43" s="43">
        <f t="shared" ref="W43:W44" si="9">VALUE(MID($V43,1,FIND("×",$V43,1)-1))</f>
        <v>180</v>
      </c>
    </row>
    <row r="44" spans="2:23" ht="12.75" customHeight="1" x14ac:dyDescent="0.25">
      <c r="B44" s="14">
        <v>3</v>
      </c>
      <c r="C44" s="28" t="str">
        <f>C35</f>
        <v>8 (Б-В)</v>
      </c>
      <c r="D44" s="109" t="str">
        <f>E35</f>
        <v>1855×20</v>
      </c>
      <c r="E44" s="109"/>
      <c r="F44" s="109" t="str">
        <f>V44</f>
        <v>350×20</v>
      </c>
      <c r="G44" s="109"/>
      <c r="H44" s="29" t="s">
        <v>23</v>
      </c>
      <c r="I44" s="28" t="str">
        <f t="shared" si="7"/>
        <v>годен</v>
      </c>
      <c r="J44" s="28" t="str">
        <f t="shared" si="8"/>
        <v>23.01.2024г.</v>
      </c>
      <c r="K44" s="16"/>
      <c r="L44" s="16"/>
      <c r="M44" s="26" t="s">
        <v>16416</v>
      </c>
      <c r="N44" s="26" t="s">
        <v>16417</v>
      </c>
      <c r="O44" s="26" t="s">
        <v>16443</v>
      </c>
      <c r="T44" s="10"/>
      <c r="V44" s="79" t="s">
        <v>148</v>
      </c>
      <c r="W44" s="43">
        <f t="shared" si="9"/>
        <v>350</v>
      </c>
    </row>
    <row r="45" spans="2:23" ht="12.75" customHeight="1" x14ac:dyDescent="0.2">
      <c r="B45" s="110" t="s">
        <v>38</v>
      </c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V47" s="41"/>
    </row>
    <row r="48" spans="2:23" ht="12.75" customHeight="1" x14ac:dyDescent="0.25">
      <c r="C48" s="10" t="s">
        <v>35</v>
      </c>
      <c r="D48" s="10"/>
      <c r="E48" s="10"/>
      <c r="F48" s="10"/>
      <c r="G48" s="10"/>
      <c r="H48" s="37"/>
      <c r="I48" s="38" t="s">
        <v>2</v>
      </c>
      <c r="V48" s="41"/>
    </row>
    <row r="49" spans="2:23" ht="12.75" customHeight="1" x14ac:dyDescent="0.25">
      <c r="C49" s="10"/>
      <c r="D49" s="10"/>
      <c r="E49" s="10"/>
      <c r="F49" s="10"/>
      <c r="G49" s="10"/>
      <c r="H49" s="10"/>
      <c r="I49" s="10"/>
      <c r="V49" s="41"/>
    </row>
    <row r="50" spans="2:23" s="31" customFormat="1" ht="12.75" customHeight="1" x14ac:dyDescent="0.25">
      <c r="B50" s="30"/>
      <c r="C50" s="8" t="s">
        <v>36</v>
      </c>
      <c r="D50" s="11"/>
      <c r="E50" s="11"/>
      <c r="F50" s="10"/>
      <c r="G50" s="10"/>
      <c r="H50" s="37"/>
      <c r="I50" s="38" t="s">
        <v>37</v>
      </c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41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2:23" s="31" customFormat="1" ht="12.7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25.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s="31" customFormat="1" ht="12.75" customHeight="1" x14ac:dyDescent="0.2"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2:23" s="31" customFormat="1" ht="12.75" customHeight="1" x14ac:dyDescent="0.2"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2:23" ht="12.75" customHeight="1" x14ac:dyDescent="0.2"/>
    <row r="67" spans="2:23" ht="12.75" customHeight="1" x14ac:dyDescent="0.2"/>
    <row r="68" spans="2:23" ht="12.75" customHeight="1" x14ac:dyDescent="0.2"/>
    <row r="69" spans="2:23" ht="12.75" customHeight="1" x14ac:dyDescent="0.2"/>
    <row r="70" spans="2:23" ht="12.75" customHeight="1" x14ac:dyDescent="0.2"/>
  </sheetData>
  <mergeCells count="90">
    <mergeCell ref="D42:E42"/>
    <mergeCell ref="F42:G42"/>
    <mergeCell ref="B45:J46"/>
    <mergeCell ref="D43:E43"/>
    <mergeCell ref="F43:G43"/>
    <mergeCell ref="D44:E44"/>
    <mergeCell ref="F44:G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  <mergeCell ref="J39:J41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W70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168/2 от 23 Января 2024г.</v>
      </c>
      <c r="I8" s="122" t="s">
        <v>160</v>
      </c>
      <c r="J8" s="122"/>
      <c r="K8" s="17"/>
      <c r="L8" s="13">
        <v>168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9</v>
      </c>
      <c r="R21" s="16"/>
      <c r="S21" s="16"/>
      <c r="T21" s="16"/>
      <c r="U21" s="16"/>
      <c r="V21" s="16"/>
      <c r="W21" s="67">
        <f>SUM(W43:W48)</f>
        <v>430</v>
      </c>
    </row>
    <row r="22" spans="2:23" ht="12.75" customHeight="1" thickBot="1" x14ac:dyDescent="0.25">
      <c r="B22" s="14">
        <v>1</v>
      </c>
      <c r="C22" s="111" t="str">
        <f>CONCATENATE(Q22, " (",R22, ")",S22,T22,U22)</f>
        <v>9 (М)-НП</v>
      </c>
      <c r="D22" s="112"/>
      <c r="E22" s="109" t="str">
        <f>V22</f>
        <v>3795×50</v>
      </c>
      <c r="F22" s="109"/>
      <c r="G22" s="109" t="s">
        <v>16456</v>
      </c>
      <c r="H22" s="109" t="s">
        <v>7</v>
      </c>
      <c r="I22" s="28" t="str">
        <f>IF(G22="недопустимых дефектов не обнаружено", "годен", "НЕ годен")</f>
        <v>НЕ годен</v>
      </c>
      <c r="J22" s="28" t="str">
        <f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9</v>
      </c>
      <c r="R22" s="40" t="s">
        <v>66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9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7" si="4">$Q$21</f>
        <v>9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9 (М)-Рн1/2</v>
      </c>
      <c r="D24" s="112"/>
      <c r="E24" s="109" t="str">
        <f t="shared" si="1"/>
        <v>180×16</v>
      </c>
      <c r="F24" s="109"/>
      <c r="G24" s="109" t="s">
        <v>16457</v>
      </c>
      <c r="H24" s="109" t="s">
        <v>7</v>
      </c>
      <c r="I24" s="28" t="str">
        <f t="shared" si="2"/>
        <v>НЕ годен</v>
      </c>
      <c r="J24" s="28" t="str">
        <f t="shared" si="3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9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9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9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9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9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9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9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9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9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9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9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9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9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9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9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9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9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9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9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9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9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9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9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9 (Ж-И)-Лн</v>
      </c>
      <c r="D36" s="112"/>
      <c r="E36" s="109" t="str">
        <f t="shared" ref="E36:E37" si="6">V36</f>
        <v>863×20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9</v>
      </c>
      <c r="R36" s="40" t="s">
        <v>68</v>
      </c>
      <c r="S36" s="40"/>
      <c r="T36" s="30" t="s">
        <v>58</v>
      </c>
      <c r="U36" s="16" t="s">
        <v>71</v>
      </c>
      <c r="V36" s="41" t="s">
        <v>145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9 (Ж-И)-Лв</v>
      </c>
      <c r="D37" s="112"/>
      <c r="E37" s="109" t="str">
        <f t="shared" si="6"/>
        <v>1422×20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20.01.2024г.</v>
      </c>
      <c r="K37" s="16"/>
      <c r="L37" s="16"/>
      <c r="M37" s="26" t="s">
        <v>16447</v>
      </c>
      <c r="N37" s="26" t="s">
        <v>16417</v>
      </c>
      <c r="O37" s="26" t="s">
        <v>16443</v>
      </c>
      <c r="P37" s="16"/>
      <c r="Q37" s="40">
        <f t="shared" si="4"/>
        <v>9</v>
      </c>
      <c r="R37" s="40" t="s">
        <v>68</v>
      </c>
      <c r="S37" s="40"/>
      <c r="T37" s="30" t="s">
        <v>58</v>
      </c>
      <c r="U37" s="16" t="s">
        <v>72</v>
      </c>
      <c r="V37" s="41" t="s">
        <v>146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C22</f>
        <v>9 (М)-НП</v>
      </c>
      <c r="D43" s="109" t="str">
        <f>E22</f>
        <v>3795×50</v>
      </c>
      <c r="E43" s="109"/>
      <c r="F43" s="131" t="str">
        <f>V43</f>
        <v>250×50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28" t="str">
        <f t="shared" ref="J43:J44" si="7">CONCATENATE(M43, ".", N43, ".",O43)</f>
        <v>23.01.2024г.</v>
      </c>
      <c r="K43" s="16"/>
      <c r="L43" s="16"/>
      <c r="M43" s="26" t="s">
        <v>16416</v>
      </c>
      <c r="N43" s="26" t="s">
        <v>16417</v>
      </c>
      <c r="O43" s="26" t="s">
        <v>16443</v>
      </c>
      <c r="T43" s="10"/>
      <c r="U43" s="43"/>
      <c r="V43" s="79" t="s">
        <v>16412</v>
      </c>
      <c r="W43" s="43">
        <f>VALUE(MID($V43,1,FIND("×",$V43,1)-1))</f>
        <v>250</v>
      </c>
    </row>
    <row r="44" spans="2:23" ht="12.75" customHeight="1" x14ac:dyDescent="0.25">
      <c r="B44" s="14">
        <v>2</v>
      </c>
      <c r="C44" s="28" t="str">
        <f>C24</f>
        <v>9 (М)-Рн1/2</v>
      </c>
      <c r="D44" s="109" t="str">
        <f>E24</f>
        <v>180×16</v>
      </c>
      <c r="E44" s="109"/>
      <c r="F44" s="131" t="str">
        <f>V44</f>
        <v>180×16</v>
      </c>
      <c r="G44" s="132"/>
      <c r="H44" s="29" t="s">
        <v>23</v>
      </c>
      <c r="I44" s="28" t="str">
        <f>IF(H44="недопустимых дефектов не обнаружено", "годен", "НЕ годен")</f>
        <v>годен</v>
      </c>
      <c r="J44" s="28" t="str">
        <f t="shared" si="7"/>
        <v>23.01.2024г.</v>
      </c>
      <c r="K44" s="16"/>
      <c r="L44" s="16"/>
      <c r="M44" s="26" t="s">
        <v>16416</v>
      </c>
      <c r="N44" s="26" t="s">
        <v>16417</v>
      </c>
      <c r="O44" s="26" t="s">
        <v>16443</v>
      </c>
      <c r="T44" s="10"/>
      <c r="V44" s="79" t="s">
        <v>60</v>
      </c>
      <c r="W44" s="43">
        <f>VALUE(MID($V44,1,FIND("×",$V44,1)-1))</f>
        <v>180</v>
      </c>
    </row>
    <row r="45" spans="2:23" ht="12.75" customHeight="1" x14ac:dyDescent="0.2">
      <c r="B45" s="110" t="s">
        <v>38</v>
      </c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V47" s="41"/>
    </row>
    <row r="48" spans="2:23" ht="12.75" customHeight="1" x14ac:dyDescent="0.25">
      <c r="C48" s="10" t="s">
        <v>35</v>
      </c>
      <c r="D48" s="10"/>
      <c r="E48" s="10"/>
      <c r="F48" s="10"/>
      <c r="G48" s="10"/>
      <c r="H48" s="37"/>
      <c r="I48" s="38" t="s">
        <v>2</v>
      </c>
      <c r="V48" s="41"/>
    </row>
    <row r="49" spans="3:23" ht="12.75" customHeight="1" x14ac:dyDescent="0.25">
      <c r="C49" s="10"/>
      <c r="D49" s="10"/>
      <c r="E49" s="10"/>
      <c r="F49" s="10"/>
      <c r="G49" s="10"/>
      <c r="H49" s="10"/>
      <c r="I49" s="10"/>
      <c r="V49" s="41"/>
    </row>
    <row r="50" spans="3:23" ht="12.75" customHeight="1" x14ac:dyDescent="0.25">
      <c r="C50" s="8" t="s">
        <v>36</v>
      </c>
      <c r="D50" s="11"/>
      <c r="E50" s="11"/>
      <c r="F50" s="10"/>
      <c r="G50" s="10"/>
      <c r="H50" s="37"/>
      <c r="I50" s="38" t="s">
        <v>37</v>
      </c>
      <c r="V50" s="41"/>
    </row>
    <row r="51" spans="3:23" ht="12.75" customHeight="1" x14ac:dyDescent="0.2">
      <c r="V51" s="41"/>
    </row>
    <row r="52" spans="3:23" ht="12.75" customHeight="1" x14ac:dyDescent="0.2"/>
    <row r="53" spans="3:23" ht="12.75" customHeight="1" x14ac:dyDescent="0.2"/>
    <row r="54" spans="3:23" ht="12.75" customHeight="1" x14ac:dyDescent="0.2"/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>
      <c r="W59" s="68"/>
    </row>
    <row r="60" spans="3:23" ht="12.75" customHeight="1" x14ac:dyDescent="0.2"/>
    <row r="61" spans="3:23" ht="12.75" customHeight="1" x14ac:dyDescent="0.2"/>
    <row r="62" spans="3:23" ht="25.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</sheetData>
  <mergeCells count="91">
    <mergeCell ref="D43:E43"/>
    <mergeCell ref="F43:G43"/>
    <mergeCell ref="D44:E44"/>
    <mergeCell ref="F44:G44"/>
    <mergeCell ref="B45:J46"/>
    <mergeCell ref="B39:J39"/>
    <mergeCell ref="B40:B42"/>
    <mergeCell ref="C40:C42"/>
    <mergeCell ref="D40:E42"/>
    <mergeCell ref="F40:G42"/>
    <mergeCell ref="H40:H42"/>
    <mergeCell ref="I40:I42"/>
    <mergeCell ref="J40:J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W6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167/2 от 23 Января 2024г.</v>
      </c>
      <c r="I8" s="122" t="s">
        <v>160</v>
      </c>
      <c r="J8" s="122"/>
      <c r="K8" s="17"/>
      <c r="L8" s="13">
        <v>167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9</v>
      </c>
      <c r="R21" s="16"/>
      <c r="S21" s="16"/>
      <c r="T21" s="16"/>
      <c r="U21" s="16"/>
      <c r="V21" s="16"/>
      <c r="W21" s="67">
        <f>SUM(W42)</f>
        <v>350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9 (Л)-НП</v>
      </c>
      <c r="D22" s="112"/>
      <c r="E22" s="111" t="str">
        <f t="shared" ref="E22:E36" si="0">V22</f>
        <v>3795×50</v>
      </c>
      <c r="F22" s="112"/>
      <c r="G22" s="109" t="s">
        <v>16453</v>
      </c>
      <c r="H22" s="109" t="s">
        <v>7</v>
      </c>
      <c r="I22" s="28" t="str">
        <f t="shared" ref="I22:I36" si="1">IF(G22="недопустимых дефектов не обнаружено", "годен", "НЕ годен")</f>
        <v>НЕ годен</v>
      </c>
      <c r="J22" s="28" t="str">
        <f t="shared" ref="J22:J36" si="2"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9</v>
      </c>
      <c r="R22" s="40" t="s">
        <v>43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9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6" si="4">$Q$21</f>
        <v>9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9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9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9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9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9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9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9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9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9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9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9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9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9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9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9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9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9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9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9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9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9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9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9 (Б-В)</v>
      </c>
      <c r="D35" s="112"/>
      <c r="E35" s="111" t="str">
        <f t="shared" si="0"/>
        <v>1855×20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9</v>
      </c>
      <c r="R35" s="40" t="s">
        <v>57</v>
      </c>
      <c r="S35" s="40"/>
      <c r="U35" s="16"/>
      <c r="V35" s="41" t="s">
        <v>104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9 (В-Г)</v>
      </c>
      <c r="D36" s="112"/>
      <c r="E36" s="111" t="str">
        <f t="shared" si="0"/>
        <v>2470×20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9</v>
      </c>
      <c r="R36" s="40" t="s">
        <v>56</v>
      </c>
      <c r="S36" s="40"/>
      <c r="U36" s="16"/>
      <c r="V36" s="41" t="s">
        <v>105</v>
      </c>
      <c r="W36" s="68">
        <f t="shared" si="5"/>
        <v>2470</v>
      </c>
    </row>
    <row r="37" spans="2:23" ht="12.75" customHeight="1" x14ac:dyDescent="0.25">
      <c r="L37" s="3"/>
      <c r="M37" s="26"/>
      <c r="N37" s="26"/>
      <c r="O37" s="26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9 (Л)-НП</v>
      </c>
      <c r="D42" s="109" t="str">
        <f>E22</f>
        <v>3795×50</v>
      </c>
      <c r="E42" s="109"/>
      <c r="F42" s="109" t="str">
        <f>V42</f>
        <v>350×50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28" t="str">
        <f t="shared" ref="J42" si="6">CONCATENATE(M42, ".", N42, ".",O42)</f>
        <v>23.01.2024г.</v>
      </c>
      <c r="K42" s="16"/>
      <c r="L42" s="16"/>
      <c r="M42" s="26" t="s">
        <v>16416</v>
      </c>
      <c r="N42" s="26" t="s">
        <v>16417</v>
      </c>
      <c r="O42" s="26" t="s">
        <v>16443</v>
      </c>
      <c r="T42" s="10"/>
      <c r="U42" s="43"/>
      <c r="V42" s="79" t="s">
        <v>107</v>
      </c>
      <c r="W42" s="43">
        <f>VALUE(MID($V42,1,FIND("×",$V42,1)-1))</f>
        <v>350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J39:J41"/>
    <mergeCell ref="D42:E42"/>
    <mergeCell ref="F42:G42"/>
    <mergeCell ref="B43:J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W69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166/2 от 23 Января 2024г.</v>
      </c>
      <c r="I8" s="122" t="s">
        <v>160</v>
      </c>
      <c r="J8" s="122"/>
      <c r="K8" s="17"/>
      <c r="L8" s="13">
        <v>166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10</v>
      </c>
      <c r="R21" s="16"/>
      <c r="S21" s="16"/>
      <c r="T21" s="16"/>
      <c r="U21" s="16"/>
      <c r="V21" s="16"/>
      <c r="W21" s="67">
        <f>SUM(W43:W47)</f>
        <v>350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10 (М)-НП</v>
      </c>
      <c r="D22" s="112"/>
      <c r="E22" s="109" t="str">
        <f>V22</f>
        <v>3795×25</v>
      </c>
      <c r="F22" s="109"/>
      <c r="G22" s="109" t="s">
        <v>16451</v>
      </c>
      <c r="H22" s="109" t="s">
        <v>7</v>
      </c>
      <c r="I22" s="28" t="str">
        <f>IF(G22="недопустимых дефектов не обнаружено", "годен", "НЕ годен")</f>
        <v>НЕ годен</v>
      </c>
      <c r="J22" s="28" t="str">
        <f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10</v>
      </c>
      <c r="R22" s="40" t="s">
        <v>66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10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28" t="str">
        <f t="shared" ref="I23:I37" si="2">IF(G23="недопустимых дефектов не обнаружено", "годен", "НЕ годен")</f>
        <v>годен</v>
      </c>
      <c r="J23" s="28" t="str">
        <f t="shared" ref="J23:J37" si="3">CONCATENATE(M23, ".", N23, ".",O23)</f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7" si="4">$Q$21</f>
        <v>10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10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28" t="str">
        <f t="shared" si="2"/>
        <v>годен</v>
      </c>
      <c r="J24" s="28" t="str">
        <f t="shared" si="3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10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10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28" t="str">
        <f t="shared" si="2"/>
        <v>годен</v>
      </c>
      <c r="J25" s="28" t="str">
        <f t="shared" si="3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10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10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28" t="str">
        <f t="shared" si="2"/>
        <v>годен</v>
      </c>
      <c r="J26" s="28" t="str">
        <f t="shared" si="3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10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10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28" t="str">
        <f t="shared" si="2"/>
        <v>годен</v>
      </c>
      <c r="J27" s="28" t="str">
        <f t="shared" si="3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10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10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28" t="str">
        <f t="shared" si="2"/>
        <v>годен</v>
      </c>
      <c r="J28" s="28" t="str">
        <f t="shared" si="3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10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10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28" t="str">
        <f t="shared" si="2"/>
        <v>годен</v>
      </c>
      <c r="J29" s="28" t="str">
        <f t="shared" si="3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10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10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28" t="str">
        <f t="shared" si="2"/>
        <v>годен</v>
      </c>
      <c r="J30" s="28" t="str">
        <f t="shared" si="3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10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10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28" t="str">
        <f t="shared" si="2"/>
        <v>годен</v>
      </c>
      <c r="J31" s="28" t="str">
        <f t="shared" si="3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10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10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28" t="str">
        <f t="shared" si="2"/>
        <v>годен</v>
      </c>
      <c r="J32" s="28" t="str">
        <f t="shared" si="3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10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10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28" t="str">
        <f t="shared" si="2"/>
        <v>годен</v>
      </c>
      <c r="J33" s="28" t="str">
        <f t="shared" si="3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10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10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28" t="str">
        <f t="shared" si="2"/>
        <v>годен</v>
      </c>
      <c r="J34" s="28" t="str">
        <f t="shared" si="3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10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10 (Е-Ж)</v>
      </c>
      <c r="D35" s="112"/>
      <c r="E35" s="109" t="str">
        <f>V35</f>
        <v>2310×14</v>
      </c>
      <c r="F35" s="109"/>
      <c r="G35" s="109" t="s">
        <v>23</v>
      </c>
      <c r="H35" s="109"/>
      <c r="I35" s="28" t="str">
        <f t="shared" si="2"/>
        <v>годен</v>
      </c>
      <c r="J35" s="28" t="str">
        <f t="shared" si="3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10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10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28" t="str">
        <f t="shared" si="2"/>
        <v>годен</v>
      </c>
      <c r="J36" s="28" t="str">
        <f t="shared" si="3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10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10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28" t="str">
        <f t="shared" si="2"/>
        <v>годен</v>
      </c>
      <c r="J37" s="28" t="str">
        <f t="shared" si="3"/>
        <v>20.01.2024г.</v>
      </c>
      <c r="K37" s="16"/>
      <c r="L37" s="16"/>
      <c r="M37" s="26" t="s">
        <v>16447</v>
      </c>
      <c r="N37" s="26" t="s">
        <v>16417</v>
      </c>
      <c r="O37" s="26" t="s">
        <v>16443</v>
      </c>
      <c r="P37" s="16"/>
      <c r="Q37" s="40">
        <f t="shared" si="4"/>
        <v>10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C22</f>
        <v>10 (М)-НП</v>
      </c>
      <c r="D43" s="109" t="str">
        <f>E22</f>
        <v>3795×25</v>
      </c>
      <c r="E43" s="109"/>
      <c r="F43" s="131" t="str">
        <f>V43</f>
        <v>350×25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28" t="str">
        <f t="shared" ref="J43" si="7">CONCATENATE(M43, ".", N43, ".",O43)</f>
        <v>23.01.2024г.</v>
      </c>
      <c r="K43" s="16"/>
      <c r="L43" s="16"/>
      <c r="M43" s="26" t="s">
        <v>16416</v>
      </c>
      <c r="N43" s="26" t="s">
        <v>16417</v>
      </c>
      <c r="O43" s="26" t="s">
        <v>16443</v>
      </c>
      <c r="T43" s="10"/>
      <c r="U43" s="43"/>
      <c r="V43" s="79" t="s">
        <v>16452</v>
      </c>
      <c r="W43" s="43">
        <f>VALUE(MID($V43,1,FIND("×",$V43,1)-1))</f>
        <v>350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D43:E43"/>
    <mergeCell ref="F43:G43"/>
    <mergeCell ref="B44:J45"/>
    <mergeCell ref="B39:J39"/>
    <mergeCell ref="B40:B42"/>
    <mergeCell ref="C40:C42"/>
    <mergeCell ref="D40:E42"/>
    <mergeCell ref="F40:G42"/>
    <mergeCell ref="H40:H42"/>
    <mergeCell ref="I40:I42"/>
    <mergeCell ref="J40:J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B1:W6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165/2 от 23 Января 2024г.</v>
      </c>
      <c r="I8" s="122" t="s">
        <v>160</v>
      </c>
      <c r="J8" s="122"/>
      <c r="K8" s="17"/>
      <c r="L8" s="13">
        <v>165</v>
      </c>
      <c r="M8" s="20">
        <v>2</v>
      </c>
      <c r="N8" s="42" t="s">
        <v>16416</v>
      </c>
      <c r="O8" s="20" t="s">
        <v>16442</v>
      </c>
      <c r="P8" s="13" t="s">
        <v>16443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10</v>
      </c>
      <c r="R21" s="16"/>
      <c r="S21" s="16"/>
      <c r="T21" s="16"/>
      <c r="U21" s="16"/>
      <c r="V21" s="16"/>
      <c r="W21" s="67">
        <f>SUM(W42)</f>
        <v>250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10 (Л)-НП</v>
      </c>
      <c r="D22" s="112"/>
      <c r="E22" s="111" t="str">
        <f t="shared" ref="E22:E36" si="0">V22</f>
        <v>3795×25</v>
      </c>
      <c r="F22" s="112"/>
      <c r="G22" s="109" t="s">
        <v>16449</v>
      </c>
      <c r="H22" s="109" t="s">
        <v>7</v>
      </c>
      <c r="I22" s="28" t="str">
        <f t="shared" ref="I22:I36" si="1">IF(G22="недопустимых дефектов не обнаружено", "годен", "НЕ годен")</f>
        <v>НЕ годен</v>
      </c>
      <c r="J22" s="28" t="str">
        <f t="shared" ref="J22:J36" si="2">CONCATENATE(M22, ".", N22, ".",O22)</f>
        <v>17.01.2024г.</v>
      </c>
      <c r="K22" s="16"/>
      <c r="L22" s="16"/>
      <c r="M22" s="26" t="s">
        <v>16448</v>
      </c>
      <c r="N22" s="26" t="s">
        <v>16417</v>
      </c>
      <c r="O22" s="26" t="s">
        <v>16443</v>
      </c>
      <c r="P22" s="16"/>
      <c r="Q22" s="40">
        <f>$Q$21</f>
        <v>10</v>
      </c>
      <c r="R22" s="40" t="s">
        <v>43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10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28" t="str">
        <f t="shared" si="1"/>
        <v>годен</v>
      </c>
      <c r="J23" s="28" t="str">
        <f t="shared" si="2"/>
        <v>20.01.2024г.</v>
      </c>
      <c r="K23" s="16"/>
      <c r="L23" s="16"/>
      <c r="M23" s="26" t="s">
        <v>16447</v>
      </c>
      <c r="N23" s="26" t="s">
        <v>16417</v>
      </c>
      <c r="O23" s="26" t="s">
        <v>16443</v>
      </c>
      <c r="P23" s="16"/>
      <c r="Q23" s="40">
        <f t="shared" ref="Q23:Q36" si="4">$Q$21</f>
        <v>10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10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28" t="str">
        <f t="shared" si="1"/>
        <v>годен</v>
      </c>
      <c r="J24" s="28" t="str">
        <f t="shared" si="2"/>
        <v>20.01.2024г.</v>
      </c>
      <c r="K24" s="16"/>
      <c r="L24" s="16"/>
      <c r="M24" s="26" t="s">
        <v>16447</v>
      </c>
      <c r="N24" s="26" t="s">
        <v>16417</v>
      </c>
      <c r="O24" s="26" t="s">
        <v>16443</v>
      </c>
      <c r="P24" s="16"/>
      <c r="Q24" s="40">
        <f t="shared" si="4"/>
        <v>10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10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28" t="str">
        <f t="shared" si="1"/>
        <v>годен</v>
      </c>
      <c r="J25" s="28" t="str">
        <f t="shared" si="2"/>
        <v>20.01.2024г.</v>
      </c>
      <c r="K25" s="16"/>
      <c r="L25" s="16"/>
      <c r="M25" s="26" t="s">
        <v>16447</v>
      </c>
      <c r="N25" s="26" t="s">
        <v>16417</v>
      </c>
      <c r="O25" s="26" t="s">
        <v>16443</v>
      </c>
      <c r="P25" s="16"/>
      <c r="Q25" s="40">
        <f t="shared" si="4"/>
        <v>10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10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28" t="str">
        <f t="shared" si="1"/>
        <v>годен</v>
      </c>
      <c r="J26" s="28" t="str">
        <f t="shared" si="2"/>
        <v>20.01.2024г.</v>
      </c>
      <c r="K26" s="16"/>
      <c r="L26" s="16"/>
      <c r="M26" s="26" t="s">
        <v>16447</v>
      </c>
      <c r="N26" s="26" t="s">
        <v>16417</v>
      </c>
      <c r="O26" s="26" t="s">
        <v>16443</v>
      </c>
      <c r="P26" s="16"/>
      <c r="Q26" s="40">
        <f t="shared" si="4"/>
        <v>10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10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28" t="str">
        <f t="shared" si="1"/>
        <v>годен</v>
      </c>
      <c r="J27" s="28" t="str">
        <f t="shared" si="2"/>
        <v>20.01.2024г.</v>
      </c>
      <c r="K27" s="16"/>
      <c r="L27" s="16"/>
      <c r="M27" s="26" t="s">
        <v>16447</v>
      </c>
      <c r="N27" s="26" t="s">
        <v>16417</v>
      </c>
      <c r="O27" s="26" t="s">
        <v>16443</v>
      </c>
      <c r="P27" s="16"/>
      <c r="Q27" s="40">
        <f t="shared" si="4"/>
        <v>10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10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28" t="str">
        <f t="shared" si="1"/>
        <v>годен</v>
      </c>
      <c r="J28" s="28" t="str">
        <f t="shared" si="2"/>
        <v>20.01.2024г.</v>
      </c>
      <c r="K28" s="16"/>
      <c r="L28" s="16"/>
      <c r="M28" s="26" t="s">
        <v>16447</v>
      </c>
      <c r="N28" s="26" t="s">
        <v>16417</v>
      </c>
      <c r="O28" s="26" t="s">
        <v>16443</v>
      </c>
      <c r="P28" s="16"/>
      <c r="Q28" s="40">
        <f t="shared" si="4"/>
        <v>10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10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28" t="str">
        <f t="shared" si="1"/>
        <v>годен</v>
      </c>
      <c r="J29" s="28" t="str">
        <f t="shared" si="2"/>
        <v>20.01.2024г.</v>
      </c>
      <c r="K29" s="16"/>
      <c r="L29" s="16"/>
      <c r="M29" s="26" t="s">
        <v>16447</v>
      </c>
      <c r="N29" s="26" t="s">
        <v>16417</v>
      </c>
      <c r="O29" s="26" t="s">
        <v>16443</v>
      </c>
      <c r="P29" s="16"/>
      <c r="Q29" s="40">
        <f t="shared" si="4"/>
        <v>10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10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28" t="str">
        <f t="shared" si="1"/>
        <v>годен</v>
      </c>
      <c r="J30" s="28" t="str">
        <f t="shared" si="2"/>
        <v>20.01.2024г.</v>
      </c>
      <c r="K30" s="16"/>
      <c r="L30" s="16"/>
      <c r="M30" s="26" t="s">
        <v>16447</v>
      </c>
      <c r="N30" s="26" t="s">
        <v>16417</v>
      </c>
      <c r="O30" s="26" t="s">
        <v>16443</v>
      </c>
      <c r="P30" s="16"/>
      <c r="Q30" s="40">
        <f t="shared" si="4"/>
        <v>10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10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28" t="str">
        <f t="shared" si="1"/>
        <v>годен</v>
      </c>
      <c r="J31" s="28" t="str">
        <f t="shared" si="2"/>
        <v>20.01.2024г.</v>
      </c>
      <c r="K31" s="16"/>
      <c r="L31" s="16"/>
      <c r="M31" s="26" t="s">
        <v>16447</v>
      </c>
      <c r="N31" s="26" t="s">
        <v>16417</v>
      </c>
      <c r="O31" s="26" t="s">
        <v>16443</v>
      </c>
      <c r="P31" s="16"/>
      <c r="Q31" s="40">
        <f t="shared" si="4"/>
        <v>10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10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28" t="str">
        <f t="shared" si="1"/>
        <v>годен</v>
      </c>
      <c r="J32" s="28" t="str">
        <f t="shared" si="2"/>
        <v>20.01.2024г.</v>
      </c>
      <c r="K32" s="16"/>
      <c r="L32" s="16"/>
      <c r="M32" s="26" t="s">
        <v>16447</v>
      </c>
      <c r="N32" s="26" t="s">
        <v>16417</v>
      </c>
      <c r="O32" s="26" t="s">
        <v>16443</v>
      </c>
      <c r="P32" s="16"/>
      <c r="Q32" s="40">
        <f t="shared" si="4"/>
        <v>10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10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28" t="str">
        <f t="shared" si="1"/>
        <v>годен</v>
      </c>
      <c r="J33" s="28" t="str">
        <f t="shared" si="2"/>
        <v>20.01.2024г.</v>
      </c>
      <c r="K33" s="16"/>
      <c r="L33" s="16"/>
      <c r="M33" s="26" t="s">
        <v>16447</v>
      </c>
      <c r="N33" s="26" t="s">
        <v>16417</v>
      </c>
      <c r="O33" s="26" t="s">
        <v>16443</v>
      </c>
      <c r="P33" s="16"/>
      <c r="Q33" s="40">
        <f t="shared" si="4"/>
        <v>10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10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28" t="str">
        <f t="shared" si="1"/>
        <v>годен</v>
      </c>
      <c r="J34" s="28" t="str">
        <f t="shared" si="2"/>
        <v>20.01.2024г.</v>
      </c>
      <c r="K34" s="16"/>
      <c r="L34" s="16"/>
      <c r="M34" s="26" t="s">
        <v>16447</v>
      </c>
      <c r="N34" s="26" t="s">
        <v>16417</v>
      </c>
      <c r="O34" s="26" t="s">
        <v>16443</v>
      </c>
      <c r="P34" s="16"/>
      <c r="Q34" s="40">
        <f t="shared" si="4"/>
        <v>10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10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28" t="str">
        <f t="shared" si="1"/>
        <v>годен</v>
      </c>
      <c r="J35" s="28" t="str">
        <f t="shared" si="2"/>
        <v>20.01.2024г.</v>
      </c>
      <c r="K35" s="16"/>
      <c r="L35" s="16"/>
      <c r="M35" s="26" t="s">
        <v>16447</v>
      </c>
      <c r="N35" s="26" t="s">
        <v>16417</v>
      </c>
      <c r="O35" s="26" t="s">
        <v>16443</v>
      </c>
      <c r="P35" s="16"/>
      <c r="Q35" s="40">
        <f t="shared" si="4"/>
        <v>10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10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28" t="str">
        <f t="shared" si="1"/>
        <v>годен</v>
      </c>
      <c r="J36" s="28" t="str">
        <f t="shared" si="2"/>
        <v>20.01.2024г.</v>
      </c>
      <c r="K36" s="16"/>
      <c r="L36" s="16"/>
      <c r="M36" s="26" t="s">
        <v>16447</v>
      </c>
      <c r="N36" s="26" t="s">
        <v>16417</v>
      </c>
      <c r="O36" s="26" t="s">
        <v>16443</v>
      </c>
      <c r="P36" s="16"/>
      <c r="Q36" s="40">
        <f t="shared" si="4"/>
        <v>10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26"/>
      <c r="N37" s="26"/>
      <c r="O37" s="26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10 (Л)-НП</v>
      </c>
      <c r="D42" s="109" t="str">
        <f>E22</f>
        <v>3795×25</v>
      </c>
      <c r="E42" s="109"/>
      <c r="F42" s="111" t="str">
        <f>V42</f>
        <v>250×25</v>
      </c>
      <c r="G42" s="112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28" t="str">
        <f t="shared" ref="J42" si="6">CONCATENATE(M42, ".", N42, ".",O42)</f>
        <v>23.01.2024г.</v>
      </c>
      <c r="K42" s="16"/>
      <c r="L42" s="16"/>
      <c r="M42" s="26" t="s">
        <v>16416</v>
      </c>
      <c r="N42" s="26" t="s">
        <v>16417</v>
      </c>
      <c r="O42" s="26" t="s">
        <v>16443</v>
      </c>
      <c r="T42" s="10"/>
      <c r="U42" s="43"/>
      <c r="V42" s="79" t="s">
        <v>16450</v>
      </c>
      <c r="W42" s="43">
        <f>VALUE(MID($V42,1,FIND("×",$V42,1)-1))</f>
        <v>250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J39:J41"/>
    <mergeCell ref="D42:E42"/>
    <mergeCell ref="F42:G42"/>
    <mergeCell ref="B43:J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X78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164/2 от 18 декабря 2023г.</v>
      </c>
      <c r="I8" s="122" t="s">
        <v>160</v>
      </c>
      <c r="J8" s="122"/>
      <c r="K8" s="17"/>
      <c r="L8" s="13">
        <v>164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11</v>
      </c>
      <c r="R21" s="16"/>
      <c r="S21" s="16"/>
      <c r="T21" s="16"/>
      <c r="U21" s="16"/>
      <c r="V21" s="16"/>
      <c r="W21" s="67">
        <f>IFERROR(SUM(W51:W55), 0)</f>
        <v>1536</v>
      </c>
    </row>
    <row r="22" spans="2:24" ht="12.75" customHeight="1" thickBot="1" x14ac:dyDescent="0.25">
      <c r="B22" s="14">
        <v>1</v>
      </c>
      <c r="C22" s="111" t="str">
        <f>CONCATENATE(Q22, " (",R22, ")",S22,T22,U22)</f>
        <v>11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11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11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11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11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11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11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11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11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11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11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11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11 (Ж-И)-Рв3/1</v>
      </c>
      <c r="D28" s="112"/>
      <c r="E28" s="109" t="str">
        <f t="shared" si="1"/>
        <v>768×8</v>
      </c>
      <c r="F28" s="109"/>
      <c r="G28" s="111" t="s">
        <v>131</v>
      </c>
      <c r="H28" s="112"/>
      <c r="I28" s="14" t="str">
        <f t="shared" si="2"/>
        <v>НЕ 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11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11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11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11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11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11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11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11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11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11 (И-К)-Рв2/2</v>
      </c>
      <c r="D33" s="112"/>
      <c r="E33" s="109" t="str">
        <f t="shared" si="1"/>
        <v>768×8</v>
      </c>
      <c r="F33" s="109"/>
      <c r="G33" s="111" t="s">
        <v>131</v>
      </c>
      <c r="H33" s="112"/>
      <c r="I33" s="14" t="str">
        <f t="shared" si="2"/>
        <v>НЕ 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6"/>
      <c r="Q33" s="40">
        <f t="shared" si="4"/>
        <v>11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11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6"/>
      <c r="Q34" s="40">
        <f t="shared" si="4"/>
        <v>11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11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6"/>
      <c r="Q35" s="40">
        <f t="shared" si="4"/>
        <v>11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11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6"/>
      <c r="Q36" s="40">
        <f t="shared" si="4"/>
        <v>11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11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6"/>
      <c r="Q37" s="40">
        <f t="shared" si="4"/>
        <v>11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11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6"/>
      <c r="Q38" s="40">
        <f t="shared" si="4"/>
        <v>11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11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6"/>
      <c r="Q39" s="40">
        <f t="shared" si="4"/>
        <v>11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11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6"/>
      <c r="Q40" s="40">
        <f t="shared" si="4"/>
        <v>11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11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6"/>
      <c r="Q41" s="40">
        <f t="shared" si="4"/>
        <v>11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11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11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11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11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11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11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11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11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C28</f>
        <v>11 (Ж-И)-Рв3/1</v>
      </c>
      <c r="D51" s="109" t="str">
        <f>E28</f>
        <v>768×8</v>
      </c>
      <c r="E51" s="109"/>
      <c r="F51" s="131" t="str">
        <f>D51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5">
      <c r="B52" s="14">
        <v>2</v>
      </c>
      <c r="C52" s="28" t="str">
        <f>C33</f>
        <v>11 (И-К)-Рв2/2</v>
      </c>
      <c r="D52" s="109" t="str">
        <f>E33</f>
        <v>768×8</v>
      </c>
      <c r="E52" s="109"/>
      <c r="F52" s="131" t="str">
        <f>D52</f>
        <v>768×8</v>
      </c>
      <c r="G52" s="132"/>
      <c r="H52" s="29" t="s">
        <v>23</v>
      </c>
      <c r="I52" s="28" t="str">
        <f>IF(H52="недопустимых дефектов не обнаружено", "годен", "НЕ годен")</f>
        <v>годен</v>
      </c>
      <c r="J52" s="14" t="str">
        <f t="shared" ref="J52" si="8">CONCATENATE(M52, ".", N52, ".",O52)</f>
        <v>18.12.2023г.</v>
      </c>
      <c r="K52" s="16"/>
      <c r="L52" s="16"/>
      <c r="M52" s="26" t="s">
        <v>16430</v>
      </c>
      <c r="N52" s="26" t="s">
        <v>16418</v>
      </c>
      <c r="O52" s="26" t="s">
        <v>19</v>
      </c>
      <c r="T52" s="10"/>
      <c r="V52" s="69" t="str">
        <f>F52</f>
        <v>768×8</v>
      </c>
      <c r="W52" s="43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41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3:J54"/>
    <mergeCell ref="B47:J47"/>
    <mergeCell ref="B48:B50"/>
    <mergeCell ref="C48:C50"/>
    <mergeCell ref="D48:E50"/>
    <mergeCell ref="F48:G50"/>
    <mergeCell ref="H48:H50"/>
    <mergeCell ref="I48:I50"/>
    <mergeCell ref="J48:J50"/>
    <mergeCell ref="D52:E52"/>
    <mergeCell ref="F52:G52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163/2 от 18 декабря 2023г.</v>
      </c>
      <c r="I8" s="122" t="s">
        <v>160</v>
      </c>
      <c r="J8" s="122"/>
      <c r="K8" s="17"/>
      <c r="L8" s="13">
        <v>163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11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11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11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11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9" si="4">$Q$21</f>
        <v>11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11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11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11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11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11 (Г-Д)-Рв3/1</v>
      </c>
      <c r="D26" s="112"/>
      <c r="E26" s="109" t="str">
        <f t="shared" si="1"/>
        <v>768×8</v>
      </c>
      <c r="F26" s="109"/>
      <c r="G26" s="111" t="s">
        <v>131</v>
      </c>
      <c r="H26" s="112"/>
      <c r="I26" s="14" t="str">
        <f t="shared" si="2"/>
        <v>НЕ 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11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11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11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11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11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11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11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11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11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11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11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11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11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11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11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11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11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11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11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11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11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11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11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11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11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11 (Д-Е)-Рв4/2</v>
      </c>
      <c r="D39" s="112"/>
      <c r="E39" s="109" t="str">
        <f t="shared" si="6"/>
        <v>768×8</v>
      </c>
      <c r="F39" s="109"/>
      <c r="G39" s="111" t="s">
        <v>131</v>
      </c>
      <c r="H39" s="112"/>
      <c r="I39" s="14" t="str">
        <f t="shared" si="2"/>
        <v>НЕ 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11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11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11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11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11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11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11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11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11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11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11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11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11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11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18.12.2023г.</v>
      </c>
      <c r="K46" s="16"/>
      <c r="L46" s="10"/>
      <c r="M46" s="26" t="s">
        <v>16430</v>
      </c>
      <c r="N46" s="26" t="s">
        <v>16418</v>
      </c>
      <c r="O46" s="26" t="s">
        <v>19</v>
      </c>
      <c r="P46" s="16"/>
      <c r="Q46" s="40">
        <f t="shared" si="4"/>
        <v>11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11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18.12.2023г.</v>
      </c>
      <c r="K47" s="16"/>
      <c r="L47" s="10"/>
      <c r="M47" s="26" t="s">
        <v>16430</v>
      </c>
      <c r="N47" s="26" t="s">
        <v>16418</v>
      </c>
      <c r="O47" s="26" t="s">
        <v>19</v>
      </c>
      <c r="P47" s="16"/>
      <c r="Q47" s="40">
        <f t="shared" si="4"/>
        <v>11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11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18.12.2023г.</v>
      </c>
      <c r="K48" s="16"/>
      <c r="L48" s="10"/>
      <c r="M48" s="26" t="s">
        <v>16430</v>
      </c>
      <c r="N48" s="26" t="s">
        <v>16418</v>
      </c>
      <c r="O48" s="26" t="s">
        <v>19</v>
      </c>
      <c r="P48" s="16"/>
      <c r="Q48" s="40">
        <f t="shared" si="4"/>
        <v>11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11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18.12.2023г.</v>
      </c>
      <c r="K49" s="16"/>
      <c r="L49" s="10"/>
      <c r="M49" s="26" t="s">
        <v>16430</v>
      </c>
      <c r="N49" s="26" t="s">
        <v>16418</v>
      </c>
      <c r="O49" s="26" t="s">
        <v>19</v>
      </c>
      <c r="P49" s="16"/>
      <c r="Q49" s="40">
        <f t="shared" si="4"/>
        <v>11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C26</f>
        <v>11 (Г-Д)-Рв3/1</v>
      </c>
      <c r="D55" s="109" t="str">
        <f>E29</f>
        <v>768×8</v>
      </c>
      <c r="E55" s="109"/>
      <c r="F55" s="131" t="s">
        <v>41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7">CONCATENATE(M55, ".", N55, ".",O55)</f>
        <v>18.12.2023г.</v>
      </c>
      <c r="K55" s="16"/>
      <c r="L55" s="16"/>
      <c r="M55" s="26" t="s">
        <v>16430</v>
      </c>
      <c r="N55" s="26" t="s">
        <v>16418</v>
      </c>
      <c r="O55" s="26" t="s">
        <v>19</v>
      </c>
      <c r="T55" s="10"/>
      <c r="U55" s="43"/>
      <c r="V55" s="69" t="str">
        <f>F55</f>
        <v>768×8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C39</f>
        <v>11 (Д-Е)-Рв4/2</v>
      </c>
      <c r="D56" s="131" t="str">
        <f>E36</f>
        <v>768×8</v>
      </c>
      <c r="E56" s="132"/>
      <c r="F56" s="131" t="s">
        <v>41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14" t="str">
        <f t="shared" si="7"/>
        <v>18.12.2023г.</v>
      </c>
      <c r="M56" s="26" t="s">
        <v>16430</v>
      </c>
      <c r="N56" s="26" t="s">
        <v>16418</v>
      </c>
      <c r="O56" s="26" t="s">
        <v>19</v>
      </c>
      <c r="V56" s="69" t="str">
        <f>F56</f>
        <v>768×8</v>
      </c>
      <c r="W56" s="30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162/2 от 18 декабря 2023г.</v>
      </c>
      <c r="I8" s="122" t="s">
        <v>160</v>
      </c>
      <c r="J8" s="122"/>
      <c r="K8" s="17"/>
      <c r="L8" s="13">
        <v>162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11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11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11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11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11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11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11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11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11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11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11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11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11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11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11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11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11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11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11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11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11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11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11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11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11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11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11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11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11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11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11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11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11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11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11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11 (В-Г)-Рв1/2</v>
      </c>
      <c r="D39" s="112"/>
      <c r="E39" s="109" t="str">
        <f t="shared" si="6"/>
        <v>768×8</v>
      </c>
      <c r="F39" s="109"/>
      <c r="G39" s="109" t="s">
        <v>131</v>
      </c>
      <c r="H39" s="109"/>
      <c r="I39" s="14" t="str">
        <f t="shared" si="2"/>
        <v>НЕ 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11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11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11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11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11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11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0"/>
      <c r="Q42" s="40">
        <f t="shared" si="4"/>
        <v>11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11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0"/>
      <c r="Q43" s="40">
        <f t="shared" si="4"/>
        <v>11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11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0"/>
      <c r="Q44" s="40">
        <f t="shared" si="4"/>
        <v>11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11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0"/>
      <c r="Q45" s="40">
        <f t="shared" si="4"/>
        <v>11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C39</f>
        <v>11 (В-Г)-Рв1/2</v>
      </c>
      <c r="D51" s="109" t="str">
        <f>E29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161/2 от 18 декабря 2023г.</v>
      </c>
      <c r="I8" s="122" t="s">
        <v>160</v>
      </c>
      <c r="J8" s="122"/>
      <c r="K8" s="17"/>
      <c r="L8" s="13">
        <v>161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12</v>
      </c>
      <c r="R21" s="16"/>
      <c r="S21" s="16"/>
      <c r="T21" s="16"/>
      <c r="U21" s="16"/>
      <c r="V21" s="16"/>
      <c r="W21" s="67">
        <f>IFERROR(SUM(W51:W55), 0)</f>
        <v>768</v>
      </c>
    </row>
    <row r="22" spans="2:24" ht="12.75" customHeight="1" thickBot="1" x14ac:dyDescent="0.25">
      <c r="B22" s="14">
        <v>1</v>
      </c>
      <c r="C22" s="111" t="str">
        <f>CONCATENATE(Q22, " (",R22, ")",S22,T22,U22)</f>
        <v>12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12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12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12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12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12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12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12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12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12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12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12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12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12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12 (Ж-И)-Рв3/2</v>
      </c>
      <c r="D29" s="112"/>
      <c r="E29" s="109" t="str">
        <f t="shared" si="1"/>
        <v>768×8</v>
      </c>
      <c r="F29" s="109"/>
      <c r="G29" s="111" t="s">
        <v>131</v>
      </c>
      <c r="H29" s="112"/>
      <c r="I29" s="14" t="str">
        <f t="shared" si="2"/>
        <v>НЕ 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12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12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12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12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12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12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12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12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6"/>
      <c r="Q33" s="40">
        <f t="shared" si="4"/>
        <v>12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12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6"/>
      <c r="Q34" s="40">
        <f t="shared" si="4"/>
        <v>12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12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6"/>
      <c r="Q35" s="40">
        <f t="shared" si="4"/>
        <v>12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12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6"/>
      <c r="Q36" s="40">
        <f t="shared" si="4"/>
        <v>12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12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6"/>
      <c r="Q37" s="40">
        <f t="shared" si="4"/>
        <v>12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12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6"/>
      <c r="Q38" s="40">
        <f t="shared" si="4"/>
        <v>12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12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6"/>
      <c r="Q39" s="40">
        <f t="shared" si="4"/>
        <v>12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12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6"/>
      <c r="Q40" s="40">
        <f t="shared" si="4"/>
        <v>12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12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6"/>
      <c r="Q41" s="40">
        <f t="shared" si="4"/>
        <v>12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12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12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12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12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12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12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12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12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C29</f>
        <v>12 (Ж-И)-Рв3/2</v>
      </c>
      <c r="D51" s="109" t="str">
        <f>E29</f>
        <v>768×8</v>
      </c>
      <c r="E51" s="109"/>
      <c r="F51" s="131" t="str">
        <f>D51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160/2 от 18 декабря 2023г.</v>
      </c>
      <c r="I8" s="122" t="s">
        <v>160</v>
      </c>
      <c r="J8" s="122"/>
      <c r="K8" s="17"/>
      <c r="L8" s="13">
        <v>160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12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12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12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12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9" si="4">$Q$21</f>
        <v>12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12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12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12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12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12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12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12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12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12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12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12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12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12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12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12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12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12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12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12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12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12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12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12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12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12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12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12 (Д-Е)-Рв3/2</v>
      </c>
      <c r="D37" s="112"/>
      <c r="E37" s="109" t="str">
        <f>V37</f>
        <v>768×8</v>
      </c>
      <c r="F37" s="109"/>
      <c r="G37" s="111" t="s">
        <v>131</v>
      </c>
      <c r="H37" s="112"/>
      <c r="I37" s="14" t="str">
        <f t="shared" si="2"/>
        <v>НЕ 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12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12 (Д-Е)-Рв4/1</v>
      </c>
      <c r="D38" s="112"/>
      <c r="E38" s="109" t="str">
        <f t="shared" ref="E38:E49" si="6">V38</f>
        <v>768×8</v>
      </c>
      <c r="F38" s="109"/>
      <c r="G38" s="111" t="s">
        <v>131</v>
      </c>
      <c r="H38" s="112"/>
      <c r="I38" s="14" t="str">
        <f t="shared" si="2"/>
        <v>НЕ 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12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12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12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12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12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12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12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12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12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12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12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12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12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12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12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12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18.12.2023г.</v>
      </c>
      <c r="K46" s="16"/>
      <c r="L46" s="10"/>
      <c r="M46" s="26" t="s">
        <v>16430</v>
      </c>
      <c r="N46" s="26" t="s">
        <v>16418</v>
      </c>
      <c r="O46" s="26" t="s">
        <v>19</v>
      </c>
      <c r="P46" s="16"/>
      <c r="Q46" s="40">
        <f t="shared" si="4"/>
        <v>12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12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18.12.2023г.</v>
      </c>
      <c r="K47" s="16"/>
      <c r="L47" s="10"/>
      <c r="M47" s="26" t="s">
        <v>16430</v>
      </c>
      <c r="N47" s="26" t="s">
        <v>16418</v>
      </c>
      <c r="O47" s="26" t="s">
        <v>19</v>
      </c>
      <c r="P47" s="16"/>
      <c r="Q47" s="40">
        <f t="shared" si="4"/>
        <v>12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12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18.12.2023г.</v>
      </c>
      <c r="K48" s="16"/>
      <c r="L48" s="10"/>
      <c r="M48" s="26" t="s">
        <v>16430</v>
      </c>
      <c r="N48" s="26" t="s">
        <v>16418</v>
      </c>
      <c r="O48" s="26" t="s">
        <v>19</v>
      </c>
      <c r="P48" s="16"/>
      <c r="Q48" s="40">
        <f t="shared" si="4"/>
        <v>12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12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18.12.2023г.</v>
      </c>
      <c r="K49" s="16"/>
      <c r="L49" s="10"/>
      <c r="M49" s="26" t="s">
        <v>16430</v>
      </c>
      <c r="N49" s="26" t="s">
        <v>16418</v>
      </c>
      <c r="O49" s="26" t="s">
        <v>19</v>
      </c>
      <c r="P49" s="16"/>
      <c r="Q49" s="40">
        <f t="shared" si="4"/>
        <v>12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C37</f>
        <v>12 (Д-Е)-Рв3/2</v>
      </c>
      <c r="D55" s="109" t="str">
        <f>E37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7">CONCATENATE(M55, ".", N55, ".",O55)</f>
        <v>18.12.2023г.</v>
      </c>
      <c r="K55" s="16"/>
      <c r="L55" s="16"/>
      <c r="M55" s="26" t="s">
        <v>16430</v>
      </c>
      <c r="N55" s="26" t="s">
        <v>16418</v>
      </c>
      <c r="O55" s="26" t="s">
        <v>19</v>
      </c>
      <c r="T55" s="10"/>
      <c r="U55" s="43"/>
      <c r="V55" s="69" t="str">
        <f>F55</f>
        <v>768×8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C38</f>
        <v>12 (Д-Е)-Рв4/1</v>
      </c>
      <c r="D56" s="131" t="str">
        <f>E38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14" t="str">
        <f t="shared" si="7"/>
        <v>18.12.2023г.</v>
      </c>
      <c r="M56" s="26" t="s">
        <v>16430</v>
      </c>
      <c r="N56" s="26" t="s">
        <v>16418</v>
      </c>
      <c r="O56" s="26" t="s">
        <v>19</v>
      </c>
      <c r="V56" s="69" t="str">
        <f>F56</f>
        <v>768×8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159/2 от 18 декабря 2023г.</v>
      </c>
      <c r="I8" s="122" t="s">
        <v>160</v>
      </c>
      <c r="J8" s="122"/>
      <c r="K8" s="17"/>
      <c r="L8" s="13">
        <v>159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12</v>
      </c>
      <c r="R21" s="16"/>
      <c r="S21" s="16"/>
      <c r="T21" s="16"/>
      <c r="U21" s="16"/>
      <c r="V21" s="16"/>
      <c r="W21" s="67">
        <f>SUM(W51:W55)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12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12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12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12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12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12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12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12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12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12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12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12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12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12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12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12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12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12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12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12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12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12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12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12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12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12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12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12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12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12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12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12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12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12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12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12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12 (В-Г)-Рв2/1</v>
      </c>
      <c r="D40" s="112"/>
      <c r="E40" s="109" t="str">
        <f t="shared" si="6"/>
        <v>768×8</v>
      </c>
      <c r="F40" s="109"/>
      <c r="G40" s="109" t="s">
        <v>131</v>
      </c>
      <c r="H40" s="109"/>
      <c r="I40" s="14" t="str">
        <f t="shared" si="2"/>
        <v>НЕ 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12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12 (В-Г)-Рв2/2</v>
      </c>
      <c r="D41" s="112"/>
      <c r="E41" s="109" t="str">
        <f t="shared" si="6"/>
        <v>768×8</v>
      </c>
      <c r="F41" s="109"/>
      <c r="G41" s="109" t="s">
        <v>131</v>
      </c>
      <c r="H41" s="109"/>
      <c r="I41" s="14" t="str">
        <f t="shared" si="2"/>
        <v>НЕ 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12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12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0"/>
      <c r="Q42" s="40">
        <f t="shared" si="4"/>
        <v>12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12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0"/>
      <c r="Q43" s="40">
        <f t="shared" si="4"/>
        <v>12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12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0"/>
      <c r="Q44" s="40">
        <f t="shared" si="4"/>
        <v>12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12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0"/>
      <c r="Q45" s="40">
        <f t="shared" si="4"/>
        <v>12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C40</f>
        <v>12 (В-Г)-Рв2/1</v>
      </c>
      <c r="D51" s="109" t="str">
        <f>E40</f>
        <v>768×8</v>
      </c>
      <c r="E51" s="109"/>
      <c r="F51" s="131" t="str">
        <f>D51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2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C41</f>
        <v>12 (В-Г)-Рв2/2</v>
      </c>
      <c r="D52" s="109" t="str">
        <f>E41</f>
        <v>768×8</v>
      </c>
      <c r="E52" s="109"/>
      <c r="F52" s="131" t="str">
        <f>D52</f>
        <v>768×8</v>
      </c>
      <c r="G52" s="132"/>
      <c r="H52" s="29" t="s">
        <v>23</v>
      </c>
      <c r="I52" s="28" t="str">
        <f t="shared" ref="I52" si="8">IF(H52="недопустимых дефектов не обнаружено", "годен", "НЕ годен")</f>
        <v>годен</v>
      </c>
      <c r="J52" s="14" t="str">
        <f t="shared" si="7"/>
        <v>18.12.2023г.</v>
      </c>
      <c r="M52" s="26" t="s">
        <v>16430</v>
      </c>
      <c r="N52" s="26" t="s">
        <v>16418</v>
      </c>
      <c r="O52" s="26" t="s">
        <v>19</v>
      </c>
      <c r="V52" s="69" t="str">
        <f>F52</f>
        <v>768×8</v>
      </c>
      <c r="W52" s="43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D52:E52"/>
    <mergeCell ref="F52:G52"/>
    <mergeCell ref="B53:J54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158/2 от 18 декабря 2023г.</v>
      </c>
      <c r="I8" s="122" t="s">
        <v>160</v>
      </c>
      <c r="J8" s="122"/>
      <c r="K8" s="17"/>
      <c r="L8" s="13">
        <v>158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13</v>
      </c>
      <c r="R21" s="16"/>
      <c r="S21" s="16"/>
      <c r="T21" s="16"/>
      <c r="U21" s="16"/>
      <c r="V21" s="16"/>
      <c r="W21" s="67">
        <f>IFERROR(SUM(W51:W55), 0)</f>
        <v>1536</v>
      </c>
    </row>
    <row r="22" spans="2:24" ht="12.75" customHeight="1" thickBot="1" x14ac:dyDescent="0.25">
      <c r="B22" s="14">
        <v>1</v>
      </c>
      <c r="C22" s="111" t="str">
        <f>CONCATENATE(Q22, " (",R22, ")",S22,T22,U22)</f>
        <v>13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13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13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13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13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13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13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13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13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13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13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13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13 (Ж-И)-Рв3/1</v>
      </c>
      <c r="D28" s="112"/>
      <c r="E28" s="109" t="str">
        <f t="shared" si="1"/>
        <v>768×8</v>
      </c>
      <c r="F28" s="109"/>
      <c r="G28" s="111" t="s">
        <v>131</v>
      </c>
      <c r="H28" s="112"/>
      <c r="I28" s="14" t="str">
        <f t="shared" si="2"/>
        <v>НЕ 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13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13 (Ж-И)-Рв3/2</v>
      </c>
      <c r="D29" s="112"/>
      <c r="E29" s="109" t="str">
        <f t="shared" si="1"/>
        <v>768×8</v>
      </c>
      <c r="F29" s="109"/>
      <c r="G29" s="111" t="s">
        <v>131</v>
      </c>
      <c r="H29" s="112"/>
      <c r="I29" s="14" t="str">
        <f t="shared" si="2"/>
        <v>НЕ 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13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13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13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13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13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13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13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13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6"/>
      <c r="Q33" s="40">
        <f t="shared" si="4"/>
        <v>13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13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6"/>
      <c r="Q34" s="40">
        <f t="shared" si="4"/>
        <v>13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13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6"/>
      <c r="Q35" s="40">
        <f t="shared" si="4"/>
        <v>13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13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6"/>
      <c r="Q36" s="40">
        <f t="shared" si="4"/>
        <v>13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13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6"/>
      <c r="Q37" s="40">
        <f t="shared" si="4"/>
        <v>13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13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6"/>
      <c r="Q38" s="40">
        <f t="shared" si="4"/>
        <v>13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13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6"/>
      <c r="Q39" s="40">
        <f t="shared" si="4"/>
        <v>13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13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6"/>
      <c r="Q40" s="40">
        <f t="shared" si="4"/>
        <v>13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13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6"/>
      <c r="Q41" s="40">
        <f t="shared" si="4"/>
        <v>13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13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13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13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13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13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13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13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13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C28</f>
        <v>13 (Ж-И)-Рв3/1</v>
      </c>
      <c r="D51" s="109" t="str">
        <f>E28</f>
        <v>768×8</v>
      </c>
      <c r="E51" s="109"/>
      <c r="F51" s="131" t="str">
        <f>D51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5">
      <c r="B52" s="14">
        <v>2</v>
      </c>
      <c r="C52" s="28" t="str">
        <f>C29</f>
        <v>13 (Ж-И)-Рв3/2</v>
      </c>
      <c r="D52" s="109" t="str">
        <f>E29</f>
        <v>768×8</v>
      </c>
      <c r="E52" s="109"/>
      <c r="F52" s="131" t="str">
        <f>D52</f>
        <v>768×8</v>
      </c>
      <c r="G52" s="132"/>
      <c r="H52" s="29" t="s">
        <v>23</v>
      </c>
      <c r="I52" s="28" t="str">
        <f>IF(H52="недопустимых дефектов не обнаружено", "годен", "НЕ годен")</f>
        <v>годен</v>
      </c>
      <c r="J52" s="14" t="str">
        <f t="shared" ref="J52" si="8">CONCATENATE(M52, ".", N52, ".",O52)</f>
        <v>18.12.2023г.</v>
      </c>
      <c r="K52" s="16"/>
      <c r="L52" s="16"/>
      <c r="M52" s="26" t="s">
        <v>16430</v>
      </c>
      <c r="N52" s="26" t="s">
        <v>16418</v>
      </c>
      <c r="O52" s="26" t="s">
        <v>19</v>
      </c>
      <c r="T52" s="10"/>
      <c r="V52" s="69" t="str">
        <f>F52</f>
        <v>768×8</v>
      </c>
      <c r="W52" s="43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41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3:J54"/>
    <mergeCell ref="B47:J47"/>
    <mergeCell ref="B48:B50"/>
    <mergeCell ref="C48:C50"/>
    <mergeCell ref="D48:E50"/>
    <mergeCell ref="F48:G50"/>
    <mergeCell ref="H48:H50"/>
    <mergeCell ref="I48:I50"/>
    <mergeCell ref="J48:J50"/>
    <mergeCell ref="D52:E52"/>
    <mergeCell ref="F52:G52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157/2 от 18 декабря 2023г.</v>
      </c>
      <c r="I8" s="122" t="s">
        <v>160</v>
      </c>
      <c r="J8" s="122"/>
      <c r="K8" s="17"/>
      <c r="L8" s="13">
        <v>157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13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13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13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13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9" si="4">$Q$21</f>
        <v>13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13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13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13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13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13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13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13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13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13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13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13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13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13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13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13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13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13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13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13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13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13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13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13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13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13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13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13 (Д-Е)-Рв3/2</v>
      </c>
      <c r="D37" s="112"/>
      <c r="E37" s="109" t="str">
        <f>V37</f>
        <v>768×8</v>
      </c>
      <c r="F37" s="109"/>
      <c r="G37" s="111" t="s">
        <v>131</v>
      </c>
      <c r="H37" s="112"/>
      <c r="I37" s="14" t="str">
        <f t="shared" si="2"/>
        <v>НЕ 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13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13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13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13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13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13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13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13 (Д-Е)-Рв5/2</v>
      </c>
      <c r="D41" s="112"/>
      <c r="E41" s="109" t="str">
        <f t="shared" si="6"/>
        <v>768×8</v>
      </c>
      <c r="F41" s="109"/>
      <c r="G41" s="111" t="s">
        <v>131</v>
      </c>
      <c r="H41" s="112"/>
      <c r="I41" s="14" t="str">
        <f t="shared" si="2"/>
        <v>НЕ 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13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13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13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13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13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13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13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13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13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13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18.12.2023г.</v>
      </c>
      <c r="K46" s="16"/>
      <c r="L46" s="10"/>
      <c r="M46" s="26" t="s">
        <v>16430</v>
      </c>
      <c r="N46" s="26" t="s">
        <v>16418</v>
      </c>
      <c r="O46" s="26" t="s">
        <v>19</v>
      </c>
      <c r="P46" s="16"/>
      <c r="Q46" s="40">
        <f t="shared" si="4"/>
        <v>13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13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18.12.2023г.</v>
      </c>
      <c r="K47" s="16"/>
      <c r="L47" s="10"/>
      <c r="M47" s="26" t="s">
        <v>16430</v>
      </c>
      <c r="N47" s="26" t="s">
        <v>16418</v>
      </c>
      <c r="O47" s="26" t="s">
        <v>19</v>
      </c>
      <c r="P47" s="16"/>
      <c r="Q47" s="40">
        <f t="shared" si="4"/>
        <v>13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13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18.12.2023г.</v>
      </c>
      <c r="K48" s="16"/>
      <c r="L48" s="10"/>
      <c r="M48" s="26" t="s">
        <v>16430</v>
      </c>
      <c r="N48" s="26" t="s">
        <v>16418</v>
      </c>
      <c r="O48" s="26" t="s">
        <v>19</v>
      </c>
      <c r="P48" s="16"/>
      <c r="Q48" s="40">
        <f t="shared" si="4"/>
        <v>13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13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18.12.2023г.</v>
      </c>
      <c r="K49" s="16"/>
      <c r="L49" s="10"/>
      <c r="M49" s="26" t="s">
        <v>16430</v>
      </c>
      <c r="N49" s="26" t="s">
        <v>16418</v>
      </c>
      <c r="O49" s="26" t="s">
        <v>19</v>
      </c>
      <c r="P49" s="16"/>
      <c r="Q49" s="40">
        <f t="shared" si="4"/>
        <v>13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C37</f>
        <v>13 (Д-Е)-Рв3/2</v>
      </c>
      <c r="D55" s="109" t="str">
        <f>E37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7">CONCATENATE(M55, ".", N55, ".",O55)</f>
        <v>18.12.2023г.</v>
      </c>
      <c r="K55" s="16"/>
      <c r="L55" s="16"/>
      <c r="M55" s="26" t="s">
        <v>16430</v>
      </c>
      <c r="N55" s="26" t="s">
        <v>16418</v>
      </c>
      <c r="O55" s="26" t="s">
        <v>19</v>
      </c>
      <c r="T55" s="10"/>
      <c r="U55" s="43"/>
      <c r="V55" s="69" t="str">
        <f>F55</f>
        <v>768×8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C41</f>
        <v>13 (Д-Е)-Рв5/2</v>
      </c>
      <c r="D56" s="131" t="str">
        <f>E41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14" t="str">
        <f t="shared" si="7"/>
        <v>18.12.2023г.</v>
      </c>
      <c r="M56" s="26" t="s">
        <v>16430</v>
      </c>
      <c r="N56" s="26" t="s">
        <v>16418</v>
      </c>
      <c r="O56" s="26" t="s">
        <v>19</v>
      </c>
      <c r="V56" s="69" t="str">
        <f>F56</f>
        <v>768×8</v>
      </c>
      <c r="W56" s="30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77"/>
  <sheetViews>
    <sheetView view="pageBreakPreview" topLeftCell="A4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156/2 от 18 декабря 2023г.</v>
      </c>
      <c r="I8" s="122" t="s">
        <v>160</v>
      </c>
      <c r="J8" s="122"/>
      <c r="K8" s="17"/>
      <c r="L8" s="13">
        <v>156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13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13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13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13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13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13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13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13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13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13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13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13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13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13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13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13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13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13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13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13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13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13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13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13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13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13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13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13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13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13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13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13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13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13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13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13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13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13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13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13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13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13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0"/>
      <c r="Q42" s="40">
        <f t="shared" si="4"/>
        <v>13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13 (В-Г)-Рв3/2</v>
      </c>
      <c r="D43" s="112"/>
      <c r="E43" s="109" t="str">
        <f t="shared" si="6"/>
        <v>768×8</v>
      </c>
      <c r="F43" s="109"/>
      <c r="G43" s="109" t="s">
        <v>131</v>
      </c>
      <c r="H43" s="109"/>
      <c r="I43" s="14" t="str">
        <f t="shared" si="2"/>
        <v>НЕ 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0"/>
      <c r="Q43" s="40">
        <f t="shared" si="4"/>
        <v>13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13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0"/>
      <c r="Q44" s="40">
        <f t="shared" si="4"/>
        <v>13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13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0"/>
      <c r="Q45" s="40">
        <f t="shared" si="4"/>
        <v>13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C43</f>
        <v>13 (В-Г)-Рв3/2</v>
      </c>
      <c r="D51" s="109" t="str">
        <f>E43</f>
        <v>768×8</v>
      </c>
      <c r="E51" s="109"/>
      <c r="F51" s="131" t="str">
        <f>D51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X79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155/2 от 18 декабря 2023г.</v>
      </c>
      <c r="I8" s="122" t="s">
        <v>160</v>
      </c>
      <c r="J8" s="122"/>
      <c r="K8" s="17"/>
      <c r="L8" s="13">
        <v>155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14</v>
      </c>
      <c r="R21" s="16"/>
      <c r="S21" s="16"/>
      <c r="T21" s="16"/>
      <c r="U21" s="16"/>
      <c r="V21" s="16"/>
      <c r="W21" s="67">
        <f>IFERROR(SUM(W51:W55), 0)</f>
        <v>2304</v>
      </c>
    </row>
    <row r="22" spans="2:24" ht="12.75" customHeight="1" thickBot="1" x14ac:dyDescent="0.25">
      <c r="B22" s="14">
        <v>1</v>
      </c>
      <c r="C22" s="111" t="str">
        <f>CONCATENATE(Q22, " (",R22, ")",S22,T22,U22)</f>
        <v>14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14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14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14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14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14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14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14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14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14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14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14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14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14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14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14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14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14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14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14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14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14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14 (И-К)-Рв2/2</v>
      </c>
      <c r="D33" s="112"/>
      <c r="E33" s="109" t="str">
        <f t="shared" si="1"/>
        <v>768×8</v>
      </c>
      <c r="F33" s="109"/>
      <c r="G33" s="111" t="s">
        <v>131</v>
      </c>
      <c r="H33" s="112"/>
      <c r="I33" s="14" t="str">
        <f t="shared" si="2"/>
        <v>НЕ 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6"/>
      <c r="Q33" s="40">
        <f t="shared" si="4"/>
        <v>14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14 (И-К)-Рв3/1</v>
      </c>
      <c r="D34" s="112"/>
      <c r="E34" s="109" t="str">
        <f t="shared" si="1"/>
        <v>768×8</v>
      </c>
      <c r="F34" s="109"/>
      <c r="G34" s="111" t="s">
        <v>131</v>
      </c>
      <c r="H34" s="112"/>
      <c r="I34" s="14" t="str">
        <f t="shared" si="2"/>
        <v>НЕ 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6"/>
      <c r="Q34" s="40">
        <f t="shared" si="4"/>
        <v>14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14 (И-К)-Рв3/2</v>
      </c>
      <c r="D35" s="112"/>
      <c r="E35" s="109" t="str">
        <f>V35</f>
        <v>768×8</v>
      </c>
      <c r="F35" s="109"/>
      <c r="G35" s="111" t="s">
        <v>131</v>
      </c>
      <c r="H35" s="112"/>
      <c r="I35" s="14" t="str">
        <f t="shared" si="2"/>
        <v>НЕ 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6"/>
      <c r="Q35" s="40">
        <f t="shared" si="4"/>
        <v>14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14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6"/>
      <c r="Q36" s="40">
        <f t="shared" si="4"/>
        <v>14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14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6"/>
      <c r="Q37" s="40">
        <f t="shared" si="4"/>
        <v>14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14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6"/>
      <c r="Q38" s="40">
        <f t="shared" si="4"/>
        <v>14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14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6"/>
      <c r="Q39" s="40">
        <f t="shared" si="4"/>
        <v>14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14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6"/>
      <c r="Q40" s="40">
        <f t="shared" si="4"/>
        <v>14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14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6"/>
      <c r="Q41" s="40">
        <f t="shared" si="4"/>
        <v>14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14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14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14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14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14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14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14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14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C33</f>
        <v>14 (И-К)-Рв2/2</v>
      </c>
      <c r="D51" s="109" t="str">
        <f>E33</f>
        <v>768×8</v>
      </c>
      <c r="E51" s="109"/>
      <c r="F51" s="131" t="str">
        <f>D51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5">
      <c r="B52" s="14">
        <v>2</v>
      </c>
      <c r="C52" s="28" t="str">
        <f t="shared" ref="C52:C53" si="8">C34</f>
        <v>14 (И-К)-Рв3/1</v>
      </c>
      <c r="D52" s="109" t="str">
        <f t="shared" ref="D52:D53" si="9">E34</f>
        <v>768×8</v>
      </c>
      <c r="E52" s="109"/>
      <c r="F52" s="131" t="str">
        <f t="shared" ref="F52:F53" si="10">D52</f>
        <v>768×8</v>
      </c>
      <c r="G52" s="132"/>
      <c r="H52" s="29" t="s">
        <v>23</v>
      </c>
      <c r="I52" s="28" t="str">
        <f t="shared" ref="I52:I53" si="11">IF(H52="недопустимых дефектов не обнаружено", "годен", "НЕ годен")</f>
        <v>годен</v>
      </c>
      <c r="J52" s="14" t="str">
        <f t="shared" ref="J52:J53" si="12">CONCATENATE(M52, ".", N52, ".",O52)</f>
        <v>18.12.2023г.</v>
      </c>
      <c r="K52" s="16"/>
      <c r="L52" s="16"/>
      <c r="M52" s="26" t="s">
        <v>16430</v>
      </c>
      <c r="N52" s="26" t="s">
        <v>16418</v>
      </c>
      <c r="O52" s="26" t="s">
        <v>19</v>
      </c>
      <c r="T52" s="10"/>
      <c r="V52" s="69" t="str">
        <f t="shared" ref="V52:V53" si="13">F52</f>
        <v>768×8</v>
      </c>
      <c r="W52" s="43">
        <f t="shared" ref="W52:W53" si="14">VALUE(MID($V52,1,FIND("×",$V52,1)-1))</f>
        <v>768</v>
      </c>
    </row>
    <row r="53" spans="1:23" ht="12.75" customHeight="1" x14ac:dyDescent="0.25">
      <c r="B53" s="14">
        <v>3</v>
      </c>
      <c r="C53" s="28" t="str">
        <f t="shared" si="8"/>
        <v>14 (И-К)-Рв3/2</v>
      </c>
      <c r="D53" s="109" t="str">
        <f t="shared" si="9"/>
        <v>768×8</v>
      </c>
      <c r="E53" s="109"/>
      <c r="F53" s="131" t="str">
        <f t="shared" si="10"/>
        <v>768×8</v>
      </c>
      <c r="G53" s="132"/>
      <c r="H53" s="29" t="s">
        <v>23</v>
      </c>
      <c r="I53" s="28" t="str">
        <f t="shared" si="11"/>
        <v>годен</v>
      </c>
      <c r="J53" s="14" t="str">
        <f t="shared" si="12"/>
        <v>18.12.2023г.</v>
      </c>
      <c r="K53" s="16"/>
      <c r="L53" s="16"/>
      <c r="M53" s="26" t="s">
        <v>16430</v>
      </c>
      <c r="N53" s="26" t="s">
        <v>16418</v>
      </c>
      <c r="O53" s="26" t="s">
        <v>19</v>
      </c>
      <c r="T53" s="10"/>
      <c r="V53" s="69" t="str">
        <f t="shared" si="13"/>
        <v>768×8</v>
      </c>
      <c r="W53" s="43">
        <f t="shared" si="14"/>
        <v>768</v>
      </c>
    </row>
    <row r="54" spans="1:23" ht="12.75" customHeight="1" x14ac:dyDescent="0.2">
      <c r="B54" s="110" t="s">
        <v>38</v>
      </c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B55" s="110"/>
      <c r="C55" s="110"/>
      <c r="D55" s="110"/>
      <c r="E55" s="110"/>
      <c r="F55" s="110"/>
      <c r="G55" s="110"/>
      <c r="H55" s="110"/>
      <c r="I55" s="110"/>
      <c r="J55" s="110"/>
      <c r="V55" s="41"/>
    </row>
    <row r="56" spans="1:23" ht="12.75" customHeight="1" x14ac:dyDescent="0.2">
      <c r="V56" s="41"/>
    </row>
    <row r="57" spans="1:23" ht="12.75" customHeight="1" x14ac:dyDescent="0.25">
      <c r="C57" s="10" t="s">
        <v>35</v>
      </c>
      <c r="D57" s="10"/>
      <c r="E57" s="10"/>
      <c r="F57" s="10"/>
      <c r="G57" s="10"/>
      <c r="H57" s="37"/>
      <c r="I57" s="38" t="s">
        <v>2</v>
      </c>
      <c r="V57" s="41"/>
    </row>
    <row r="58" spans="1:23" ht="12.75" customHeight="1" x14ac:dyDescent="0.25">
      <c r="C58" s="10"/>
      <c r="D58" s="10"/>
      <c r="E58" s="10"/>
      <c r="F58" s="10"/>
      <c r="G58" s="10"/>
      <c r="H58" s="10"/>
      <c r="I58" s="10"/>
      <c r="V58" s="41"/>
    </row>
    <row r="59" spans="1:23" s="31" customFormat="1" ht="12.75" customHeight="1" x14ac:dyDescent="0.25">
      <c r="A59" s="30"/>
      <c r="B59" s="30"/>
      <c r="C59" s="8" t="s">
        <v>36</v>
      </c>
      <c r="D59" s="11"/>
      <c r="E59" s="11"/>
      <c r="F59" s="10"/>
      <c r="G59" s="10"/>
      <c r="H59" s="37"/>
      <c r="I59" s="38" t="s">
        <v>37</v>
      </c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41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41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25.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12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  <row r="79" spans="1:23" ht="12.75" customHeight="1" x14ac:dyDescent="0.2"/>
  </sheetData>
  <mergeCells count="11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4:J55"/>
    <mergeCell ref="B47:J47"/>
    <mergeCell ref="B48:B50"/>
    <mergeCell ref="C48:C50"/>
    <mergeCell ref="D48:E50"/>
    <mergeCell ref="F48:G50"/>
    <mergeCell ref="H48:H50"/>
    <mergeCell ref="I48:I50"/>
    <mergeCell ref="J48:J50"/>
    <mergeCell ref="D52:E52"/>
    <mergeCell ref="F52:G52"/>
    <mergeCell ref="D53:E53"/>
    <mergeCell ref="F53:G53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83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154/2 от 18 декабря 2023г.</v>
      </c>
      <c r="I8" s="122" t="s">
        <v>160</v>
      </c>
      <c r="J8" s="122"/>
      <c r="K8" s="17"/>
      <c r="L8" s="13">
        <v>154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14</v>
      </c>
      <c r="R21" s="16"/>
      <c r="S21" s="16"/>
      <c r="T21" s="16"/>
      <c r="U21" s="16"/>
      <c r="V21" s="16"/>
      <c r="W21" s="67">
        <f>SUM(W55:W59)</f>
        <v>2304</v>
      </c>
    </row>
    <row r="22" spans="2:23" ht="12.75" customHeight="1" thickBot="1" x14ac:dyDescent="0.25">
      <c r="B22" s="14">
        <v>1</v>
      </c>
      <c r="C22" s="111" t="str">
        <f>CONCATENATE(Q22, " (",R22, ")",S22,T22,U22)</f>
        <v>14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14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14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9" si="4">$Q$21</f>
        <v>14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14 (Г-Д)-Рв2/1</v>
      </c>
      <c r="D24" s="112"/>
      <c r="E24" s="109" t="str">
        <f t="shared" si="1"/>
        <v>768×8</v>
      </c>
      <c r="F24" s="109"/>
      <c r="G24" s="111" t="s">
        <v>131</v>
      </c>
      <c r="H24" s="112"/>
      <c r="I24" s="14" t="str">
        <f t="shared" si="2"/>
        <v>НЕ 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14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14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14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14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14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14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14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14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14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14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14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14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14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14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14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14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14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14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14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14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14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14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14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14 (Д-Е)-Рв3/1</v>
      </c>
      <c r="D36" s="112"/>
      <c r="E36" s="109" t="str">
        <f>V36</f>
        <v>768×8</v>
      </c>
      <c r="F36" s="109"/>
      <c r="G36" s="111" t="s">
        <v>131</v>
      </c>
      <c r="H36" s="112"/>
      <c r="I36" s="14" t="str">
        <f t="shared" si="2"/>
        <v>НЕ 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14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14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14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14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14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14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14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14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14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14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14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14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14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14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14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14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14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14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14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14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18.12.2023г.</v>
      </c>
      <c r="K46" s="16"/>
      <c r="L46" s="10"/>
      <c r="M46" s="26" t="s">
        <v>16430</v>
      </c>
      <c r="N46" s="26" t="s">
        <v>16418</v>
      </c>
      <c r="O46" s="26" t="s">
        <v>19</v>
      </c>
      <c r="P46" s="16"/>
      <c r="Q46" s="40">
        <f t="shared" si="4"/>
        <v>14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14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18.12.2023г.</v>
      </c>
      <c r="K47" s="16"/>
      <c r="L47" s="10"/>
      <c r="M47" s="26" t="s">
        <v>16430</v>
      </c>
      <c r="N47" s="26" t="s">
        <v>16418</v>
      </c>
      <c r="O47" s="26" t="s">
        <v>19</v>
      </c>
      <c r="P47" s="16"/>
      <c r="Q47" s="40">
        <f t="shared" si="4"/>
        <v>14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14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18.12.2023г.</v>
      </c>
      <c r="K48" s="16"/>
      <c r="L48" s="10"/>
      <c r="M48" s="26" t="s">
        <v>16430</v>
      </c>
      <c r="N48" s="26" t="s">
        <v>16418</v>
      </c>
      <c r="O48" s="26" t="s">
        <v>19</v>
      </c>
      <c r="P48" s="16"/>
      <c r="Q48" s="40">
        <f t="shared" si="4"/>
        <v>14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14 (Е-Ж)-Рв4/2</v>
      </c>
      <c r="D49" s="112"/>
      <c r="E49" s="109" t="str">
        <f t="shared" si="6"/>
        <v>768×8</v>
      </c>
      <c r="F49" s="109"/>
      <c r="G49" s="111" t="s">
        <v>131</v>
      </c>
      <c r="H49" s="112"/>
      <c r="I49" s="14" t="str">
        <f t="shared" si="2"/>
        <v>НЕ годен</v>
      </c>
      <c r="J49" s="14" t="str">
        <f t="shared" si="3"/>
        <v>18.12.2023г.</v>
      </c>
      <c r="K49" s="16"/>
      <c r="L49" s="10"/>
      <c r="M49" s="26" t="s">
        <v>16430</v>
      </c>
      <c r="N49" s="26" t="s">
        <v>16418</v>
      </c>
      <c r="O49" s="26" t="s">
        <v>19</v>
      </c>
      <c r="P49" s="16"/>
      <c r="Q49" s="40">
        <f t="shared" si="4"/>
        <v>14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C24</f>
        <v>14 (Г-Д)-Рв2/1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7">CONCATENATE(M55, ".", N55, ".",O55)</f>
        <v>18.12.2023г.</v>
      </c>
      <c r="K55" s="16"/>
      <c r="L55" s="16"/>
      <c r="M55" s="26" t="s">
        <v>16430</v>
      </c>
      <c r="N55" s="26" t="s">
        <v>16418</v>
      </c>
      <c r="O55" s="26" t="s">
        <v>19</v>
      </c>
      <c r="T55" s="10"/>
      <c r="U55" s="43"/>
      <c r="V55" s="69" t="str">
        <f>F55</f>
        <v>768×8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C36</f>
        <v>14 (Д-Е)-Рв3/1</v>
      </c>
      <c r="D56" s="131" t="str">
        <f>E36</f>
        <v>768×8</v>
      </c>
      <c r="E56" s="132"/>
      <c r="F56" s="131" t="str">
        <f t="shared" ref="F56:F57" si="8">D56</f>
        <v>768×8</v>
      </c>
      <c r="G56" s="132"/>
      <c r="H56" s="29" t="s">
        <v>23</v>
      </c>
      <c r="I56" s="28" t="str">
        <f t="shared" ref="I56" si="9">IF(H56="недопустимых дефектов не обнаружено", "годен", "НЕ годен")</f>
        <v>годен</v>
      </c>
      <c r="J56" s="14" t="str">
        <f t="shared" si="7"/>
        <v>18.12.2023г.</v>
      </c>
      <c r="M56" s="26" t="s">
        <v>16430</v>
      </c>
      <c r="N56" s="26" t="s">
        <v>16418</v>
      </c>
      <c r="O56" s="26" t="s">
        <v>19</v>
      </c>
      <c r="V56" s="69" t="str">
        <f t="shared" ref="V56:V57" si="10">F56</f>
        <v>768×8</v>
      </c>
      <c r="W56" s="43">
        <f t="shared" ref="W56:W57" si="11">VALUE(MID($V56,1,FIND("×",$V56,1)-1))</f>
        <v>768</v>
      </c>
    </row>
    <row r="57" spans="1:23" ht="12.75" customHeight="1" x14ac:dyDescent="0.2">
      <c r="B57" s="14">
        <v>3</v>
      </c>
      <c r="C57" s="28" t="str">
        <f>C49</f>
        <v>14 (Е-Ж)-Рв4/2</v>
      </c>
      <c r="D57" s="131" t="str">
        <f>E49</f>
        <v>768×8</v>
      </c>
      <c r="E57" s="132"/>
      <c r="F57" s="131" t="str">
        <f t="shared" si="8"/>
        <v>768×8</v>
      </c>
      <c r="G57" s="132"/>
      <c r="H57" s="29" t="s">
        <v>23</v>
      </c>
      <c r="I57" s="28" t="str">
        <f t="shared" ref="I57" si="12">IF(H57="недопустимых дефектов не обнаружено", "годен", "НЕ годен")</f>
        <v>годен</v>
      </c>
      <c r="J57" s="14" t="str">
        <f t="shared" ref="J57" si="13">CONCATENATE(M57, ".", N57, ".",O57)</f>
        <v>18.12.2023г.</v>
      </c>
      <c r="M57" s="26" t="s">
        <v>16430</v>
      </c>
      <c r="N57" s="26" t="s">
        <v>16418</v>
      </c>
      <c r="O57" s="26" t="s">
        <v>19</v>
      </c>
      <c r="V57" s="69" t="str">
        <f t="shared" si="10"/>
        <v>768×8</v>
      </c>
      <c r="W57" s="43">
        <f t="shared" si="11"/>
        <v>768</v>
      </c>
    </row>
    <row r="58" spans="1:23" ht="12.75" customHeight="1" x14ac:dyDescent="0.2">
      <c r="B58" s="110" t="s">
        <v>38</v>
      </c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B59" s="110"/>
      <c r="C59" s="110"/>
      <c r="D59" s="110"/>
      <c r="E59" s="110"/>
      <c r="F59" s="110"/>
      <c r="G59" s="110"/>
      <c r="H59" s="110"/>
      <c r="I59" s="110"/>
      <c r="J59" s="110"/>
      <c r="V59" s="41"/>
    </row>
    <row r="60" spans="1:23" ht="12.75" customHeight="1" x14ac:dyDescent="0.2">
      <c r="V60" s="41"/>
    </row>
    <row r="61" spans="1:23" ht="12.75" customHeight="1" x14ac:dyDescent="0.25">
      <c r="C61" s="10" t="s">
        <v>35</v>
      </c>
      <c r="D61" s="10"/>
      <c r="E61" s="10"/>
      <c r="F61" s="10"/>
      <c r="G61" s="10"/>
      <c r="H61" s="37"/>
      <c r="I61" s="38" t="s">
        <v>2</v>
      </c>
      <c r="V61" s="41"/>
    </row>
    <row r="62" spans="1:23" ht="12.75" customHeight="1" x14ac:dyDescent="0.25">
      <c r="C62" s="10"/>
      <c r="D62" s="10"/>
      <c r="E62" s="10"/>
      <c r="F62" s="10"/>
      <c r="G62" s="10"/>
      <c r="H62" s="10"/>
      <c r="I62" s="10"/>
      <c r="V62" s="41"/>
    </row>
    <row r="63" spans="1:23" s="31" customFormat="1" ht="12.75" customHeight="1" x14ac:dyDescent="0.25">
      <c r="A63" s="30"/>
      <c r="B63" s="30"/>
      <c r="C63" s="8" t="s">
        <v>36</v>
      </c>
      <c r="D63" s="11"/>
      <c r="E63" s="11"/>
      <c r="F63" s="10"/>
      <c r="G63" s="10"/>
      <c r="H63" s="37"/>
      <c r="I63" s="38" t="s">
        <v>37</v>
      </c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41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68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12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25.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s="31" customFormat="1" ht="12.7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</row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  <row r="83" ht="12.75" customHeight="1" x14ac:dyDescent="0.2"/>
  </sheetData>
  <mergeCells count="129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8:J59"/>
    <mergeCell ref="B51:J51"/>
    <mergeCell ref="B52:B54"/>
    <mergeCell ref="C52:C54"/>
    <mergeCell ref="D52:E54"/>
    <mergeCell ref="F52:G54"/>
    <mergeCell ref="H52:H54"/>
    <mergeCell ref="I52:I54"/>
    <mergeCell ref="J52:J54"/>
    <mergeCell ref="D57:E57"/>
    <mergeCell ref="F57:G57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71"/>
  <sheetViews>
    <sheetView view="pageBreakPreview" zoomScale="85" zoomScaleNormal="85" zoomScaleSheetLayoutView="85" workbookViewId="0">
      <selection activeCell="U19" sqref="U19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153/2 от 18 декабря 2023г.</v>
      </c>
      <c r="I8" s="122" t="s">
        <v>160</v>
      </c>
      <c r="J8" s="122"/>
      <c r="K8" s="17"/>
      <c r="L8" s="13">
        <v>153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14</v>
      </c>
      <c r="R21" s="16"/>
      <c r="S21" s="16"/>
      <c r="T21" s="16"/>
      <c r="U21" s="16"/>
      <c r="V21" s="16"/>
      <c r="W21" s="67">
        <f>SUM(W46:W48)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14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14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14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14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14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14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14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14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14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14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14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14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14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14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14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14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14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14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14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14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14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14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14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14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14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14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14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14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14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14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14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14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14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14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14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14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14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14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14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14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14 (В-Г)-Рв3/1</v>
      </c>
      <c r="D42" s="112"/>
      <c r="E42" s="109" t="str">
        <f t="shared" si="6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0"/>
      <c r="Q42" s="40">
        <f t="shared" si="4"/>
        <v>14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14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0"/>
      <c r="Q43" s="40">
        <f t="shared" si="4"/>
        <v>14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14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0"/>
      <c r="Q44" s="40">
        <f t="shared" si="4"/>
        <v>14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14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0"/>
      <c r="Q45" s="40">
        <f t="shared" si="4"/>
        <v>14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X71"/>
  <sheetViews>
    <sheetView view="pageBreakPreview" zoomScale="85" zoomScaleNormal="85" zoomScaleSheetLayoutView="85" workbookViewId="0">
      <selection activeCell="G68" sqref="G68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152/2 от 18 декабря 2023г.</v>
      </c>
      <c r="I8" s="122" t="s">
        <v>160</v>
      </c>
      <c r="J8" s="122"/>
      <c r="K8" s="17"/>
      <c r="L8" s="13">
        <v>152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15</v>
      </c>
      <c r="R21" s="16"/>
      <c r="S21" s="16"/>
      <c r="T21" s="16"/>
      <c r="U21" s="16"/>
      <c r="V21" s="16"/>
      <c r="W21" s="67">
        <f>IFERROR(SUM(W49:W51), 0)</f>
        <v>0</v>
      </c>
    </row>
    <row r="22" spans="2:24" ht="12.75" customHeight="1" thickBot="1" x14ac:dyDescent="0.25">
      <c r="B22" s="14">
        <v>1</v>
      </c>
      <c r="C22" s="111" t="str">
        <f>CONCATENATE(Q22, " (",R22, ")",S22,T22,U22)</f>
        <v>15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15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15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15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5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15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15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5"/>
        <v>460</v>
      </c>
    </row>
    <row r="25" spans="2:24" ht="12.75" customHeight="1" thickBot="1" x14ac:dyDescent="0.25">
      <c r="B25" s="14">
        <v>4</v>
      </c>
      <c r="C25" s="111" t="str">
        <f t="shared" si="0"/>
        <v>15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15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5"/>
        <v>460</v>
      </c>
    </row>
    <row r="26" spans="2:24" ht="12.75" customHeight="1" thickBot="1" x14ac:dyDescent="0.25">
      <c r="B26" s="14">
        <v>5</v>
      </c>
      <c r="C26" s="111" t="str">
        <f t="shared" si="0"/>
        <v>15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15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5"/>
        <v>180</v>
      </c>
    </row>
    <row r="27" spans="2:24" ht="12.75" customHeight="1" thickBot="1" x14ac:dyDescent="0.25">
      <c r="B27" s="14">
        <v>6</v>
      </c>
      <c r="C27" s="111" t="str">
        <f t="shared" si="0"/>
        <v>15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15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5"/>
        <v>180</v>
      </c>
    </row>
    <row r="28" spans="2:24" ht="12.75" customHeight="1" thickBot="1" x14ac:dyDescent="0.25">
      <c r="B28" s="14">
        <v>7</v>
      </c>
      <c r="C28" s="111" t="str">
        <f t="shared" si="0"/>
        <v>15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15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5"/>
        <v>768</v>
      </c>
    </row>
    <row r="29" spans="2:24" ht="12.75" customHeight="1" thickBot="1" x14ac:dyDescent="0.25">
      <c r="B29" s="14">
        <v>8</v>
      </c>
      <c r="C29" s="111" t="str">
        <f t="shared" si="0"/>
        <v>15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15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5"/>
        <v>768</v>
      </c>
    </row>
    <row r="30" spans="2:24" ht="12.75" customHeight="1" thickBot="1" x14ac:dyDescent="0.25">
      <c r="B30" s="14">
        <v>9</v>
      </c>
      <c r="C30" s="111" t="str">
        <f t="shared" si="0"/>
        <v>15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15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5"/>
        <v>768</v>
      </c>
    </row>
    <row r="31" spans="2:24" ht="12.75" customHeight="1" thickBot="1" x14ac:dyDescent="0.25">
      <c r="B31" s="14">
        <v>10</v>
      </c>
      <c r="C31" s="111" t="str">
        <f t="shared" si="0"/>
        <v>15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15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5"/>
        <v>768</v>
      </c>
    </row>
    <row r="32" spans="2:24" ht="12.75" customHeight="1" thickBot="1" x14ac:dyDescent="0.25">
      <c r="B32" s="14">
        <v>11</v>
      </c>
      <c r="C32" s="111" t="str">
        <f t="shared" si="0"/>
        <v>15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15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15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6"/>
      <c r="Q33" s="40">
        <f t="shared" si="4"/>
        <v>15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15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6"/>
      <c r="Q34" s="40">
        <f t="shared" si="4"/>
        <v>15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15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6"/>
      <c r="Q35" s="40">
        <f t="shared" si="4"/>
        <v>15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15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6"/>
      <c r="Q36" s="40">
        <f t="shared" si="4"/>
        <v>15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5"/>
        <v>180</v>
      </c>
    </row>
    <row r="37" spans="2:23" ht="12.75" customHeight="1" thickBot="1" x14ac:dyDescent="0.3">
      <c r="B37" s="14">
        <v>16</v>
      </c>
      <c r="C37" s="111" t="str">
        <f t="shared" si="0"/>
        <v>15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6"/>
      <c r="Q37" s="40">
        <f t="shared" si="4"/>
        <v>15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5"/>
        <v>180</v>
      </c>
    </row>
    <row r="38" spans="2:23" ht="12.75" customHeight="1" thickBot="1" x14ac:dyDescent="0.3">
      <c r="B38" s="14">
        <v>17</v>
      </c>
      <c r="C38" s="111" t="str">
        <f t="shared" si="0"/>
        <v>15 (И-К)-Рв5/1</v>
      </c>
      <c r="D38" s="112"/>
      <c r="E38" s="109" t="str">
        <f t="shared" ref="E38:E45" si="6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6"/>
      <c r="Q38" s="40">
        <f t="shared" si="4"/>
        <v>15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5"/>
        <v>180</v>
      </c>
    </row>
    <row r="39" spans="2:23" ht="12.75" customHeight="1" thickBot="1" x14ac:dyDescent="0.3">
      <c r="B39" s="14">
        <v>18</v>
      </c>
      <c r="C39" s="111" t="str">
        <f t="shared" si="0"/>
        <v>15 (И-К)-Рв5/2</v>
      </c>
      <c r="D39" s="112"/>
      <c r="E39" s="109" t="str">
        <f t="shared" si="6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6"/>
      <c r="Q39" s="40">
        <f t="shared" si="4"/>
        <v>15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5"/>
        <v>180</v>
      </c>
    </row>
    <row r="40" spans="2:23" ht="12.75" customHeight="1" thickBot="1" x14ac:dyDescent="0.3">
      <c r="B40" s="14">
        <v>19</v>
      </c>
      <c r="C40" s="111" t="str">
        <f t="shared" si="0"/>
        <v>15 (И-К)-Рв6/1</v>
      </c>
      <c r="D40" s="112"/>
      <c r="E40" s="109" t="str">
        <f t="shared" si="6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6"/>
      <c r="Q40" s="40">
        <f t="shared" si="4"/>
        <v>15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5"/>
        <v>180</v>
      </c>
    </row>
    <row r="41" spans="2:23" ht="12.75" customHeight="1" thickBot="1" x14ac:dyDescent="0.3">
      <c r="B41" s="14">
        <v>20</v>
      </c>
      <c r="C41" s="111" t="str">
        <f t="shared" si="0"/>
        <v>15 (И-К)-Рв6/2</v>
      </c>
      <c r="D41" s="112"/>
      <c r="E41" s="109" t="str">
        <f t="shared" si="6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6"/>
      <c r="Q41" s="40">
        <f t="shared" si="4"/>
        <v>15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5"/>
        <v>180</v>
      </c>
    </row>
    <row r="42" spans="2:23" ht="12.75" customHeight="1" thickBot="1" x14ac:dyDescent="0.3">
      <c r="B42" s="14">
        <v>21</v>
      </c>
      <c r="C42" s="111" t="str">
        <f t="shared" si="0"/>
        <v>15 (И-К)-Рв7/1</v>
      </c>
      <c r="D42" s="112"/>
      <c r="E42" s="109" t="str">
        <f t="shared" si="6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15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5"/>
        <v>180</v>
      </c>
    </row>
    <row r="43" spans="2:23" ht="12.75" customHeight="1" thickBot="1" x14ac:dyDescent="0.3">
      <c r="B43" s="14">
        <v>22</v>
      </c>
      <c r="C43" s="111" t="str">
        <f t="shared" si="0"/>
        <v>15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15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5"/>
        <v>180</v>
      </c>
    </row>
    <row r="44" spans="2:23" ht="12.75" customHeight="1" thickBot="1" x14ac:dyDescent="0.3">
      <c r="B44" s="14">
        <v>23</v>
      </c>
      <c r="C44" s="111" t="str">
        <f t="shared" si="0"/>
        <v>15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15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5"/>
        <v>587</v>
      </c>
    </row>
    <row r="45" spans="2:23" ht="12.75" customHeight="1" thickBot="1" x14ac:dyDescent="0.3">
      <c r="B45" s="14">
        <v>24</v>
      </c>
      <c r="C45" s="111" t="str">
        <f t="shared" si="0"/>
        <v>15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15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5"/>
        <v>587</v>
      </c>
    </row>
    <row r="46" spans="2:23" ht="12.75" customHeight="1" x14ac:dyDescent="0.2">
      <c r="B46" s="110" t="s">
        <v>16682</v>
      </c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B47" s="110"/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V48" s="41"/>
    </row>
    <row r="49" spans="1:23" ht="12.75" customHeight="1" x14ac:dyDescent="0.25">
      <c r="C49" s="10" t="s">
        <v>35</v>
      </c>
      <c r="D49" s="10"/>
      <c r="E49" s="10"/>
      <c r="F49" s="10"/>
      <c r="G49" s="10"/>
      <c r="H49" s="37"/>
      <c r="I49" s="38" t="s">
        <v>2</v>
      </c>
      <c r="V49" s="41"/>
    </row>
    <row r="50" spans="1:23" ht="12.75" customHeight="1" x14ac:dyDescent="0.25">
      <c r="C50" s="10"/>
      <c r="D50" s="10"/>
      <c r="E50" s="10"/>
      <c r="F50" s="10"/>
      <c r="G50" s="10"/>
      <c r="H50" s="10"/>
      <c r="I50" s="10"/>
      <c r="V50" s="41"/>
    </row>
    <row r="51" spans="1:23" s="31" customFormat="1" ht="12.75" customHeight="1" x14ac:dyDescent="0.25">
      <c r="A51" s="30"/>
      <c r="B51" s="30"/>
      <c r="C51" s="8" t="s">
        <v>36</v>
      </c>
      <c r="D51" s="11"/>
      <c r="E51" s="11"/>
      <c r="F51" s="10"/>
      <c r="G51" s="10"/>
      <c r="H51" s="37"/>
      <c r="I51" s="38" t="s">
        <v>37</v>
      </c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41"/>
      <c r="W51" s="30"/>
    </row>
    <row r="52" spans="1:23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41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25.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ht="12.75" customHeight="1" x14ac:dyDescent="0.2"/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</sheetData>
  <mergeCells count="10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B46:J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151/2 от 18 декабря 2023г.</v>
      </c>
      <c r="I8" s="122" t="s">
        <v>160</v>
      </c>
      <c r="J8" s="122"/>
      <c r="K8" s="17"/>
      <c r="L8" s="13">
        <v>151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15</v>
      </c>
      <c r="R21" s="16"/>
      <c r="S21" s="16"/>
      <c r="T21" s="16"/>
      <c r="U21" s="16"/>
      <c r="V21" s="16"/>
      <c r="W21" s="67">
        <f>SUM(W55:W59)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15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15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15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9" si="4">$Q$21</f>
        <v>15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5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15 (Г-Д)-Рв2/1</v>
      </c>
      <c r="D24" s="112"/>
      <c r="E24" s="109" t="str">
        <f t="shared" si="1"/>
        <v>768×8</v>
      </c>
      <c r="F24" s="109"/>
      <c r="G24" s="111" t="s">
        <v>131</v>
      </c>
      <c r="H24" s="112"/>
      <c r="I24" s="14" t="str">
        <f t="shared" si="2"/>
        <v>НЕ 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15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5"/>
        <v>768</v>
      </c>
    </row>
    <row r="25" spans="2:23" ht="12.75" customHeight="1" thickBot="1" x14ac:dyDescent="0.25">
      <c r="B25" s="14">
        <v>4</v>
      </c>
      <c r="C25" s="111" t="str">
        <f t="shared" si="0"/>
        <v>15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15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5"/>
        <v>768</v>
      </c>
    </row>
    <row r="26" spans="2:23" ht="12.75" customHeight="1" thickBot="1" x14ac:dyDescent="0.25">
      <c r="B26" s="14">
        <v>5</v>
      </c>
      <c r="C26" s="111" t="str">
        <f t="shared" si="0"/>
        <v>15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15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5"/>
        <v>768</v>
      </c>
    </row>
    <row r="27" spans="2:23" ht="12.75" customHeight="1" thickBot="1" x14ac:dyDescent="0.25">
      <c r="B27" s="14">
        <v>6</v>
      </c>
      <c r="C27" s="111" t="str">
        <f t="shared" si="0"/>
        <v>15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15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5"/>
        <v>768</v>
      </c>
    </row>
    <row r="28" spans="2:23" ht="12.75" customHeight="1" thickBot="1" x14ac:dyDescent="0.25">
      <c r="B28" s="14">
        <v>7</v>
      </c>
      <c r="C28" s="111" t="str">
        <f t="shared" si="0"/>
        <v>15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15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15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15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15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15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15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15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15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15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5"/>
        <v>768</v>
      </c>
    </row>
    <row r="33" spans="2:23" ht="12.75" customHeight="1" thickBot="1" x14ac:dyDescent="0.3">
      <c r="B33" s="14">
        <v>12</v>
      </c>
      <c r="C33" s="111" t="str">
        <f t="shared" si="0"/>
        <v>15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15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5"/>
        <v>768</v>
      </c>
    </row>
    <row r="34" spans="2:23" ht="12.75" customHeight="1" thickBot="1" x14ac:dyDescent="0.3">
      <c r="B34" s="14">
        <v>13</v>
      </c>
      <c r="C34" s="111" t="str">
        <f t="shared" si="0"/>
        <v>15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15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15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15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15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15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15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15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15 (Д-Е)-Рв4/1</v>
      </c>
      <c r="D38" s="112"/>
      <c r="E38" s="109" t="str">
        <f t="shared" ref="E38:E49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15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15 (Д-Е)-Рв4/2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15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15 (Д-Е)-Рв5/1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15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15 (Д-Е)-Рв5/2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15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15 (Е-Ж)-Рв1/1</v>
      </c>
      <c r="D42" s="112"/>
      <c r="E42" s="109" t="str">
        <f t="shared" si="6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6"/>
      <c r="Q42" s="40">
        <f t="shared" si="4"/>
        <v>15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5"/>
        <v>200</v>
      </c>
    </row>
    <row r="43" spans="2:23" ht="12.75" customHeight="1" thickBot="1" x14ac:dyDescent="0.3">
      <c r="B43" s="14">
        <v>22</v>
      </c>
      <c r="C43" s="111" t="str">
        <f t="shared" si="0"/>
        <v>15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6"/>
      <c r="Q43" s="40">
        <f t="shared" si="4"/>
        <v>15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5"/>
        <v>200</v>
      </c>
    </row>
    <row r="44" spans="2:23" ht="12.75" customHeight="1" thickBot="1" x14ac:dyDescent="0.3">
      <c r="B44" s="14">
        <v>23</v>
      </c>
      <c r="C44" s="111" t="str">
        <f t="shared" si="0"/>
        <v>15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6"/>
      <c r="Q44" s="40">
        <f t="shared" si="4"/>
        <v>15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5"/>
        <v>768</v>
      </c>
    </row>
    <row r="45" spans="2:23" ht="12.75" customHeight="1" thickBot="1" x14ac:dyDescent="0.3">
      <c r="B45" s="14">
        <v>24</v>
      </c>
      <c r="C45" s="111" t="str">
        <f t="shared" si="0"/>
        <v>15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6"/>
      <c r="Q45" s="40">
        <f t="shared" si="4"/>
        <v>15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5"/>
        <v>768</v>
      </c>
    </row>
    <row r="46" spans="2:23" ht="12.75" customHeight="1" thickBot="1" x14ac:dyDescent="0.3">
      <c r="B46" s="14">
        <v>25</v>
      </c>
      <c r="C46" s="111" t="str">
        <f t="shared" si="0"/>
        <v>15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18.12.2023г.</v>
      </c>
      <c r="K46" s="16"/>
      <c r="L46" s="10"/>
      <c r="M46" s="26" t="s">
        <v>16430</v>
      </c>
      <c r="N46" s="26" t="s">
        <v>16418</v>
      </c>
      <c r="O46" s="26" t="s">
        <v>19</v>
      </c>
      <c r="P46" s="16"/>
      <c r="Q46" s="40">
        <f t="shared" si="4"/>
        <v>15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5"/>
        <v>768</v>
      </c>
    </row>
    <row r="47" spans="2:23" ht="12.75" customHeight="1" thickBot="1" x14ac:dyDescent="0.3">
      <c r="B47" s="14">
        <v>26</v>
      </c>
      <c r="C47" s="111" t="str">
        <f t="shared" si="0"/>
        <v>15 (Е-Ж)-Рв3/2</v>
      </c>
      <c r="D47" s="112"/>
      <c r="E47" s="109" t="str">
        <f t="shared" si="6"/>
        <v>768×8</v>
      </c>
      <c r="F47" s="109"/>
      <c r="G47" s="111" t="s">
        <v>131</v>
      </c>
      <c r="H47" s="112"/>
      <c r="I47" s="14" t="str">
        <f t="shared" si="2"/>
        <v>НЕ годен</v>
      </c>
      <c r="J47" s="14" t="str">
        <f t="shared" si="3"/>
        <v>18.12.2023г.</v>
      </c>
      <c r="K47" s="16"/>
      <c r="L47" s="10"/>
      <c r="M47" s="26" t="s">
        <v>16430</v>
      </c>
      <c r="N47" s="26" t="s">
        <v>16418</v>
      </c>
      <c r="O47" s="26" t="s">
        <v>19</v>
      </c>
      <c r="P47" s="16"/>
      <c r="Q47" s="40">
        <f t="shared" si="4"/>
        <v>15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5"/>
        <v>768</v>
      </c>
    </row>
    <row r="48" spans="2:23" ht="12.75" customHeight="1" thickBot="1" x14ac:dyDescent="0.3">
      <c r="B48" s="14">
        <v>27</v>
      </c>
      <c r="C48" s="111" t="str">
        <f t="shared" si="0"/>
        <v>15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18.12.2023г.</v>
      </c>
      <c r="K48" s="16"/>
      <c r="L48" s="10"/>
      <c r="M48" s="26" t="s">
        <v>16430</v>
      </c>
      <c r="N48" s="26" t="s">
        <v>16418</v>
      </c>
      <c r="O48" s="26" t="s">
        <v>19</v>
      </c>
      <c r="P48" s="16"/>
      <c r="Q48" s="40">
        <f t="shared" si="4"/>
        <v>15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5"/>
        <v>768</v>
      </c>
    </row>
    <row r="49" spans="1:23" ht="12.75" customHeight="1" thickBot="1" x14ac:dyDescent="0.3">
      <c r="B49" s="14">
        <v>28</v>
      </c>
      <c r="C49" s="111" t="str">
        <f t="shared" si="0"/>
        <v>15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18.12.2023г.</v>
      </c>
      <c r="K49" s="16"/>
      <c r="L49" s="10"/>
      <c r="M49" s="26" t="s">
        <v>16430</v>
      </c>
      <c r="N49" s="26" t="s">
        <v>16418</v>
      </c>
      <c r="O49" s="26" t="s">
        <v>19</v>
      </c>
      <c r="P49" s="16"/>
      <c r="Q49" s="40">
        <f t="shared" si="4"/>
        <v>15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5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C24</f>
        <v>15 (Г-Д)-Рв2/1</v>
      </c>
      <c r="D55" s="109" t="str">
        <f>E24</f>
        <v>768×8</v>
      </c>
      <c r="E55" s="109"/>
      <c r="F55" s="131" t="str">
        <f>D55</f>
        <v>768×8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7">CONCATENATE(M55, ".", N55, ".",O55)</f>
        <v>18.12.2023г.</v>
      </c>
      <c r="K55" s="16"/>
      <c r="L55" s="16"/>
      <c r="M55" s="26" t="s">
        <v>16430</v>
      </c>
      <c r="N55" s="26" t="s">
        <v>16418</v>
      </c>
      <c r="O55" s="26" t="s">
        <v>19</v>
      </c>
      <c r="T55" s="10"/>
      <c r="U55" s="43"/>
      <c r="V55" s="69" t="str">
        <f>F55</f>
        <v>768×8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C47</f>
        <v>15 (Е-Ж)-Рв3/2</v>
      </c>
      <c r="D56" s="131" t="str">
        <f>E47</f>
        <v>768×8</v>
      </c>
      <c r="E56" s="132"/>
      <c r="F56" s="131" t="str">
        <f>D56</f>
        <v>768×8</v>
      </c>
      <c r="G56" s="132"/>
      <c r="H56" s="29" t="s">
        <v>23</v>
      </c>
      <c r="I56" s="28" t="str">
        <f t="shared" ref="I56" si="8">IF(H56="недопустимых дефектов не обнаружено", "годен", "НЕ годен")</f>
        <v>годен</v>
      </c>
      <c r="J56" s="14" t="str">
        <f t="shared" si="7"/>
        <v>18.12.2023г.</v>
      </c>
      <c r="M56" s="26" t="s">
        <v>16430</v>
      </c>
      <c r="N56" s="26" t="s">
        <v>16418</v>
      </c>
      <c r="O56" s="26" t="s">
        <v>19</v>
      </c>
      <c r="V56" s="69" t="str">
        <f>F56</f>
        <v>768×8</v>
      </c>
      <c r="W56" s="43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150/2 от 18 декабря 2023г.</v>
      </c>
      <c r="I8" s="122" t="s">
        <v>160</v>
      </c>
      <c r="J8" s="122"/>
      <c r="K8" s="17"/>
      <c r="L8" s="13">
        <v>150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15</v>
      </c>
      <c r="R21" s="16"/>
      <c r="S21" s="16"/>
      <c r="T21" s="16"/>
      <c r="U21" s="16"/>
      <c r="V21" s="16"/>
      <c r="W21" s="67">
        <f>SUM(W51:W54)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15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18.12.2023г.</v>
      </c>
      <c r="K22" s="16"/>
      <c r="L22" s="16"/>
      <c r="M22" s="26" t="s">
        <v>16430</v>
      </c>
      <c r="N22" s="26" t="s">
        <v>16418</v>
      </c>
      <c r="O22" s="26" t="s">
        <v>19</v>
      </c>
      <c r="P22" s="16"/>
      <c r="Q22" s="40">
        <f>$Q$21</f>
        <v>15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15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18.12.2023г.</v>
      </c>
      <c r="K23" s="16"/>
      <c r="L23" s="16"/>
      <c r="M23" s="26" t="s">
        <v>16430</v>
      </c>
      <c r="N23" s="26" t="s">
        <v>16418</v>
      </c>
      <c r="O23" s="26" t="s">
        <v>19</v>
      </c>
      <c r="P23" s="16"/>
      <c r="Q23" s="40">
        <f t="shared" ref="Q23:Q45" si="4">$Q$21</f>
        <v>15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15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18.12.2023г.</v>
      </c>
      <c r="K24" s="16"/>
      <c r="L24" s="16"/>
      <c r="M24" s="26" t="s">
        <v>16430</v>
      </c>
      <c r="N24" s="26" t="s">
        <v>16418</v>
      </c>
      <c r="O24" s="26" t="s">
        <v>19</v>
      </c>
      <c r="P24" s="16"/>
      <c r="Q24" s="40">
        <f t="shared" si="4"/>
        <v>15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15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18.12.2023г.</v>
      </c>
      <c r="K25" s="16"/>
      <c r="L25" s="16"/>
      <c r="M25" s="26" t="s">
        <v>16430</v>
      </c>
      <c r="N25" s="26" t="s">
        <v>16418</v>
      </c>
      <c r="O25" s="26" t="s">
        <v>19</v>
      </c>
      <c r="P25" s="16"/>
      <c r="Q25" s="40">
        <f t="shared" si="4"/>
        <v>15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15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18.12.2023г.</v>
      </c>
      <c r="K26" s="16"/>
      <c r="L26" s="16"/>
      <c r="M26" s="26" t="s">
        <v>16430</v>
      </c>
      <c r="N26" s="26" t="s">
        <v>16418</v>
      </c>
      <c r="O26" s="26" t="s">
        <v>19</v>
      </c>
      <c r="P26" s="16"/>
      <c r="Q26" s="40">
        <f t="shared" si="4"/>
        <v>15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5"/>
        <v>460</v>
      </c>
    </row>
    <row r="27" spans="2:23" ht="12.75" customHeight="1" thickBot="1" x14ac:dyDescent="0.25">
      <c r="B27" s="14">
        <v>6</v>
      </c>
      <c r="C27" s="111" t="str">
        <f t="shared" si="0"/>
        <v>15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18.12.2023г.</v>
      </c>
      <c r="K27" s="16"/>
      <c r="L27" s="16"/>
      <c r="M27" s="26" t="s">
        <v>16430</v>
      </c>
      <c r="N27" s="26" t="s">
        <v>16418</v>
      </c>
      <c r="O27" s="26" t="s">
        <v>19</v>
      </c>
      <c r="P27" s="16"/>
      <c r="Q27" s="40">
        <f t="shared" si="4"/>
        <v>15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5"/>
        <v>460</v>
      </c>
    </row>
    <row r="28" spans="2:23" ht="12.75" customHeight="1" thickBot="1" x14ac:dyDescent="0.25">
      <c r="B28" s="14">
        <v>7</v>
      </c>
      <c r="C28" s="111" t="str">
        <f t="shared" si="0"/>
        <v>15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18.12.2023г.</v>
      </c>
      <c r="K28" s="16"/>
      <c r="L28" s="16"/>
      <c r="M28" s="26" t="s">
        <v>16430</v>
      </c>
      <c r="N28" s="26" t="s">
        <v>16418</v>
      </c>
      <c r="O28" s="26" t="s">
        <v>19</v>
      </c>
      <c r="P28" s="16"/>
      <c r="Q28" s="40">
        <f t="shared" si="4"/>
        <v>15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5"/>
        <v>768</v>
      </c>
    </row>
    <row r="29" spans="2:23" ht="12.75" customHeight="1" thickBot="1" x14ac:dyDescent="0.25">
      <c r="B29" s="14">
        <v>8</v>
      </c>
      <c r="C29" s="111" t="str">
        <f t="shared" si="0"/>
        <v>15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18.12.2023г.</v>
      </c>
      <c r="K29" s="16"/>
      <c r="L29" s="16"/>
      <c r="M29" s="26" t="s">
        <v>16430</v>
      </c>
      <c r="N29" s="26" t="s">
        <v>16418</v>
      </c>
      <c r="O29" s="26" t="s">
        <v>19</v>
      </c>
      <c r="P29" s="16"/>
      <c r="Q29" s="40">
        <f t="shared" si="4"/>
        <v>15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5"/>
        <v>768</v>
      </c>
    </row>
    <row r="30" spans="2:23" ht="12.75" customHeight="1" thickBot="1" x14ac:dyDescent="0.25">
      <c r="B30" s="14">
        <v>9</v>
      </c>
      <c r="C30" s="111" t="str">
        <f t="shared" si="0"/>
        <v>15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18.12.2023г.</v>
      </c>
      <c r="K30" s="16"/>
      <c r="L30" s="16"/>
      <c r="M30" s="26" t="s">
        <v>16430</v>
      </c>
      <c r="N30" s="26" t="s">
        <v>16418</v>
      </c>
      <c r="O30" s="26" t="s">
        <v>19</v>
      </c>
      <c r="P30" s="16"/>
      <c r="Q30" s="40">
        <f t="shared" si="4"/>
        <v>15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5"/>
        <v>768</v>
      </c>
    </row>
    <row r="31" spans="2:23" ht="12.75" customHeight="1" thickBot="1" x14ac:dyDescent="0.25">
      <c r="B31" s="14">
        <v>10</v>
      </c>
      <c r="C31" s="111" t="str">
        <f t="shared" si="0"/>
        <v>15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18.12.2023г.</v>
      </c>
      <c r="K31" s="16"/>
      <c r="L31" s="16"/>
      <c r="M31" s="26" t="s">
        <v>16430</v>
      </c>
      <c r="N31" s="26" t="s">
        <v>16418</v>
      </c>
      <c r="O31" s="26" t="s">
        <v>19</v>
      </c>
      <c r="P31" s="16"/>
      <c r="Q31" s="40">
        <f t="shared" si="4"/>
        <v>15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5"/>
        <v>768</v>
      </c>
    </row>
    <row r="32" spans="2:23" ht="12.75" customHeight="1" thickBot="1" x14ac:dyDescent="0.25">
      <c r="B32" s="14">
        <v>11</v>
      </c>
      <c r="C32" s="111" t="str">
        <f t="shared" si="0"/>
        <v>15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18.12.2023г.</v>
      </c>
      <c r="K32" s="16"/>
      <c r="L32" s="16"/>
      <c r="M32" s="26" t="s">
        <v>16430</v>
      </c>
      <c r="N32" s="26" t="s">
        <v>16418</v>
      </c>
      <c r="O32" s="26" t="s">
        <v>19</v>
      </c>
      <c r="P32" s="16"/>
      <c r="Q32" s="40">
        <f t="shared" si="4"/>
        <v>15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5"/>
        <v>200</v>
      </c>
    </row>
    <row r="33" spans="2:23" ht="12.75" customHeight="1" thickBot="1" x14ac:dyDescent="0.3">
      <c r="B33" s="14">
        <v>12</v>
      </c>
      <c r="C33" s="111" t="str">
        <f t="shared" si="0"/>
        <v>15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18.12.2023г.</v>
      </c>
      <c r="K33" s="16"/>
      <c r="L33" s="10"/>
      <c r="M33" s="26" t="s">
        <v>16430</v>
      </c>
      <c r="N33" s="26" t="s">
        <v>16418</v>
      </c>
      <c r="O33" s="26" t="s">
        <v>19</v>
      </c>
      <c r="P33" s="10"/>
      <c r="Q33" s="40">
        <f t="shared" si="4"/>
        <v>15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5"/>
        <v>200</v>
      </c>
    </row>
    <row r="34" spans="2:23" ht="12.75" customHeight="1" thickBot="1" x14ac:dyDescent="0.3">
      <c r="B34" s="14">
        <v>13</v>
      </c>
      <c r="C34" s="111" t="str">
        <f t="shared" si="0"/>
        <v>15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18.12.2023г.</v>
      </c>
      <c r="K34" s="16"/>
      <c r="L34" s="10"/>
      <c r="M34" s="26" t="s">
        <v>16430</v>
      </c>
      <c r="N34" s="26" t="s">
        <v>16418</v>
      </c>
      <c r="O34" s="26" t="s">
        <v>19</v>
      </c>
      <c r="P34" s="10"/>
      <c r="Q34" s="40">
        <f t="shared" si="4"/>
        <v>15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5"/>
        <v>768</v>
      </c>
    </row>
    <row r="35" spans="2:23" ht="12.75" customHeight="1" thickBot="1" x14ac:dyDescent="0.3">
      <c r="B35" s="14">
        <v>14</v>
      </c>
      <c r="C35" s="111" t="str">
        <f t="shared" si="0"/>
        <v>15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18.12.2023г.</v>
      </c>
      <c r="K35" s="16"/>
      <c r="L35" s="10"/>
      <c r="M35" s="26" t="s">
        <v>16430</v>
      </c>
      <c r="N35" s="26" t="s">
        <v>16418</v>
      </c>
      <c r="O35" s="26" t="s">
        <v>19</v>
      </c>
      <c r="P35" s="10"/>
      <c r="Q35" s="40">
        <f t="shared" si="4"/>
        <v>15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5"/>
        <v>768</v>
      </c>
    </row>
    <row r="36" spans="2:23" ht="12.75" customHeight="1" thickBot="1" x14ac:dyDescent="0.3">
      <c r="B36" s="14">
        <v>15</v>
      </c>
      <c r="C36" s="111" t="str">
        <f t="shared" si="0"/>
        <v>15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18.12.2023г.</v>
      </c>
      <c r="K36" s="16"/>
      <c r="L36" s="10"/>
      <c r="M36" s="26" t="s">
        <v>16430</v>
      </c>
      <c r="N36" s="26" t="s">
        <v>16418</v>
      </c>
      <c r="O36" s="26" t="s">
        <v>19</v>
      </c>
      <c r="P36" s="10"/>
      <c r="Q36" s="40">
        <f t="shared" si="4"/>
        <v>15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5"/>
        <v>768</v>
      </c>
    </row>
    <row r="37" spans="2:23" ht="12.75" customHeight="1" thickBot="1" x14ac:dyDescent="0.3">
      <c r="B37" s="14">
        <v>16</v>
      </c>
      <c r="C37" s="111" t="str">
        <f t="shared" si="0"/>
        <v>15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18.12.2023г.</v>
      </c>
      <c r="K37" s="16"/>
      <c r="L37" s="10"/>
      <c r="M37" s="26" t="s">
        <v>16430</v>
      </c>
      <c r="N37" s="26" t="s">
        <v>16418</v>
      </c>
      <c r="O37" s="26" t="s">
        <v>19</v>
      </c>
      <c r="P37" s="10"/>
      <c r="Q37" s="40">
        <f t="shared" si="4"/>
        <v>15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5"/>
        <v>768</v>
      </c>
    </row>
    <row r="38" spans="2:23" ht="12.75" customHeight="1" thickBot="1" x14ac:dyDescent="0.3">
      <c r="B38" s="14">
        <v>17</v>
      </c>
      <c r="C38" s="111" t="str">
        <f t="shared" si="0"/>
        <v>15 (В-Г)-Рв1/1</v>
      </c>
      <c r="D38" s="112"/>
      <c r="E38" s="109" t="str">
        <f t="shared" ref="E38:E45" si="6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18.12.2023г.</v>
      </c>
      <c r="K38" s="16"/>
      <c r="L38" s="10"/>
      <c r="M38" s="26" t="s">
        <v>16430</v>
      </c>
      <c r="N38" s="26" t="s">
        <v>16418</v>
      </c>
      <c r="O38" s="26" t="s">
        <v>19</v>
      </c>
      <c r="P38" s="10"/>
      <c r="Q38" s="40">
        <f t="shared" si="4"/>
        <v>15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5"/>
        <v>768</v>
      </c>
    </row>
    <row r="39" spans="2:23" ht="12.75" customHeight="1" thickBot="1" x14ac:dyDescent="0.3">
      <c r="B39" s="14">
        <v>18</v>
      </c>
      <c r="C39" s="111" t="str">
        <f t="shared" si="0"/>
        <v>15 (В-Г)-Рв1/2</v>
      </c>
      <c r="D39" s="112"/>
      <c r="E39" s="109" t="str">
        <f t="shared" si="6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18.12.2023г.</v>
      </c>
      <c r="K39" s="16"/>
      <c r="L39" s="10"/>
      <c r="M39" s="26" t="s">
        <v>16430</v>
      </c>
      <c r="N39" s="26" t="s">
        <v>16418</v>
      </c>
      <c r="O39" s="26" t="s">
        <v>19</v>
      </c>
      <c r="P39" s="10"/>
      <c r="Q39" s="40">
        <f t="shared" si="4"/>
        <v>15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5"/>
        <v>768</v>
      </c>
    </row>
    <row r="40" spans="2:23" ht="12.75" customHeight="1" thickBot="1" x14ac:dyDescent="0.3">
      <c r="B40" s="14">
        <v>19</v>
      </c>
      <c r="C40" s="111" t="str">
        <f t="shared" si="0"/>
        <v>15 (В-Г)-Рв2/1</v>
      </c>
      <c r="D40" s="112"/>
      <c r="E40" s="109" t="str">
        <f t="shared" si="6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18.12.2023г.</v>
      </c>
      <c r="K40" s="16"/>
      <c r="L40" s="10"/>
      <c r="M40" s="26" t="s">
        <v>16430</v>
      </c>
      <c r="N40" s="26" t="s">
        <v>16418</v>
      </c>
      <c r="O40" s="26" t="s">
        <v>19</v>
      </c>
      <c r="P40" s="10"/>
      <c r="Q40" s="40">
        <f t="shared" si="4"/>
        <v>15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5"/>
        <v>768</v>
      </c>
    </row>
    <row r="41" spans="2:23" ht="12.75" customHeight="1" thickBot="1" x14ac:dyDescent="0.3">
      <c r="B41" s="14">
        <v>20</v>
      </c>
      <c r="C41" s="111" t="str">
        <f t="shared" si="0"/>
        <v>15 (В-Г)-Рв2/2</v>
      </c>
      <c r="D41" s="112"/>
      <c r="E41" s="109" t="str">
        <f t="shared" si="6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18.12.2023г.</v>
      </c>
      <c r="K41" s="16"/>
      <c r="L41" s="10"/>
      <c r="M41" s="26" t="s">
        <v>16430</v>
      </c>
      <c r="N41" s="26" t="s">
        <v>16418</v>
      </c>
      <c r="O41" s="26" t="s">
        <v>19</v>
      </c>
      <c r="P41" s="10"/>
      <c r="Q41" s="40">
        <f t="shared" si="4"/>
        <v>15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5"/>
        <v>768</v>
      </c>
    </row>
    <row r="42" spans="2:23" ht="12.75" customHeight="1" thickBot="1" x14ac:dyDescent="0.3">
      <c r="B42" s="14">
        <v>21</v>
      </c>
      <c r="C42" s="111" t="str">
        <f t="shared" si="0"/>
        <v>15 (В-Г)-Рв3/1</v>
      </c>
      <c r="D42" s="112"/>
      <c r="E42" s="109" t="str">
        <f t="shared" si="6"/>
        <v>768×8</v>
      </c>
      <c r="F42" s="109"/>
      <c r="G42" s="111" t="s">
        <v>131</v>
      </c>
      <c r="H42" s="112"/>
      <c r="I42" s="14" t="str">
        <f t="shared" si="2"/>
        <v>НЕ годен</v>
      </c>
      <c r="J42" s="14" t="str">
        <f t="shared" si="3"/>
        <v>18.12.2023г.</v>
      </c>
      <c r="K42" s="16"/>
      <c r="L42" s="10"/>
      <c r="M42" s="26" t="s">
        <v>16430</v>
      </c>
      <c r="N42" s="26" t="s">
        <v>16418</v>
      </c>
      <c r="O42" s="26" t="s">
        <v>19</v>
      </c>
      <c r="P42" s="10"/>
      <c r="Q42" s="40">
        <f t="shared" si="4"/>
        <v>15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5"/>
        <v>768</v>
      </c>
    </row>
    <row r="43" spans="2:23" ht="12.75" customHeight="1" thickBot="1" x14ac:dyDescent="0.3">
      <c r="B43" s="14">
        <v>22</v>
      </c>
      <c r="C43" s="111" t="str">
        <f t="shared" si="0"/>
        <v>15 (В-Г)-Рв3/2</v>
      </c>
      <c r="D43" s="112"/>
      <c r="E43" s="109" t="str">
        <f t="shared" si="6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18.12.2023г.</v>
      </c>
      <c r="K43" s="16"/>
      <c r="L43" s="10"/>
      <c r="M43" s="26" t="s">
        <v>16430</v>
      </c>
      <c r="N43" s="26" t="s">
        <v>16418</v>
      </c>
      <c r="O43" s="26" t="s">
        <v>19</v>
      </c>
      <c r="P43" s="10"/>
      <c r="Q43" s="40">
        <f t="shared" si="4"/>
        <v>15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5"/>
        <v>768</v>
      </c>
    </row>
    <row r="44" spans="2:23" ht="12.75" customHeight="1" thickBot="1" x14ac:dyDescent="0.3">
      <c r="B44" s="14">
        <v>23</v>
      </c>
      <c r="C44" s="111" t="str">
        <f t="shared" si="0"/>
        <v>15 (В-Г)-Рв4/1</v>
      </c>
      <c r="D44" s="112"/>
      <c r="E44" s="109" t="str">
        <f t="shared" si="6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18.12.2023г.</v>
      </c>
      <c r="K44" s="16"/>
      <c r="L44" s="10"/>
      <c r="M44" s="26" t="s">
        <v>16430</v>
      </c>
      <c r="N44" s="26" t="s">
        <v>16418</v>
      </c>
      <c r="O44" s="26" t="s">
        <v>19</v>
      </c>
      <c r="P44" s="10"/>
      <c r="Q44" s="40">
        <f t="shared" si="4"/>
        <v>15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5"/>
        <v>200</v>
      </c>
    </row>
    <row r="45" spans="2:23" ht="12.75" customHeight="1" thickBot="1" x14ac:dyDescent="0.3">
      <c r="B45" s="14">
        <v>24</v>
      </c>
      <c r="C45" s="111" t="str">
        <f t="shared" si="0"/>
        <v>15 (В-Г)-Рв4/2</v>
      </c>
      <c r="D45" s="112"/>
      <c r="E45" s="109" t="str">
        <f t="shared" si="6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18.12.2023г.</v>
      </c>
      <c r="K45" s="16"/>
      <c r="L45" s="10"/>
      <c r="M45" s="26" t="s">
        <v>16430</v>
      </c>
      <c r="N45" s="26" t="s">
        <v>16418</v>
      </c>
      <c r="O45" s="26" t="s">
        <v>19</v>
      </c>
      <c r="P45" s="10"/>
      <c r="Q45" s="40">
        <f t="shared" si="4"/>
        <v>15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5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C42</f>
        <v>15 (В-Г)-Рв3/1</v>
      </c>
      <c r="D51" s="109" t="str">
        <f>E42</f>
        <v>768×8</v>
      </c>
      <c r="E51" s="109"/>
      <c r="F51" s="131" t="str">
        <f>D51</f>
        <v>768×8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7">CONCATENATE(M51, ".", N51, ".",O51)</f>
        <v>18.12.2023г.</v>
      </c>
      <c r="K51" s="16"/>
      <c r="L51" s="16"/>
      <c r="M51" s="26" t="s">
        <v>16430</v>
      </c>
      <c r="N51" s="26" t="s">
        <v>16418</v>
      </c>
      <c r="O51" s="26" t="s">
        <v>19</v>
      </c>
      <c r="T51" s="10"/>
      <c r="U51" s="43"/>
      <c r="V51" s="69" t="str">
        <f>F51</f>
        <v>768×8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2:J2"/>
    <mergeCell ref="B3:J3"/>
    <mergeCell ref="L3:O3"/>
    <mergeCell ref="B4:J4"/>
    <mergeCell ref="L4:O4"/>
    <mergeCell ref="B5:J5"/>
    <mergeCell ref="L5:O5"/>
    <mergeCell ref="B10:J10"/>
    <mergeCell ref="B11:J1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149/2 от 18 декабря 2023г.</v>
      </c>
      <c r="I8" s="122" t="s">
        <v>160</v>
      </c>
      <c r="J8" s="122"/>
      <c r="K8" s="17"/>
      <c r="L8" s="13">
        <v>149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IFERROR(SUM(W51:W56), 0)</f>
        <v>1900</v>
      </c>
    </row>
    <row r="22" spans="2:23" ht="12.75" customHeight="1" thickBot="1" x14ac:dyDescent="0.25">
      <c r="B22" s="14">
        <v>1</v>
      </c>
      <c r="C22" s="111" t="str">
        <f>CONCATENATE(Q22, " (",R22, ")",S22,T22,U22)</f>
        <v xml:space="preserve">12 (И-К) </v>
      </c>
      <c r="D22" s="112"/>
      <c r="E22" s="109" t="str">
        <f>V22</f>
        <v>3628×14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12.12.2023г.</v>
      </c>
      <c r="K22" s="16"/>
      <c r="L22" s="16"/>
      <c r="M22" s="26" t="s">
        <v>16418</v>
      </c>
      <c r="N22" s="26" t="s">
        <v>16418</v>
      </c>
      <c r="O22" s="26" t="s">
        <v>19</v>
      </c>
      <c r="P22" s="16"/>
      <c r="Q22" s="40">
        <v>12</v>
      </c>
      <c r="R22" s="74" t="s">
        <v>83</v>
      </c>
      <c r="S22" s="40"/>
      <c r="T22" s="30" t="s">
        <v>158</v>
      </c>
      <c r="U22" s="16"/>
      <c r="V22" s="41" t="s">
        <v>153</v>
      </c>
      <c r="W22" s="68">
        <f>VALUE(MID($V22,1,FIND("×",$V22,1)-1))</f>
        <v>3628</v>
      </c>
    </row>
    <row r="23" spans="2:23" ht="12.75" customHeight="1" thickBot="1" x14ac:dyDescent="0.25">
      <c r="B23" s="14">
        <v>2</v>
      </c>
      <c r="C23" s="111" t="str">
        <f>CONCATENATE(Q23, " (",R23, ")",S23,T23,U23)</f>
        <v xml:space="preserve">13 (И-К) </v>
      </c>
      <c r="D23" s="112"/>
      <c r="E23" s="109" t="str">
        <f>V23</f>
        <v>3628×14</v>
      </c>
      <c r="F23" s="109"/>
      <c r="G23" s="109" t="s">
        <v>23</v>
      </c>
      <c r="H23" s="109"/>
      <c r="I23" s="14" t="str">
        <f>IF(G23="недопустимых дефектов не обнаружено", "годен", "НЕ годен")</f>
        <v>годен</v>
      </c>
      <c r="J23" s="14" t="str">
        <f>CONCATENATE(M23, ".", N23, ".",O23)</f>
        <v>12.12.2023г.</v>
      </c>
      <c r="K23" s="16"/>
      <c r="L23" s="16"/>
      <c r="M23" s="26" t="s">
        <v>16418</v>
      </c>
      <c r="N23" s="26" t="s">
        <v>16418</v>
      </c>
      <c r="O23" s="26" t="s">
        <v>19</v>
      </c>
      <c r="P23" s="16"/>
      <c r="Q23" s="40">
        <v>13</v>
      </c>
      <c r="R23" s="74" t="s">
        <v>83</v>
      </c>
      <c r="S23" s="40"/>
      <c r="T23" s="30" t="s">
        <v>158</v>
      </c>
      <c r="U23" s="16"/>
      <c r="V23" s="41" t="s">
        <v>153</v>
      </c>
      <c r="W23" s="68">
        <f>VALUE(MID($V23,1,FIND("×",$V23,1)-1))</f>
        <v>3628</v>
      </c>
    </row>
    <row r="24" spans="2:23" ht="12.75" customHeight="1" thickBot="1" x14ac:dyDescent="0.25">
      <c r="B24" s="14">
        <v>3</v>
      </c>
      <c r="C24" s="111" t="str">
        <f t="shared" ref="C24:C41" si="0">CONCATENATE(Q24, " (",R24, ")",S24,T24,U24)</f>
        <v xml:space="preserve">14 (И-К) </v>
      </c>
      <c r="D24" s="112"/>
      <c r="E24" s="109" t="str">
        <f t="shared" ref="E24:E41" si="1">V24</f>
        <v>3628×14</v>
      </c>
      <c r="F24" s="109"/>
      <c r="G24" s="109" t="s">
        <v>16431</v>
      </c>
      <c r="H24" s="109" t="s">
        <v>7</v>
      </c>
      <c r="I24" s="14" t="str">
        <f t="shared" ref="I24:I45" si="2">IF(G24="недопустимых дефектов не обнаружено", "годен", "НЕ годен")</f>
        <v>НЕ годен</v>
      </c>
      <c r="J24" s="14" t="str">
        <f t="shared" ref="J24:J45" si="3">CONCATENATE(M24, ".", N24, ".",O24)</f>
        <v>12.12.2023г.</v>
      </c>
      <c r="K24" s="16"/>
      <c r="L24" s="16"/>
      <c r="M24" s="26" t="s">
        <v>16418</v>
      </c>
      <c r="N24" s="26" t="s">
        <v>16418</v>
      </c>
      <c r="O24" s="26" t="s">
        <v>19</v>
      </c>
      <c r="P24" s="16"/>
      <c r="Q24" s="40">
        <v>14</v>
      </c>
      <c r="R24" s="74" t="s">
        <v>83</v>
      </c>
      <c r="S24" s="40"/>
      <c r="T24" s="30" t="s">
        <v>158</v>
      </c>
      <c r="U24" s="16"/>
      <c r="V24" s="41" t="s">
        <v>153</v>
      </c>
      <c r="W24" s="68">
        <f t="shared" ref="W24:W45" si="4">VALUE(MID($V24,1,FIND("×",$V24,1)-1))</f>
        <v>3628</v>
      </c>
    </row>
    <row r="25" spans="2:23" ht="12.75" customHeight="1" thickBot="1" x14ac:dyDescent="0.25">
      <c r="B25" s="14">
        <v>4</v>
      </c>
      <c r="C25" s="111" t="str">
        <f t="shared" si="0"/>
        <v xml:space="preserve">15 (И-К) </v>
      </c>
      <c r="D25" s="112"/>
      <c r="E25" s="109" t="str">
        <f t="shared" si="1"/>
        <v>3628×14</v>
      </c>
      <c r="F25" s="109"/>
      <c r="G25" s="109" t="s">
        <v>16431</v>
      </c>
      <c r="H25" s="109" t="s">
        <v>7</v>
      </c>
      <c r="I25" s="14" t="str">
        <f t="shared" si="2"/>
        <v>НЕ годен</v>
      </c>
      <c r="J25" s="14" t="str">
        <f t="shared" si="3"/>
        <v>12.12.2023г.</v>
      </c>
      <c r="K25" s="16"/>
      <c r="L25" s="16"/>
      <c r="M25" s="26" t="s">
        <v>16418</v>
      </c>
      <c r="N25" s="26" t="s">
        <v>16418</v>
      </c>
      <c r="O25" s="26" t="s">
        <v>19</v>
      </c>
      <c r="P25" s="16"/>
      <c r="Q25" s="40">
        <v>15</v>
      </c>
      <c r="R25" s="74" t="s">
        <v>83</v>
      </c>
      <c r="S25" s="40"/>
      <c r="T25" s="30" t="s">
        <v>158</v>
      </c>
      <c r="U25" s="16"/>
      <c r="V25" s="41" t="s">
        <v>153</v>
      </c>
      <c r="W25" s="68">
        <f t="shared" si="4"/>
        <v>3628</v>
      </c>
    </row>
    <row r="26" spans="2:23" ht="12.75" customHeight="1" thickBot="1" x14ac:dyDescent="0.25">
      <c r="B26" s="14">
        <v>5</v>
      </c>
      <c r="C26" s="111" t="str">
        <f t="shared" si="0"/>
        <v xml:space="preserve">И (14-15) </v>
      </c>
      <c r="D26" s="112"/>
      <c r="E26" s="109" t="str">
        <f t="shared" si="1"/>
        <v>7000×14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15.12.2023г.</v>
      </c>
      <c r="K26" s="16"/>
      <c r="L26" s="16"/>
      <c r="M26" s="26" t="s">
        <v>16420</v>
      </c>
      <c r="N26" s="26" t="s">
        <v>16418</v>
      </c>
      <c r="O26" s="26" t="s">
        <v>19</v>
      </c>
      <c r="P26" s="16"/>
      <c r="Q26" s="40" t="s">
        <v>69</v>
      </c>
      <c r="R26" s="74" t="s">
        <v>16424</v>
      </c>
      <c r="S26" s="40"/>
      <c r="T26" s="30" t="s">
        <v>158</v>
      </c>
      <c r="U26" s="16"/>
      <c r="V26" s="41" t="s">
        <v>16426</v>
      </c>
      <c r="W26" s="68">
        <f t="shared" si="4"/>
        <v>7000</v>
      </c>
    </row>
    <row r="27" spans="2:23" ht="12.75" customHeight="1" thickBot="1" x14ac:dyDescent="0.25">
      <c r="B27" s="14">
        <v>6</v>
      </c>
      <c r="C27" s="111" t="str">
        <f t="shared" si="0"/>
        <v xml:space="preserve">И (13-14) </v>
      </c>
      <c r="D27" s="112"/>
      <c r="E27" s="109" t="str">
        <f t="shared" si="1"/>
        <v>8400×14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15.12.2023г.</v>
      </c>
      <c r="K27" s="16"/>
      <c r="L27" s="16"/>
      <c r="M27" s="26" t="s">
        <v>16420</v>
      </c>
      <c r="N27" s="26" t="s">
        <v>16418</v>
      </c>
      <c r="O27" s="26" t="s">
        <v>19</v>
      </c>
      <c r="P27" s="16"/>
      <c r="Q27" s="40" t="s">
        <v>69</v>
      </c>
      <c r="R27" s="74" t="s">
        <v>16425</v>
      </c>
      <c r="S27" s="40"/>
      <c r="T27" s="30" t="s">
        <v>158</v>
      </c>
      <c r="U27" s="16"/>
      <c r="V27" s="41" t="s">
        <v>16427</v>
      </c>
      <c r="W27" s="68">
        <f t="shared" si="4"/>
        <v>8400</v>
      </c>
    </row>
    <row r="28" spans="2:23" ht="12.75" customHeight="1" thickBot="1" x14ac:dyDescent="0.25">
      <c r="B28" s="14">
        <v>7</v>
      </c>
      <c r="C28" s="111" t="str">
        <f t="shared" si="0"/>
        <v xml:space="preserve">И (12-13) </v>
      </c>
      <c r="D28" s="112"/>
      <c r="E28" s="109" t="str">
        <f t="shared" si="1"/>
        <v>12600×14</v>
      </c>
      <c r="F28" s="109"/>
      <c r="G28" s="109" t="s">
        <v>16431</v>
      </c>
      <c r="H28" s="109" t="s">
        <v>7</v>
      </c>
      <c r="I28" s="14" t="str">
        <f t="shared" si="2"/>
        <v>НЕ годен</v>
      </c>
      <c r="J28" s="14" t="str">
        <f t="shared" si="3"/>
        <v>15.12.2023г.</v>
      </c>
      <c r="K28" s="16"/>
      <c r="L28" s="16"/>
      <c r="M28" s="26" t="s">
        <v>16420</v>
      </c>
      <c r="N28" s="26" t="s">
        <v>16418</v>
      </c>
      <c r="O28" s="26" t="s">
        <v>19</v>
      </c>
      <c r="P28" s="16"/>
      <c r="Q28" s="40" t="s">
        <v>69</v>
      </c>
      <c r="R28" s="74" t="s">
        <v>16423</v>
      </c>
      <c r="S28" s="40"/>
      <c r="T28" s="30" t="s">
        <v>158</v>
      </c>
      <c r="U28" s="16"/>
      <c r="V28" s="41" t="s">
        <v>159</v>
      </c>
      <c r="W28" s="68">
        <f t="shared" si="4"/>
        <v>12600</v>
      </c>
    </row>
    <row r="29" spans="2:23" ht="12.75" customHeight="1" thickBot="1" x14ac:dyDescent="0.25">
      <c r="B29" s="14">
        <v>8</v>
      </c>
      <c r="C29" s="111" t="str">
        <f t="shared" si="0"/>
        <v xml:space="preserve">И (11-12) </v>
      </c>
      <c r="D29" s="112"/>
      <c r="E29" s="109" t="str">
        <f t="shared" si="1"/>
        <v>12600×14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15.12.2023г.</v>
      </c>
      <c r="K29" s="16"/>
      <c r="L29" s="16"/>
      <c r="M29" s="26" t="s">
        <v>16420</v>
      </c>
      <c r="N29" s="26" t="s">
        <v>16418</v>
      </c>
      <c r="O29" s="26" t="s">
        <v>19</v>
      </c>
      <c r="P29" s="16"/>
      <c r="Q29" s="40" t="s">
        <v>69</v>
      </c>
      <c r="R29" s="74" t="s">
        <v>16422</v>
      </c>
      <c r="S29" s="40"/>
      <c r="T29" s="30" t="s">
        <v>158</v>
      </c>
      <c r="U29" s="16"/>
      <c r="V29" s="41" t="s">
        <v>159</v>
      </c>
      <c r="W29" s="68">
        <f t="shared" si="4"/>
        <v>12600</v>
      </c>
    </row>
    <row r="30" spans="2:23" ht="12.75" customHeight="1" thickBot="1" x14ac:dyDescent="0.25">
      <c r="B30" s="14">
        <v>9</v>
      </c>
      <c r="C30" s="111" t="str">
        <f t="shared" si="0"/>
        <v xml:space="preserve">И (10-11) </v>
      </c>
      <c r="D30" s="112"/>
      <c r="E30" s="109" t="str">
        <f t="shared" si="1"/>
        <v>12600×14</v>
      </c>
      <c r="F30" s="109"/>
      <c r="G30" s="109" t="s">
        <v>16432</v>
      </c>
      <c r="H30" s="109" t="s">
        <v>7</v>
      </c>
      <c r="I30" s="14" t="str">
        <f t="shared" si="2"/>
        <v>НЕ годен</v>
      </c>
      <c r="J30" s="14" t="str">
        <f t="shared" si="3"/>
        <v>15.12.2023г.</v>
      </c>
      <c r="K30" s="16"/>
      <c r="L30" s="16"/>
      <c r="M30" s="26" t="s">
        <v>16420</v>
      </c>
      <c r="N30" s="26" t="s">
        <v>16418</v>
      </c>
      <c r="O30" s="26" t="s">
        <v>19</v>
      </c>
      <c r="P30" s="16"/>
      <c r="Q30" s="40" t="s">
        <v>69</v>
      </c>
      <c r="R30" s="74" t="s">
        <v>16421</v>
      </c>
      <c r="S30" s="40"/>
      <c r="T30" s="30" t="s">
        <v>158</v>
      </c>
      <c r="U30" s="16"/>
      <c r="V30" s="41" t="s">
        <v>159</v>
      </c>
      <c r="W30" s="68">
        <f t="shared" si="4"/>
        <v>12600</v>
      </c>
    </row>
    <row r="31" spans="2:23" ht="12.75" customHeight="1" thickBot="1" x14ac:dyDescent="0.25">
      <c r="B31" s="14">
        <v>10</v>
      </c>
      <c r="C31" s="111" t="str">
        <f t="shared" si="0"/>
        <v xml:space="preserve">Б (14-15) </v>
      </c>
      <c r="D31" s="112"/>
      <c r="E31" s="109" t="str">
        <f t="shared" si="1"/>
        <v>7000×14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15.12.2023г.</v>
      </c>
      <c r="K31" s="16"/>
      <c r="L31" s="16"/>
      <c r="M31" s="26" t="s">
        <v>16420</v>
      </c>
      <c r="N31" s="26" t="s">
        <v>16418</v>
      </c>
      <c r="O31" s="26" t="s">
        <v>19</v>
      </c>
      <c r="P31" s="16"/>
      <c r="Q31" s="40" t="s">
        <v>154</v>
      </c>
      <c r="R31" s="74" t="s">
        <v>16424</v>
      </c>
      <c r="S31" s="40"/>
      <c r="T31" s="30" t="s">
        <v>158</v>
      </c>
      <c r="U31" s="16"/>
      <c r="V31" s="41" t="s">
        <v>16426</v>
      </c>
      <c r="W31" s="68">
        <f t="shared" si="4"/>
        <v>7000</v>
      </c>
    </row>
    <row r="32" spans="2:23" ht="12.75" customHeight="1" thickBot="1" x14ac:dyDescent="0.25">
      <c r="B32" s="14">
        <v>11</v>
      </c>
      <c r="C32" s="111" t="str">
        <f t="shared" si="0"/>
        <v xml:space="preserve">Б (13-14) </v>
      </c>
      <c r="D32" s="112"/>
      <c r="E32" s="109" t="str">
        <f t="shared" si="1"/>
        <v>8400×14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15.12.2023г.</v>
      </c>
      <c r="K32" s="16"/>
      <c r="L32" s="16"/>
      <c r="M32" s="26" t="s">
        <v>16420</v>
      </c>
      <c r="N32" s="26" t="s">
        <v>16418</v>
      </c>
      <c r="O32" s="26" t="s">
        <v>19</v>
      </c>
      <c r="P32" s="16"/>
      <c r="Q32" s="40" t="s">
        <v>154</v>
      </c>
      <c r="R32" s="74" t="s">
        <v>16425</v>
      </c>
      <c r="S32" s="40"/>
      <c r="T32" s="30" t="s">
        <v>158</v>
      </c>
      <c r="U32" s="16"/>
      <c r="V32" s="41" t="s">
        <v>16427</v>
      </c>
      <c r="W32" s="68">
        <f t="shared" si="4"/>
        <v>8400</v>
      </c>
    </row>
    <row r="33" spans="2:25" ht="12.75" customHeight="1" thickBot="1" x14ac:dyDescent="0.25">
      <c r="B33" s="14">
        <v>12</v>
      </c>
      <c r="C33" s="111" t="str">
        <f t="shared" si="0"/>
        <v>Б (12-13)</v>
      </c>
      <c r="D33" s="112"/>
      <c r="E33" s="109" t="str">
        <f t="shared" si="1"/>
        <v>12600×14</v>
      </c>
      <c r="F33" s="109"/>
      <c r="G33" s="109" t="s">
        <v>16431</v>
      </c>
      <c r="H33" s="109" t="s">
        <v>7</v>
      </c>
      <c r="I33" s="14" t="str">
        <f t="shared" si="2"/>
        <v>НЕ годен</v>
      </c>
      <c r="J33" s="14" t="str">
        <f t="shared" si="3"/>
        <v>15.12.2023г.</v>
      </c>
      <c r="K33" s="16"/>
      <c r="L33" s="16"/>
      <c r="M33" s="26" t="s">
        <v>16420</v>
      </c>
      <c r="N33" s="26" t="s">
        <v>16418</v>
      </c>
      <c r="O33" s="26" t="s">
        <v>19</v>
      </c>
      <c r="P33" s="16"/>
      <c r="Q33" s="40" t="s">
        <v>154</v>
      </c>
      <c r="R33" s="74" t="s">
        <v>16423</v>
      </c>
      <c r="S33" s="40"/>
      <c r="U33" s="16"/>
      <c r="V33" s="41" t="s">
        <v>159</v>
      </c>
      <c r="W33" s="68">
        <f t="shared" si="4"/>
        <v>12600</v>
      </c>
    </row>
    <row r="34" spans="2:25" ht="12.75" customHeight="1" thickBot="1" x14ac:dyDescent="0.25">
      <c r="B34" s="14">
        <v>13</v>
      </c>
      <c r="C34" s="111" t="str">
        <f t="shared" si="0"/>
        <v>Б (11-12)</v>
      </c>
      <c r="D34" s="112"/>
      <c r="E34" s="109" t="str">
        <f t="shared" si="1"/>
        <v>12600×14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15.12.2023г.</v>
      </c>
      <c r="K34" s="16"/>
      <c r="L34" s="16"/>
      <c r="M34" s="26" t="s">
        <v>16420</v>
      </c>
      <c r="N34" s="26" t="s">
        <v>16418</v>
      </c>
      <c r="O34" s="26" t="s">
        <v>19</v>
      </c>
      <c r="P34" s="16"/>
      <c r="Q34" s="40" t="s">
        <v>154</v>
      </c>
      <c r="R34" s="74" t="s">
        <v>16422</v>
      </c>
      <c r="S34" s="40"/>
      <c r="U34" s="16"/>
      <c r="V34" s="41" t="s">
        <v>159</v>
      </c>
      <c r="W34" s="68">
        <f t="shared" si="4"/>
        <v>12600</v>
      </c>
    </row>
    <row r="35" spans="2:25" ht="12.75" customHeight="1" thickBot="1" x14ac:dyDescent="0.25">
      <c r="B35" s="14">
        <v>14</v>
      </c>
      <c r="C35" s="111" t="str">
        <f t="shared" si="0"/>
        <v>Б (10-11)</v>
      </c>
      <c r="D35" s="112"/>
      <c r="E35" s="109" t="str">
        <f t="shared" si="1"/>
        <v>12600×14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15.12.2023г.</v>
      </c>
      <c r="K35" s="16"/>
      <c r="L35" s="16"/>
      <c r="M35" s="26" t="s">
        <v>16420</v>
      </c>
      <c r="N35" s="26" t="s">
        <v>16418</v>
      </c>
      <c r="O35" s="26" t="s">
        <v>19</v>
      </c>
      <c r="P35" s="16"/>
      <c r="Q35" s="40" t="s">
        <v>154</v>
      </c>
      <c r="R35" s="74" t="s">
        <v>16421</v>
      </c>
      <c r="S35" s="40"/>
      <c r="U35" s="16"/>
      <c r="V35" s="41" t="s">
        <v>159</v>
      </c>
      <c r="W35" s="68">
        <f t="shared" si="4"/>
        <v>12600</v>
      </c>
    </row>
    <row r="36" spans="2:25" ht="12.75" customHeight="1" thickBot="1" x14ac:dyDescent="0.25">
      <c r="B36" s="14">
        <v>15</v>
      </c>
      <c r="C36" s="111" t="str">
        <f t="shared" si="0"/>
        <v>11 (А-Б)-Лв</v>
      </c>
      <c r="D36" s="112"/>
      <c r="E36" s="109" t="str">
        <f t="shared" si="1"/>
        <v>950×14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15.12.2023г.</v>
      </c>
      <c r="K36" s="16"/>
      <c r="L36" s="16"/>
      <c r="M36" s="26" t="s">
        <v>16420</v>
      </c>
      <c r="N36" s="26" t="s">
        <v>16418</v>
      </c>
      <c r="O36" s="26" t="s">
        <v>19</v>
      </c>
      <c r="P36" s="16"/>
      <c r="Q36" s="40">
        <v>11</v>
      </c>
      <c r="R36" s="74" t="s">
        <v>74</v>
      </c>
      <c r="S36" s="40"/>
      <c r="T36" s="30" t="s">
        <v>58</v>
      </c>
      <c r="U36" s="30" t="s">
        <v>72</v>
      </c>
      <c r="V36" s="76" t="s">
        <v>84</v>
      </c>
      <c r="W36" s="68">
        <f t="shared" si="4"/>
        <v>950</v>
      </c>
    </row>
    <row r="37" spans="2:25" ht="12.75" customHeight="1" thickBot="1" x14ac:dyDescent="0.25">
      <c r="B37" s="14">
        <v>16</v>
      </c>
      <c r="C37" s="111" t="str">
        <f t="shared" si="0"/>
        <v>11 (А-Б)-Лн</v>
      </c>
      <c r="D37" s="112"/>
      <c r="E37" s="109" t="str">
        <f t="shared" si="1"/>
        <v>1445×14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15.12.2023г.</v>
      </c>
      <c r="K37" s="16"/>
      <c r="L37" s="16"/>
      <c r="M37" s="26" t="s">
        <v>16420</v>
      </c>
      <c r="N37" s="26" t="s">
        <v>16418</v>
      </c>
      <c r="O37" s="26" t="s">
        <v>19</v>
      </c>
      <c r="P37" s="16"/>
      <c r="Q37" s="40">
        <v>11</v>
      </c>
      <c r="R37" s="74" t="s">
        <v>74</v>
      </c>
      <c r="S37" s="40"/>
      <c r="T37" s="30" t="s">
        <v>58</v>
      </c>
      <c r="U37" s="30" t="s">
        <v>71</v>
      </c>
      <c r="V37" s="76" t="s">
        <v>85</v>
      </c>
      <c r="W37" s="68">
        <f t="shared" si="4"/>
        <v>1445</v>
      </c>
    </row>
    <row r="38" spans="2:25" ht="12.75" customHeight="1" thickBot="1" x14ac:dyDescent="0.25">
      <c r="B38" s="14">
        <v>17</v>
      </c>
      <c r="C38" s="111" t="str">
        <f t="shared" si="0"/>
        <v>12 (А-Б)-Лв</v>
      </c>
      <c r="D38" s="112"/>
      <c r="E38" s="109" t="str">
        <f t="shared" si="1"/>
        <v>950×14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15.12.2023г.</v>
      </c>
      <c r="K38" s="16"/>
      <c r="L38" s="16"/>
      <c r="M38" s="26" t="s">
        <v>16420</v>
      </c>
      <c r="N38" s="26" t="s">
        <v>16418</v>
      </c>
      <c r="O38" s="26" t="s">
        <v>19</v>
      </c>
      <c r="P38" s="16"/>
      <c r="Q38" s="40">
        <v>12</v>
      </c>
      <c r="R38" s="74" t="s">
        <v>74</v>
      </c>
      <c r="S38" s="40"/>
      <c r="T38" s="30" t="s">
        <v>58</v>
      </c>
      <c r="U38" s="30" t="s">
        <v>72</v>
      </c>
      <c r="V38" s="76" t="s">
        <v>84</v>
      </c>
      <c r="W38" s="68">
        <f t="shared" si="4"/>
        <v>950</v>
      </c>
    </row>
    <row r="39" spans="2:25" ht="12.75" customHeight="1" thickBot="1" x14ac:dyDescent="0.25">
      <c r="B39" s="14">
        <v>18</v>
      </c>
      <c r="C39" s="111" t="str">
        <f t="shared" si="0"/>
        <v>12 (А-Б)-Лн</v>
      </c>
      <c r="D39" s="112"/>
      <c r="E39" s="109" t="str">
        <f t="shared" si="1"/>
        <v>1445×14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15.12.2023г.</v>
      </c>
      <c r="K39" s="16"/>
      <c r="L39" s="16"/>
      <c r="M39" s="26" t="s">
        <v>16420</v>
      </c>
      <c r="N39" s="26" t="s">
        <v>16418</v>
      </c>
      <c r="O39" s="26" t="s">
        <v>19</v>
      </c>
      <c r="P39" s="16"/>
      <c r="Q39" s="40">
        <v>12</v>
      </c>
      <c r="R39" s="74" t="s">
        <v>74</v>
      </c>
      <c r="S39" s="40"/>
      <c r="T39" s="30" t="s">
        <v>58</v>
      </c>
      <c r="U39" s="30" t="s">
        <v>71</v>
      </c>
      <c r="V39" s="76" t="s">
        <v>85</v>
      </c>
      <c r="W39" s="68">
        <f t="shared" si="4"/>
        <v>1445</v>
      </c>
    </row>
    <row r="40" spans="2:25" ht="12.75" customHeight="1" thickBot="1" x14ac:dyDescent="0.25">
      <c r="B40" s="14">
        <v>19</v>
      </c>
      <c r="C40" s="111" t="str">
        <f t="shared" si="0"/>
        <v>13 (А-Б)-Лв</v>
      </c>
      <c r="D40" s="112"/>
      <c r="E40" s="109" t="str">
        <f t="shared" si="1"/>
        <v>950×14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15.12.2023г.</v>
      </c>
      <c r="K40" s="16"/>
      <c r="L40" s="16"/>
      <c r="M40" s="26" t="s">
        <v>16420</v>
      </c>
      <c r="N40" s="26" t="s">
        <v>16418</v>
      </c>
      <c r="O40" s="26" t="s">
        <v>19</v>
      </c>
      <c r="P40" s="16"/>
      <c r="Q40" s="40">
        <v>13</v>
      </c>
      <c r="R40" s="74" t="s">
        <v>74</v>
      </c>
      <c r="S40" s="40"/>
      <c r="T40" s="30" t="s">
        <v>58</v>
      </c>
      <c r="U40" s="30" t="s">
        <v>72</v>
      </c>
      <c r="V40" s="76" t="s">
        <v>84</v>
      </c>
      <c r="W40" s="68">
        <f t="shared" si="4"/>
        <v>950</v>
      </c>
    </row>
    <row r="41" spans="2:25" ht="12.75" customHeight="1" thickBot="1" x14ac:dyDescent="0.25">
      <c r="B41" s="14">
        <v>20</v>
      </c>
      <c r="C41" s="111" t="str">
        <f t="shared" si="0"/>
        <v>13 (А-Б)-Лн</v>
      </c>
      <c r="D41" s="112"/>
      <c r="E41" s="109" t="str">
        <f t="shared" si="1"/>
        <v>1445×14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15.12.2023г.</v>
      </c>
      <c r="K41" s="16"/>
      <c r="L41" s="16"/>
      <c r="M41" s="26" t="s">
        <v>16420</v>
      </c>
      <c r="N41" s="26" t="s">
        <v>16418</v>
      </c>
      <c r="O41" s="26" t="s">
        <v>19</v>
      </c>
      <c r="P41" s="16"/>
      <c r="Q41" s="40">
        <v>13</v>
      </c>
      <c r="R41" s="74" t="s">
        <v>74</v>
      </c>
      <c r="S41" s="40"/>
      <c r="T41" s="30" t="s">
        <v>58</v>
      </c>
      <c r="U41" s="30" t="s">
        <v>71</v>
      </c>
      <c r="V41" s="76" t="s">
        <v>85</v>
      </c>
      <c r="W41" s="68">
        <f t="shared" si="4"/>
        <v>1445</v>
      </c>
    </row>
    <row r="42" spans="2:25" ht="12.75" customHeight="1" thickBot="1" x14ac:dyDescent="0.25">
      <c r="B42" s="14">
        <v>21</v>
      </c>
      <c r="C42" s="111" t="str">
        <f t="shared" ref="C42:C45" si="5">CONCATENATE(Q42, " (",R42, ")",S42,T42,U42)</f>
        <v>14 (А-Б)-Лв</v>
      </c>
      <c r="D42" s="112"/>
      <c r="E42" s="109" t="str">
        <f t="shared" ref="E42:E45" si="6">V42</f>
        <v>950×14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15.12.2023г.</v>
      </c>
      <c r="K42" s="16"/>
      <c r="L42" s="16"/>
      <c r="M42" s="26" t="s">
        <v>16420</v>
      </c>
      <c r="N42" s="26" t="s">
        <v>16418</v>
      </c>
      <c r="O42" s="26" t="s">
        <v>19</v>
      </c>
      <c r="P42" s="16"/>
      <c r="Q42" s="40">
        <v>14</v>
      </c>
      <c r="R42" s="74" t="s">
        <v>74</v>
      </c>
      <c r="S42" s="40"/>
      <c r="T42" s="30" t="s">
        <v>58</v>
      </c>
      <c r="U42" s="30" t="s">
        <v>72</v>
      </c>
      <c r="V42" s="76" t="s">
        <v>84</v>
      </c>
      <c r="W42" s="68">
        <f t="shared" si="4"/>
        <v>950</v>
      </c>
    </row>
    <row r="43" spans="2:25" ht="12.75" customHeight="1" thickBot="1" x14ac:dyDescent="0.25">
      <c r="B43" s="14">
        <v>22</v>
      </c>
      <c r="C43" s="111" t="str">
        <f t="shared" si="5"/>
        <v>14 (А-Б)-Лн</v>
      </c>
      <c r="D43" s="112"/>
      <c r="E43" s="109" t="str">
        <f t="shared" si="6"/>
        <v>1445×14</v>
      </c>
      <c r="F43" s="109"/>
      <c r="G43" s="109" t="s">
        <v>16432</v>
      </c>
      <c r="H43" s="109" t="s">
        <v>7</v>
      </c>
      <c r="I43" s="14" t="str">
        <f t="shared" si="2"/>
        <v>НЕ годен</v>
      </c>
      <c r="J43" s="14" t="str">
        <f t="shared" si="3"/>
        <v>15.12.2023г.</v>
      </c>
      <c r="K43" s="16"/>
      <c r="L43" s="16"/>
      <c r="M43" s="26" t="s">
        <v>16420</v>
      </c>
      <c r="N43" s="26" t="s">
        <v>16418</v>
      </c>
      <c r="O43" s="26" t="s">
        <v>19</v>
      </c>
      <c r="P43" s="16"/>
      <c r="Q43" s="40">
        <v>14</v>
      </c>
      <c r="R43" s="74" t="s">
        <v>74</v>
      </c>
      <c r="S43" s="40"/>
      <c r="T43" s="30" t="s">
        <v>58</v>
      </c>
      <c r="U43" s="30" t="s">
        <v>71</v>
      </c>
      <c r="V43" s="76" t="s">
        <v>85</v>
      </c>
      <c r="W43" s="68">
        <f t="shared" si="4"/>
        <v>1445</v>
      </c>
    </row>
    <row r="44" spans="2:25" ht="12.75" customHeight="1" thickBot="1" x14ac:dyDescent="0.25">
      <c r="B44" s="14">
        <v>23</v>
      </c>
      <c r="C44" s="111" t="str">
        <f t="shared" si="5"/>
        <v>15 (А-Б)-Лв</v>
      </c>
      <c r="D44" s="112"/>
      <c r="E44" s="109" t="str">
        <f t="shared" si="6"/>
        <v>950×14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15.12.2023г.</v>
      </c>
      <c r="K44" s="16"/>
      <c r="L44" s="16"/>
      <c r="M44" s="26" t="s">
        <v>16420</v>
      </c>
      <c r="N44" s="26" t="s">
        <v>16418</v>
      </c>
      <c r="O44" s="26" t="s">
        <v>19</v>
      </c>
      <c r="P44" s="16"/>
      <c r="Q44" s="40">
        <v>15</v>
      </c>
      <c r="R44" s="74" t="s">
        <v>74</v>
      </c>
      <c r="S44" s="40"/>
      <c r="T44" s="30" t="s">
        <v>58</v>
      </c>
      <c r="U44" s="30" t="s">
        <v>72</v>
      </c>
      <c r="V44" s="76" t="s">
        <v>84</v>
      </c>
      <c r="W44" s="68">
        <f t="shared" si="4"/>
        <v>950</v>
      </c>
    </row>
    <row r="45" spans="2:25" ht="12.75" customHeight="1" thickBot="1" x14ac:dyDescent="0.25">
      <c r="B45" s="14">
        <v>24</v>
      </c>
      <c r="C45" s="111" t="str">
        <f t="shared" si="5"/>
        <v>15 (А-Б)-Лн</v>
      </c>
      <c r="D45" s="112"/>
      <c r="E45" s="109" t="str">
        <f t="shared" si="6"/>
        <v>1445×14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15.12.2023г.</v>
      </c>
      <c r="K45" s="16"/>
      <c r="L45" s="16"/>
      <c r="M45" s="26" t="s">
        <v>16420</v>
      </c>
      <c r="N45" s="26" t="s">
        <v>16418</v>
      </c>
      <c r="O45" s="26" t="s">
        <v>19</v>
      </c>
      <c r="P45" s="16"/>
      <c r="Q45" s="40">
        <v>15</v>
      </c>
      <c r="R45" s="74" t="s">
        <v>74</v>
      </c>
      <c r="S45" s="40"/>
      <c r="T45" s="30" t="s">
        <v>58</v>
      </c>
      <c r="U45" s="30" t="s">
        <v>71</v>
      </c>
      <c r="V45" s="76" t="s">
        <v>85</v>
      </c>
      <c r="W45" s="68">
        <f t="shared" si="4"/>
        <v>1445</v>
      </c>
    </row>
    <row r="46" spans="2:25" ht="12.75" customHeight="1" x14ac:dyDescent="0.25">
      <c r="L46" s="10"/>
      <c r="M46" s="10"/>
      <c r="N46" s="10"/>
      <c r="O46" s="10"/>
      <c r="P46" s="16"/>
      <c r="Q46" s="16"/>
      <c r="R46" s="16"/>
      <c r="S46" s="16"/>
      <c r="U46" s="16"/>
      <c r="V46" s="41"/>
      <c r="W46" s="68"/>
      <c r="X46" s="10"/>
      <c r="Y46" s="10"/>
    </row>
    <row r="47" spans="2:25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P47" s="16"/>
      <c r="Q47" s="16"/>
      <c r="R47" s="16"/>
      <c r="S47" s="16"/>
      <c r="T47" s="30"/>
      <c r="U47" s="16"/>
      <c r="V47" s="41"/>
      <c r="W47" s="68"/>
    </row>
    <row r="48" spans="2:25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P48" s="16"/>
      <c r="Q48" s="16"/>
      <c r="R48" s="16"/>
      <c r="S48" s="16"/>
      <c r="U48" s="16"/>
      <c r="V48" s="41"/>
      <c r="W48" s="68"/>
    </row>
    <row r="49" spans="1:26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P49" s="16"/>
      <c r="Q49" s="16"/>
      <c r="R49" s="16"/>
      <c r="S49" s="16"/>
      <c r="U49" s="16"/>
      <c r="V49" s="41"/>
      <c r="W49" s="68"/>
    </row>
    <row r="50" spans="1:26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6" ht="12.75" customHeight="1" x14ac:dyDescent="0.25">
      <c r="B51" s="14">
        <v>1</v>
      </c>
      <c r="C51" s="28" t="str">
        <f>C24</f>
        <v xml:space="preserve">14 (И-К) </v>
      </c>
      <c r="D51" s="109" t="str">
        <f>E24</f>
        <v>3628×14</v>
      </c>
      <c r="E51" s="109"/>
      <c r="F51" s="131" t="s">
        <v>150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6" si="7">CONCATENATE(M51, ".", N51, ".",O51)</f>
        <v>15.12.2023г.</v>
      </c>
      <c r="K51" s="16"/>
      <c r="L51" s="16"/>
      <c r="M51" s="26" t="s">
        <v>16420</v>
      </c>
      <c r="N51" s="26" t="s">
        <v>16418</v>
      </c>
      <c r="O51" s="26" t="s">
        <v>19</v>
      </c>
      <c r="T51" s="10"/>
      <c r="U51" s="43"/>
      <c r="V51" s="69" t="str">
        <f>F51</f>
        <v>350×14</v>
      </c>
      <c r="W51" s="43">
        <f>VALUE(MID($V51,1,FIND("×",$V51,1)-1))</f>
        <v>350</v>
      </c>
    </row>
    <row r="52" spans="1:26" ht="12.75" customHeight="1" x14ac:dyDescent="0.2">
      <c r="B52" s="14">
        <v>2</v>
      </c>
      <c r="C52" s="28" t="str">
        <f>C25</f>
        <v xml:space="preserve">15 (И-К) </v>
      </c>
      <c r="D52" s="131" t="str">
        <f>E25</f>
        <v>3628×14</v>
      </c>
      <c r="E52" s="132"/>
      <c r="F52" s="131" t="s">
        <v>150</v>
      </c>
      <c r="G52" s="132"/>
      <c r="H52" s="29" t="s">
        <v>23</v>
      </c>
      <c r="I52" s="28" t="str">
        <f t="shared" ref="I52:I56" si="8">IF(H52="недопустимых дефектов не обнаружено", "годен", "НЕ годен")</f>
        <v>годен</v>
      </c>
      <c r="J52" s="14" t="str">
        <f t="shared" si="7"/>
        <v>15.12.2023г.</v>
      </c>
      <c r="M52" s="26" t="s">
        <v>16420</v>
      </c>
      <c r="N52" s="26" t="s">
        <v>16418</v>
      </c>
      <c r="O52" s="26" t="s">
        <v>19</v>
      </c>
      <c r="V52" s="69" t="str">
        <f t="shared" ref="V52:V56" si="9">F52</f>
        <v>350×14</v>
      </c>
      <c r="W52" s="43">
        <f t="shared" ref="W52:W56" si="10">VALUE(MID($V52,1,FIND("×",$V52,1)-1))</f>
        <v>350</v>
      </c>
    </row>
    <row r="53" spans="1:26" ht="12.75" customHeight="1" x14ac:dyDescent="0.2">
      <c r="B53" s="14">
        <v>3</v>
      </c>
      <c r="C53" s="28" t="str">
        <f>C28</f>
        <v xml:space="preserve">И (12-13) </v>
      </c>
      <c r="D53" s="131" t="str">
        <f>E28</f>
        <v>12600×14</v>
      </c>
      <c r="E53" s="132"/>
      <c r="F53" s="131" t="s">
        <v>150</v>
      </c>
      <c r="G53" s="132"/>
      <c r="H53" s="29" t="s">
        <v>23</v>
      </c>
      <c r="I53" s="28" t="str">
        <f t="shared" si="8"/>
        <v>годен</v>
      </c>
      <c r="J53" s="14" t="str">
        <f t="shared" si="7"/>
        <v>18.12.2023г.</v>
      </c>
      <c r="M53" s="26" t="s">
        <v>16430</v>
      </c>
      <c r="N53" s="26" t="s">
        <v>16418</v>
      </c>
      <c r="O53" s="26" t="s">
        <v>19</v>
      </c>
      <c r="V53" s="69" t="str">
        <f t="shared" si="9"/>
        <v>350×14</v>
      </c>
      <c r="W53" s="43">
        <f t="shared" si="10"/>
        <v>350</v>
      </c>
    </row>
    <row r="54" spans="1:26" ht="12.75" customHeight="1" x14ac:dyDescent="0.2">
      <c r="B54" s="14">
        <v>4</v>
      </c>
      <c r="C54" s="28" t="str">
        <f>C30</f>
        <v xml:space="preserve">И (10-11) </v>
      </c>
      <c r="D54" s="131" t="str">
        <f>E30</f>
        <v>12600×14</v>
      </c>
      <c r="E54" s="132"/>
      <c r="F54" s="131" t="s">
        <v>102</v>
      </c>
      <c r="G54" s="132"/>
      <c r="H54" s="29" t="s">
        <v>23</v>
      </c>
      <c r="I54" s="28" t="str">
        <f t="shared" ref="I54:I55" si="11">IF(H54="недопустимых дефектов не обнаружено", "годен", "НЕ годен")</f>
        <v>годен</v>
      </c>
      <c r="J54" s="14" t="str">
        <f t="shared" ref="J54:J55" si="12">CONCATENATE(M54, ".", N54, ".",O54)</f>
        <v>18.12.2023г.</v>
      </c>
      <c r="M54" s="26" t="s">
        <v>16430</v>
      </c>
      <c r="N54" s="26" t="s">
        <v>16418</v>
      </c>
      <c r="O54" s="26" t="s">
        <v>19</v>
      </c>
      <c r="V54" s="69" t="str">
        <f t="shared" si="9"/>
        <v>250×14</v>
      </c>
      <c r="W54" s="43">
        <f t="shared" si="10"/>
        <v>250</v>
      </c>
    </row>
    <row r="55" spans="1:26" ht="12.75" customHeight="1" x14ac:dyDescent="0.2">
      <c r="B55" s="14">
        <v>5</v>
      </c>
      <c r="C55" s="28" t="str">
        <f>C33</f>
        <v>Б (12-13)</v>
      </c>
      <c r="D55" s="131" t="str">
        <f>E33</f>
        <v>12600×14</v>
      </c>
      <c r="E55" s="132"/>
      <c r="F55" s="131" t="s">
        <v>150</v>
      </c>
      <c r="G55" s="132"/>
      <c r="H55" s="29" t="s">
        <v>23</v>
      </c>
      <c r="I55" s="28" t="str">
        <f t="shared" si="11"/>
        <v>годен</v>
      </c>
      <c r="J55" s="14" t="str">
        <f t="shared" si="12"/>
        <v>18.12.2023г.</v>
      </c>
      <c r="M55" s="26" t="s">
        <v>16430</v>
      </c>
      <c r="N55" s="26" t="s">
        <v>16418</v>
      </c>
      <c r="O55" s="26" t="s">
        <v>19</v>
      </c>
      <c r="V55" s="69" t="str">
        <f t="shared" si="9"/>
        <v>350×14</v>
      </c>
      <c r="W55" s="43">
        <f t="shared" si="10"/>
        <v>350</v>
      </c>
    </row>
    <row r="56" spans="1:26" ht="12.75" customHeight="1" x14ac:dyDescent="0.2">
      <c r="B56" s="14">
        <v>6</v>
      </c>
      <c r="C56" s="28" t="str">
        <f>C43</f>
        <v>14 (А-Б)-Лн</v>
      </c>
      <c r="D56" s="131" t="str">
        <f>E43</f>
        <v>1445×14</v>
      </c>
      <c r="E56" s="132"/>
      <c r="F56" s="131" t="s">
        <v>102</v>
      </c>
      <c r="G56" s="132"/>
      <c r="H56" s="29" t="s">
        <v>23</v>
      </c>
      <c r="I56" s="28" t="str">
        <f t="shared" si="8"/>
        <v>годен</v>
      </c>
      <c r="J56" s="14" t="str">
        <f t="shared" si="7"/>
        <v>18.12.2023г.</v>
      </c>
      <c r="M56" s="26" t="s">
        <v>16430</v>
      </c>
      <c r="N56" s="26" t="s">
        <v>16418</v>
      </c>
      <c r="O56" s="26" t="s">
        <v>19</v>
      </c>
      <c r="V56" s="69" t="str">
        <f t="shared" si="9"/>
        <v>250×14</v>
      </c>
      <c r="W56" s="43">
        <f t="shared" si="10"/>
        <v>250</v>
      </c>
      <c r="Z56" s="41"/>
    </row>
    <row r="57" spans="1:26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  <c r="Z57" s="41"/>
    </row>
    <row r="58" spans="1:26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  <c r="Z58" s="41"/>
    </row>
    <row r="59" spans="1:26" ht="12.75" customHeight="1" x14ac:dyDescent="0.2">
      <c r="V59" s="41"/>
    </row>
    <row r="60" spans="1:26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6" ht="12.75" customHeight="1" x14ac:dyDescent="0.25">
      <c r="C61" s="10"/>
      <c r="D61" s="10"/>
      <c r="E61" s="10"/>
      <c r="F61" s="10"/>
      <c r="G61" s="10"/>
      <c r="H61" s="10"/>
      <c r="I61" s="10"/>
    </row>
    <row r="62" spans="1:26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6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6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  <c r="X66" s="30"/>
      <c r="Y66" s="30"/>
    </row>
    <row r="67" spans="1:25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  <c r="X67" s="30"/>
      <c r="Y67" s="30"/>
    </row>
    <row r="68" spans="1:25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  <c r="X68" s="30"/>
      <c r="Y68" s="30"/>
    </row>
    <row r="69" spans="1:25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2.75" customHeight="1" x14ac:dyDescent="0.2"/>
    <row r="79" spans="1:25" ht="12.75" customHeight="1" x14ac:dyDescent="0.2"/>
    <row r="80" spans="1:25" ht="12.75" customHeight="1" x14ac:dyDescent="0.2"/>
    <row r="81" ht="12.75" customHeight="1" x14ac:dyDescent="0.2"/>
    <row r="82" ht="12.75" customHeight="1" x14ac:dyDescent="0.2"/>
  </sheetData>
  <mergeCells count="123">
    <mergeCell ref="D55:E55"/>
    <mergeCell ref="F55:G55"/>
    <mergeCell ref="D56:E56"/>
    <mergeCell ref="F56:G56"/>
    <mergeCell ref="B57:J58"/>
    <mergeCell ref="C42:D42"/>
    <mergeCell ref="E42:F42"/>
    <mergeCell ref="C43:D43"/>
    <mergeCell ref="E43:F43"/>
    <mergeCell ref="C44:D44"/>
    <mergeCell ref="E44:F44"/>
    <mergeCell ref="G42:H42"/>
    <mergeCell ref="J48:J50"/>
    <mergeCell ref="D51:E51"/>
    <mergeCell ref="F51:G51"/>
    <mergeCell ref="D52:E52"/>
    <mergeCell ref="F52:G52"/>
    <mergeCell ref="D53:E53"/>
    <mergeCell ref="F53:G53"/>
    <mergeCell ref="C45:D45"/>
    <mergeCell ref="E45:F45"/>
    <mergeCell ref="G45:H45"/>
    <mergeCell ref="B47:J47"/>
    <mergeCell ref="B48:B50"/>
    <mergeCell ref="D54:E54"/>
    <mergeCell ref="F54:G54"/>
    <mergeCell ref="C48:C50"/>
    <mergeCell ref="D48:E50"/>
    <mergeCell ref="F48:G50"/>
    <mergeCell ref="H48:H50"/>
    <mergeCell ref="I48:I50"/>
    <mergeCell ref="C40:D40"/>
    <mergeCell ref="E40:F40"/>
    <mergeCell ref="G40:H40"/>
    <mergeCell ref="C41:D41"/>
    <mergeCell ref="E41:F41"/>
    <mergeCell ref="G41:H41"/>
    <mergeCell ref="G43:H43"/>
    <mergeCell ref="G44:H44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148/2 от 18 декабря 2023г.</v>
      </c>
      <c r="I8" s="122" t="s">
        <v>160</v>
      </c>
      <c r="J8" s="122"/>
      <c r="K8" s="17"/>
      <c r="L8" s="13">
        <v>148</v>
      </c>
      <c r="M8" s="20">
        <v>2</v>
      </c>
      <c r="N8" s="42" t="s">
        <v>16430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IFERROR(SUM(W48:W52), 0)</f>
        <v>1100</v>
      </c>
    </row>
    <row r="22" spans="2:23" ht="12.75" customHeight="1" thickBot="1" x14ac:dyDescent="0.25">
      <c r="B22" s="14">
        <v>1</v>
      </c>
      <c r="C22" s="111" t="str">
        <f>CONCATENATE(Q22, " (",R22, ")",S22,T22,U22)</f>
        <v xml:space="preserve">11 (И-К) </v>
      </c>
      <c r="D22" s="112"/>
      <c r="E22" s="109" t="str">
        <f>V22</f>
        <v>3628×14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08.12.2023г.</v>
      </c>
      <c r="K22" s="16"/>
      <c r="L22" s="16"/>
      <c r="M22" s="26" t="s">
        <v>130</v>
      </c>
      <c r="N22" s="26" t="s">
        <v>16418</v>
      </c>
      <c r="O22" s="26" t="s">
        <v>19</v>
      </c>
      <c r="P22" s="16"/>
      <c r="Q22" s="40">
        <v>11</v>
      </c>
      <c r="R22" s="74" t="s">
        <v>83</v>
      </c>
      <c r="S22" s="40"/>
      <c r="T22" s="30" t="s">
        <v>158</v>
      </c>
      <c r="U22" s="16"/>
      <c r="V22" s="41" t="s">
        <v>153</v>
      </c>
      <c r="W22" s="68">
        <f>VALUE(MID($V22,1,FIND("×",$V22,1)-1))</f>
        <v>3628</v>
      </c>
    </row>
    <row r="23" spans="2:23" ht="12.75" customHeight="1" thickBot="1" x14ac:dyDescent="0.25">
      <c r="B23" s="14">
        <v>2</v>
      </c>
      <c r="C23" s="111" t="str">
        <f>CONCATENATE(Q23, " (",R23, ")",S23,T23,U23)</f>
        <v xml:space="preserve">Г (14-15) </v>
      </c>
      <c r="D23" s="112"/>
      <c r="E23" s="109" t="str">
        <f>V23</f>
        <v>7000×14</v>
      </c>
      <c r="F23" s="109"/>
      <c r="G23" s="109" t="s">
        <v>23</v>
      </c>
      <c r="H23" s="109"/>
      <c r="I23" s="14" t="str">
        <f>IF(G23="недопустимых дефектов не обнаружено", "годен", "НЕ годен")</f>
        <v>годен</v>
      </c>
      <c r="J23" s="14" t="str">
        <f>CONCATENATE(M23, ".", N23, ".",O23)</f>
        <v>12.12.2023г.</v>
      </c>
      <c r="K23" s="16"/>
      <c r="L23" s="16"/>
      <c r="M23" s="26" t="s">
        <v>16418</v>
      </c>
      <c r="N23" s="26" t="s">
        <v>16418</v>
      </c>
      <c r="O23" s="26" t="s">
        <v>19</v>
      </c>
      <c r="P23" s="16"/>
      <c r="Q23" s="40" t="s">
        <v>81</v>
      </c>
      <c r="R23" s="74" t="s">
        <v>16424</v>
      </c>
      <c r="S23" s="40"/>
      <c r="T23" s="30" t="s">
        <v>158</v>
      </c>
      <c r="U23" s="16"/>
      <c r="V23" s="41" t="s">
        <v>16426</v>
      </c>
      <c r="W23" s="68">
        <f>VALUE(MID($V23,1,FIND("×",$V23,1)-1))</f>
        <v>7000</v>
      </c>
    </row>
    <row r="24" spans="2:23" ht="12.75" customHeight="1" thickBot="1" x14ac:dyDescent="0.25">
      <c r="B24" s="14">
        <v>3</v>
      </c>
      <c r="C24" s="111" t="str">
        <f t="shared" ref="C24:C42" si="0">CONCATENATE(Q24, " (",R24, ")",S24,T24,U24)</f>
        <v xml:space="preserve">Г (13-14) </v>
      </c>
      <c r="D24" s="112"/>
      <c r="E24" s="109" t="str">
        <f t="shared" ref="E24:E42" si="1">V24</f>
        <v>8400×14</v>
      </c>
      <c r="F24" s="109"/>
      <c r="G24" s="109" t="s">
        <v>23</v>
      </c>
      <c r="H24" s="109"/>
      <c r="I24" s="14" t="str">
        <f t="shared" ref="I24:I42" si="2">IF(G24="недопустимых дефектов не обнаружено", "годен", "НЕ годен")</f>
        <v>годен</v>
      </c>
      <c r="J24" s="14" t="str">
        <f t="shared" ref="J24:J42" si="3">CONCATENATE(M24, ".", N24, ".",O24)</f>
        <v>12.12.2023г.</v>
      </c>
      <c r="K24" s="16"/>
      <c r="L24" s="16"/>
      <c r="M24" s="26" t="s">
        <v>16418</v>
      </c>
      <c r="N24" s="26" t="s">
        <v>16418</v>
      </c>
      <c r="O24" s="26" t="s">
        <v>19</v>
      </c>
      <c r="P24" s="16"/>
      <c r="Q24" s="40" t="s">
        <v>81</v>
      </c>
      <c r="R24" s="74" t="s">
        <v>16425</v>
      </c>
      <c r="S24" s="40"/>
      <c r="T24" s="30" t="s">
        <v>158</v>
      </c>
      <c r="U24" s="16"/>
      <c r="V24" s="41" t="s">
        <v>16427</v>
      </c>
      <c r="W24" s="68">
        <f t="shared" ref="W24:W42" si="4">VALUE(MID($V24,1,FIND("×",$V24,1)-1))</f>
        <v>8400</v>
      </c>
    </row>
    <row r="25" spans="2:23" ht="12.75" customHeight="1" thickBot="1" x14ac:dyDescent="0.25">
      <c r="B25" s="14">
        <v>4</v>
      </c>
      <c r="C25" s="111" t="str">
        <f t="shared" si="0"/>
        <v xml:space="preserve">Г (12-13) </v>
      </c>
      <c r="D25" s="112"/>
      <c r="E25" s="109" t="str">
        <f t="shared" si="1"/>
        <v>12600×14</v>
      </c>
      <c r="F25" s="109"/>
      <c r="G25" s="109" t="s">
        <v>16432</v>
      </c>
      <c r="H25" s="109" t="s">
        <v>7</v>
      </c>
      <c r="I25" s="14" t="str">
        <f t="shared" si="2"/>
        <v>НЕ годен</v>
      </c>
      <c r="J25" s="14" t="str">
        <f t="shared" si="3"/>
        <v>12.12.2023г.</v>
      </c>
      <c r="K25" s="16"/>
      <c r="L25" s="16"/>
      <c r="M25" s="26" t="s">
        <v>16418</v>
      </c>
      <c r="N25" s="26" t="s">
        <v>16418</v>
      </c>
      <c r="O25" s="26" t="s">
        <v>19</v>
      </c>
      <c r="P25" s="16"/>
      <c r="Q25" s="40" t="s">
        <v>81</v>
      </c>
      <c r="R25" s="74" t="s">
        <v>16423</v>
      </c>
      <c r="S25" s="40"/>
      <c r="T25" s="30" t="s">
        <v>158</v>
      </c>
      <c r="U25" s="16"/>
      <c r="V25" s="41" t="s">
        <v>159</v>
      </c>
      <c r="W25" s="68">
        <f t="shared" si="4"/>
        <v>12600</v>
      </c>
    </row>
    <row r="26" spans="2:23" ht="12.75" customHeight="1" thickBot="1" x14ac:dyDescent="0.25">
      <c r="B26" s="14">
        <v>5</v>
      </c>
      <c r="C26" s="111" t="str">
        <f t="shared" si="0"/>
        <v xml:space="preserve">Г (11-12) </v>
      </c>
      <c r="D26" s="112"/>
      <c r="E26" s="109" t="str">
        <f t="shared" si="1"/>
        <v>12600×14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12.12.2023г.</v>
      </c>
      <c r="K26" s="16"/>
      <c r="L26" s="16"/>
      <c r="M26" s="26" t="s">
        <v>16418</v>
      </c>
      <c r="N26" s="26" t="s">
        <v>16418</v>
      </c>
      <c r="O26" s="26" t="s">
        <v>19</v>
      </c>
      <c r="P26" s="16"/>
      <c r="Q26" s="40" t="s">
        <v>81</v>
      </c>
      <c r="R26" s="74" t="s">
        <v>16422</v>
      </c>
      <c r="S26" s="40"/>
      <c r="T26" s="30" t="s">
        <v>158</v>
      </c>
      <c r="U26" s="16"/>
      <c r="V26" s="41" t="s">
        <v>159</v>
      </c>
      <c r="W26" s="68">
        <f t="shared" si="4"/>
        <v>12600</v>
      </c>
    </row>
    <row r="27" spans="2:23" ht="12.75" customHeight="1" thickBot="1" x14ac:dyDescent="0.25">
      <c r="B27" s="14">
        <v>6</v>
      </c>
      <c r="C27" s="111" t="str">
        <f t="shared" si="0"/>
        <v xml:space="preserve">Г (10-11) </v>
      </c>
      <c r="D27" s="112"/>
      <c r="E27" s="109" t="str">
        <f t="shared" si="1"/>
        <v>12600×14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12.12.2023г.</v>
      </c>
      <c r="K27" s="16"/>
      <c r="L27" s="16"/>
      <c r="M27" s="26" t="s">
        <v>16418</v>
      </c>
      <c r="N27" s="26" t="s">
        <v>16418</v>
      </c>
      <c r="O27" s="26" t="s">
        <v>19</v>
      </c>
      <c r="P27" s="16"/>
      <c r="Q27" s="40" t="s">
        <v>81</v>
      </c>
      <c r="R27" s="74" t="s">
        <v>16421</v>
      </c>
      <c r="S27" s="40"/>
      <c r="T27" s="30" t="s">
        <v>158</v>
      </c>
      <c r="U27" s="16"/>
      <c r="V27" s="41" t="s">
        <v>159</v>
      </c>
      <c r="W27" s="68">
        <f t="shared" si="4"/>
        <v>12600</v>
      </c>
    </row>
    <row r="28" spans="2:23" ht="12.75" customHeight="1" thickBot="1" x14ac:dyDescent="0.25">
      <c r="B28" s="14">
        <v>7</v>
      </c>
      <c r="C28" s="111" t="str">
        <f t="shared" si="0"/>
        <v xml:space="preserve">Е (14-15) </v>
      </c>
      <c r="D28" s="112"/>
      <c r="E28" s="109" t="str">
        <f t="shared" si="1"/>
        <v>7000×14</v>
      </c>
      <c r="F28" s="109"/>
      <c r="G28" s="109" t="s">
        <v>16432</v>
      </c>
      <c r="H28" s="109" t="s">
        <v>7</v>
      </c>
      <c r="I28" s="14" t="str">
        <f t="shared" si="2"/>
        <v>НЕ годен</v>
      </c>
      <c r="J28" s="14" t="str">
        <f t="shared" si="3"/>
        <v>08.12.2023г.</v>
      </c>
      <c r="K28" s="16"/>
      <c r="L28" s="16"/>
      <c r="M28" s="26" t="s">
        <v>130</v>
      </c>
      <c r="N28" s="26" t="s">
        <v>16418</v>
      </c>
      <c r="O28" s="26" t="s">
        <v>19</v>
      </c>
      <c r="P28" s="16"/>
      <c r="Q28" s="40" t="s">
        <v>78</v>
      </c>
      <c r="R28" s="74" t="s">
        <v>16424</v>
      </c>
      <c r="S28" s="40"/>
      <c r="T28" s="30" t="s">
        <v>158</v>
      </c>
      <c r="U28" s="16"/>
      <c r="V28" s="41" t="s">
        <v>16426</v>
      </c>
      <c r="W28" s="68">
        <f t="shared" si="4"/>
        <v>7000</v>
      </c>
    </row>
    <row r="29" spans="2:23" ht="12.75" customHeight="1" thickBot="1" x14ac:dyDescent="0.25">
      <c r="B29" s="14">
        <v>8</v>
      </c>
      <c r="C29" s="111" t="str">
        <f t="shared" si="0"/>
        <v xml:space="preserve">Е (13-14) </v>
      </c>
      <c r="D29" s="112"/>
      <c r="E29" s="109" t="str">
        <f t="shared" si="1"/>
        <v>8400×14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08.12.2023г.</v>
      </c>
      <c r="K29" s="16"/>
      <c r="L29" s="16"/>
      <c r="M29" s="26" t="s">
        <v>130</v>
      </c>
      <c r="N29" s="26" t="s">
        <v>16418</v>
      </c>
      <c r="O29" s="26" t="s">
        <v>19</v>
      </c>
      <c r="P29" s="16"/>
      <c r="Q29" s="40" t="s">
        <v>78</v>
      </c>
      <c r="R29" s="74" t="s">
        <v>16425</v>
      </c>
      <c r="S29" s="40"/>
      <c r="T29" s="30" t="s">
        <v>158</v>
      </c>
      <c r="U29" s="16"/>
      <c r="V29" s="41" t="s">
        <v>16427</v>
      </c>
      <c r="W29" s="68">
        <f t="shared" si="4"/>
        <v>8400</v>
      </c>
    </row>
    <row r="30" spans="2:23" ht="12.75" customHeight="1" thickBot="1" x14ac:dyDescent="0.25">
      <c r="B30" s="14">
        <v>9</v>
      </c>
      <c r="C30" s="111" t="str">
        <f t="shared" si="0"/>
        <v xml:space="preserve">Е (12-13) </v>
      </c>
      <c r="D30" s="112"/>
      <c r="E30" s="109" t="str">
        <f t="shared" si="1"/>
        <v>12600×14</v>
      </c>
      <c r="F30" s="109"/>
      <c r="G30" s="109" t="s">
        <v>16432</v>
      </c>
      <c r="H30" s="109" t="s">
        <v>7</v>
      </c>
      <c r="I30" s="14" t="str">
        <f t="shared" si="2"/>
        <v>НЕ годен</v>
      </c>
      <c r="J30" s="14" t="str">
        <f t="shared" si="3"/>
        <v>08.12.2023г.</v>
      </c>
      <c r="K30" s="16"/>
      <c r="L30" s="16"/>
      <c r="M30" s="26" t="s">
        <v>130</v>
      </c>
      <c r="N30" s="26" t="s">
        <v>16418</v>
      </c>
      <c r="O30" s="26" t="s">
        <v>19</v>
      </c>
      <c r="P30" s="16"/>
      <c r="Q30" s="40" t="s">
        <v>78</v>
      </c>
      <c r="R30" s="74" t="s">
        <v>16423</v>
      </c>
      <c r="S30" s="40"/>
      <c r="T30" s="30" t="s">
        <v>158</v>
      </c>
      <c r="U30" s="16"/>
      <c r="V30" s="41" t="s">
        <v>159</v>
      </c>
      <c r="W30" s="68">
        <f t="shared" si="4"/>
        <v>12600</v>
      </c>
    </row>
    <row r="31" spans="2:23" ht="12.75" customHeight="1" thickBot="1" x14ac:dyDescent="0.25">
      <c r="B31" s="14">
        <v>10</v>
      </c>
      <c r="C31" s="111" t="str">
        <f t="shared" si="0"/>
        <v xml:space="preserve">Е (11-12) </v>
      </c>
      <c r="D31" s="112"/>
      <c r="E31" s="109" t="str">
        <f t="shared" si="1"/>
        <v>12600×14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08.12.2023г.</v>
      </c>
      <c r="K31" s="16"/>
      <c r="L31" s="16"/>
      <c r="M31" s="26" t="s">
        <v>130</v>
      </c>
      <c r="N31" s="26" t="s">
        <v>16418</v>
      </c>
      <c r="O31" s="26" t="s">
        <v>19</v>
      </c>
      <c r="P31" s="16"/>
      <c r="Q31" s="40" t="s">
        <v>78</v>
      </c>
      <c r="R31" s="74" t="s">
        <v>16422</v>
      </c>
      <c r="S31" s="40"/>
      <c r="T31" s="30" t="s">
        <v>158</v>
      </c>
      <c r="U31" s="16"/>
      <c r="V31" s="41" t="s">
        <v>159</v>
      </c>
      <c r="W31" s="68">
        <f t="shared" si="4"/>
        <v>12600</v>
      </c>
    </row>
    <row r="32" spans="2:23" ht="12.75" customHeight="1" thickBot="1" x14ac:dyDescent="0.25">
      <c r="B32" s="14">
        <v>11</v>
      </c>
      <c r="C32" s="111" t="str">
        <f t="shared" si="0"/>
        <v xml:space="preserve">Е (10-11) </v>
      </c>
      <c r="D32" s="112"/>
      <c r="E32" s="109" t="str">
        <f t="shared" si="1"/>
        <v>12600×14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08.12.2023г.</v>
      </c>
      <c r="K32" s="16"/>
      <c r="L32" s="16"/>
      <c r="M32" s="26" t="s">
        <v>130</v>
      </c>
      <c r="N32" s="26" t="s">
        <v>16418</v>
      </c>
      <c r="O32" s="26" t="s">
        <v>19</v>
      </c>
      <c r="P32" s="16"/>
      <c r="Q32" s="40" t="s">
        <v>78</v>
      </c>
      <c r="R32" s="74" t="s">
        <v>16421</v>
      </c>
      <c r="S32" s="40"/>
      <c r="T32" s="30" t="s">
        <v>158</v>
      </c>
      <c r="U32" s="16"/>
      <c r="V32" s="41" t="s">
        <v>159</v>
      </c>
      <c r="W32" s="68">
        <f t="shared" si="4"/>
        <v>12600</v>
      </c>
    </row>
    <row r="33" spans="2:25" ht="12.75" customHeight="1" thickBot="1" x14ac:dyDescent="0.25">
      <c r="B33" s="14">
        <v>12</v>
      </c>
      <c r="C33" s="111" t="str">
        <f t="shared" ref="C33:C36" si="5">CONCATENATE(Q33, " (",R33, ")",S33,T33,U33)</f>
        <v>11 (Г-Д)</v>
      </c>
      <c r="D33" s="112"/>
      <c r="E33" s="109" t="str">
        <f t="shared" ref="E33:E40" si="6">V33</f>
        <v>2780×14</v>
      </c>
      <c r="F33" s="109"/>
      <c r="G33" s="109" t="s">
        <v>23</v>
      </c>
      <c r="H33" s="109"/>
      <c r="I33" s="14" t="str">
        <f t="shared" ref="I33:I36" si="7">IF(G33="недопустимых дефектов не обнаружено", "годен", "НЕ годен")</f>
        <v>годен</v>
      </c>
      <c r="J33" s="14" t="str">
        <f t="shared" ref="J33:J36" si="8">CONCATENATE(M33, ".", N33, ".",O33)</f>
        <v>08.12.2023г.</v>
      </c>
      <c r="K33" s="16"/>
      <c r="L33" s="16"/>
      <c r="M33" s="26" t="s">
        <v>130</v>
      </c>
      <c r="N33" s="26" t="s">
        <v>16418</v>
      </c>
      <c r="O33" s="26" t="s">
        <v>19</v>
      </c>
      <c r="P33" s="16"/>
      <c r="Q33" s="40">
        <v>11</v>
      </c>
      <c r="R33" s="74" t="s">
        <v>75</v>
      </c>
      <c r="S33" s="40"/>
      <c r="U33" s="16"/>
      <c r="V33" s="41" t="s">
        <v>86</v>
      </c>
      <c r="W33" s="68">
        <f t="shared" si="4"/>
        <v>2780</v>
      </c>
    </row>
    <row r="34" spans="2:25" ht="12.75" customHeight="1" thickBot="1" x14ac:dyDescent="0.25">
      <c r="B34" s="14">
        <v>13</v>
      </c>
      <c r="C34" s="111" t="str">
        <f t="shared" si="5"/>
        <v>11 (Д-Е)</v>
      </c>
      <c r="D34" s="112"/>
      <c r="E34" s="109" t="str">
        <f t="shared" si="6"/>
        <v>2780×14</v>
      </c>
      <c r="F34" s="109"/>
      <c r="G34" s="109" t="s">
        <v>23</v>
      </c>
      <c r="H34" s="109"/>
      <c r="I34" s="14" t="str">
        <f t="shared" si="7"/>
        <v>годен</v>
      </c>
      <c r="J34" s="14" t="str">
        <f t="shared" si="8"/>
        <v>08.12.2023г.</v>
      </c>
      <c r="K34" s="16"/>
      <c r="L34" s="16"/>
      <c r="M34" s="26" t="s">
        <v>130</v>
      </c>
      <c r="N34" s="26" t="s">
        <v>16418</v>
      </c>
      <c r="O34" s="26" t="s">
        <v>19</v>
      </c>
      <c r="P34" s="16"/>
      <c r="Q34" s="40">
        <v>11</v>
      </c>
      <c r="R34" s="74" t="s">
        <v>76</v>
      </c>
      <c r="S34" s="40"/>
      <c r="U34" s="16"/>
      <c r="V34" s="41" t="s">
        <v>86</v>
      </c>
      <c r="W34" s="68">
        <f t="shared" si="4"/>
        <v>2780</v>
      </c>
    </row>
    <row r="35" spans="2:25" ht="12.75" customHeight="1" thickBot="1" x14ac:dyDescent="0.25">
      <c r="B35" s="14">
        <v>14</v>
      </c>
      <c r="C35" s="111" t="str">
        <f t="shared" si="5"/>
        <v>12 (Г-Д)</v>
      </c>
      <c r="D35" s="112"/>
      <c r="E35" s="109" t="str">
        <f t="shared" si="6"/>
        <v>2780×14</v>
      </c>
      <c r="F35" s="109"/>
      <c r="G35" s="109" t="s">
        <v>23</v>
      </c>
      <c r="H35" s="109"/>
      <c r="I35" s="14" t="str">
        <f t="shared" si="7"/>
        <v>годен</v>
      </c>
      <c r="J35" s="14" t="str">
        <f t="shared" si="8"/>
        <v>08.12.2023г.</v>
      </c>
      <c r="K35" s="16"/>
      <c r="L35" s="16"/>
      <c r="M35" s="26" t="s">
        <v>130</v>
      </c>
      <c r="N35" s="26" t="s">
        <v>16418</v>
      </c>
      <c r="O35" s="26" t="s">
        <v>19</v>
      </c>
      <c r="P35" s="16"/>
      <c r="Q35" s="40">
        <v>12</v>
      </c>
      <c r="R35" s="74" t="s">
        <v>75</v>
      </c>
      <c r="S35" s="40"/>
      <c r="U35" s="16"/>
      <c r="V35" s="41" t="s">
        <v>86</v>
      </c>
      <c r="W35" s="68">
        <f t="shared" si="4"/>
        <v>2780</v>
      </c>
    </row>
    <row r="36" spans="2:25" ht="12.75" customHeight="1" thickBot="1" x14ac:dyDescent="0.25">
      <c r="B36" s="14">
        <v>15</v>
      </c>
      <c r="C36" s="111" t="str">
        <f t="shared" si="5"/>
        <v>12 (Д-Е)</v>
      </c>
      <c r="D36" s="112"/>
      <c r="E36" s="109" t="str">
        <f t="shared" si="6"/>
        <v>2780×14</v>
      </c>
      <c r="F36" s="109"/>
      <c r="G36" s="109" t="s">
        <v>23</v>
      </c>
      <c r="H36" s="109"/>
      <c r="I36" s="14" t="str">
        <f t="shared" si="7"/>
        <v>годен</v>
      </c>
      <c r="J36" s="14" t="str">
        <f t="shared" si="8"/>
        <v>08.12.2023г.</v>
      </c>
      <c r="K36" s="16"/>
      <c r="L36" s="16"/>
      <c r="M36" s="26" t="s">
        <v>130</v>
      </c>
      <c r="N36" s="26" t="s">
        <v>16418</v>
      </c>
      <c r="O36" s="26" t="s">
        <v>19</v>
      </c>
      <c r="P36" s="16"/>
      <c r="Q36" s="40">
        <v>12</v>
      </c>
      <c r="R36" s="74" t="s">
        <v>76</v>
      </c>
      <c r="S36" s="40"/>
      <c r="U36" s="16"/>
      <c r="V36" s="41" t="s">
        <v>86</v>
      </c>
      <c r="W36" s="68">
        <f t="shared" si="4"/>
        <v>2780</v>
      </c>
    </row>
    <row r="37" spans="2:25" ht="12.75" customHeight="1" thickBot="1" x14ac:dyDescent="0.25">
      <c r="B37" s="14">
        <v>16</v>
      </c>
      <c r="C37" s="111" t="str">
        <f t="shared" ref="C37:C40" si="9">CONCATENATE(Q37, " (",R37, ")",S37,T37,U37)</f>
        <v>13 (Г-Д)</v>
      </c>
      <c r="D37" s="112"/>
      <c r="E37" s="109" t="str">
        <f t="shared" si="6"/>
        <v>2780×14</v>
      </c>
      <c r="F37" s="109"/>
      <c r="G37" s="109" t="s">
        <v>23</v>
      </c>
      <c r="H37" s="109"/>
      <c r="I37" s="14" t="str">
        <f t="shared" ref="I37:I40" si="10">IF(G37="недопустимых дефектов не обнаружено", "годен", "НЕ годен")</f>
        <v>годен</v>
      </c>
      <c r="J37" s="14" t="str">
        <f t="shared" ref="J37:J40" si="11">CONCATENATE(M37, ".", N37, ".",O37)</f>
        <v>08.12.2023г.</v>
      </c>
      <c r="K37" s="16"/>
      <c r="L37" s="16"/>
      <c r="M37" s="26" t="s">
        <v>130</v>
      </c>
      <c r="N37" s="26" t="s">
        <v>16418</v>
      </c>
      <c r="O37" s="26" t="s">
        <v>19</v>
      </c>
      <c r="P37" s="16"/>
      <c r="Q37" s="40">
        <v>13</v>
      </c>
      <c r="R37" s="74" t="s">
        <v>75</v>
      </c>
      <c r="S37" s="40"/>
      <c r="U37" s="16"/>
      <c r="V37" s="41" t="s">
        <v>86</v>
      </c>
      <c r="W37" s="68">
        <f t="shared" si="4"/>
        <v>2780</v>
      </c>
    </row>
    <row r="38" spans="2:25" ht="12.75" customHeight="1" thickBot="1" x14ac:dyDescent="0.25">
      <c r="B38" s="14">
        <v>17</v>
      </c>
      <c r="C38" s="111" t="str">
        <f t="shared" si="9"/>
        <v>13 (Д-Е)</v>
      </c>
      <c r="D38" s="112"/>
      <c r="E38" s="109" t="str">
        <f t="shared" si="6"/>
        <v>2780×14</v>
      </c>
      <c r="F38" s="109"/>
      <c r="G38" s="109" t="s">
        <v>23</v>
      </c>
      <c r="H38" s="109"/>
      <c r="I38" s="14" t="str">
        <f t="shared" si="10"/>
        <v>годен</v>
      </c>
      <c r="J38" s="14" t="str">
        <f t="shared" si="11"/>
        <v>08.12.2023г.</v>
      </c>
      <c r="K38" s="16"/>
      <c r="L38" s="16"/>
      <c r="M38" s="26" t="s">
        <v>130</v>
      </c>
      <c r="N38" s="26" t="s">
        <v>16418</v>
      </c>
      <c r="O38" s="26" t="s">
        <v>19</v>
      </c>
      <c r="P38" s="16"/>
      <c r="Q38" s="40">
        <v>13</v>
      </c>
      <c r="R38" s="74" t="s">
        <v>76</v>
      </c>
      <c r="S38" s="40"/>
      <c r="U38" s="16"/>
      <c r="V38" s="41" t="s">
        <v>86</v>
      </c>
      <c r="W38" s="68">
        <f t="shared" si="4"/>
        <v>2780</v>
      </c>
    </row>
    <row r="39" spans="2:25" ht="12.75" customHeight="1" thickBot="1" x14ac:dyDescent="0.25">
      <c r="B39" s="14">
        <v>18</v>
      </c>
      <c r="C39" s="111" t="str">
        <f t="shared" si="9"/>
        <v>14 (Г-Д)</v>
      </c>
      <c r="D39" s="112"/>
      <c r="E39" s="109" t="str">
        <f t="shared" si="6"/>
        <v>2780×14</v>
      </c>
      <c r="F39" s="109"/>
      <c r="G39" s="109" t="s">
        <v>23</v>
      </c>
      <c r="H39" s="109"/>
      <c r="I39" s="14" t="str">
        <f t="shared" si="10"/>
        <v>годен</v>
      </c>
      <c r="J39" s="14" t="str">
        <f t="shared" si="11"/>
        <v>08.12.2023г.</v>
      </c>
      <c r="K39" s="16"/>
      <c r="L39" s="16"/>
      <c r="M39" s="26" t="s">
        <v>130</v>
      </c>
      <c r="N39" s="26" t="s">
        <v>16418</v>
      </c>
      <c r="O39" s="26" t="s">
        <v>19</v>
      </c>
      <c r="P39" s="16"/>
      <c r="Q39" s="40">
        <v>14</v>
      </c>
      <c r="R39" s="74" t="s">
        <v>75</v>
      </c>
      <c r="S39" s="40"/>
      <c r="U39" s="16"/>
      <c r="V39" s="41" t="s">
        <v>86</v>
      </c>
      <c r="W39" s="68">
        <f t="shared" si="4"/>
        <v>2780</v>
      </c>
    </row>
    <row r="40" spans="2:25" ht="12.75" customHeight="1" thickBot="1" x14ac:dyDescent="0.25">
      <c r="B40" s="14">
        <v>19</v>
      </c>
      <c r="C40" s="111" t="str">
        <f t="shared" si="9"/>
        <v>14 (Д-Е)</v>
      </c>
      <c r="D40" s="112"/>
      <c r="E40" s="109" t="str">
        <f t="shared" si="6"/>
        <v>2780×14</v>
      </c>
      <c r="F40" s="109"/>
      <c r="G40" s="109" t="s">
        <v>23</v>
      </c>
      <c r="H40" s="109"/>
      <c r="I40" s="14" t="str">
        <f t="shared" si="10"/>
        <v>годен</v>
      </c>
      <c r="J40" s="14" t="str">
        <f t="shared" si="11"/>
        <v>08.12.2023г.</v>
      </c>
      <c r="K40" s="16"/>
      <c r="L40" s="16"/>
      <c r="M40" s="26" t="s">
        <v>130</v>
      </c>
      <c r="N40" s="26" t="s">
        <v>16418</v>
      </c>
      <c r="O40" s="26" t="s">
        <v>19</v>
      </c>
      <c r="P40" s="16"/>
      <c r="Q40" s="40">
        <v>14</v>
      </c>
      <c r="R40" s="74" t="s">
        <v>76</v>
      </c>
      <c r="S40" s="40"/>
      <c r="U40" s="16"/>
      <c r="V40" s="41" t="s">
        <v>86</v>
      </c>
      <c r="W40" s="68">
        <f t="shared" si="4"/>
        <v>2780</v>
      </c>
    </row>
    <row r="41" spans="2:25" ht="12.75" customHeight="1" thickBot="1" x14ac:dyDescent="0.25">
      <c r="B41" s="14">
        <v>20</v>
      </c>
      <c r="C41" s="111" t="str">
        <f t="shared" si="0"/>
        <v xml:space="preserve">15 (Г-Д) </v>
      </c>
      <c r="D41" s="112"/>
      <c r="E41" s="109" t="str">
        <f t="shared" si="1"/>
        <v>2780×14</v>
      </c>
      <c r="F41" s="109"/>
      <c r="G41" s="109" t="s">
        <v>16431</v>
      </c>
      <c r="H41" s="109" t="s">
        <v>7</v>
      </c>
      <c r="I41" s="14" t="str">
        <f t="shared" si="2"/>
        <v>НЕ годен</v>
      </c>
      <c r="J41" s="14" t="str">
        <f t="shared" si="3"/>
        <v>08.12.2023г.</v>
      </c>
      <c r="K41" s="16"/>
      <c r="L41" s="16"/>
      <c r="M41" s="26" t="s">
        <v>130</v>
      </c>
      <c r="N41" s="26" t="s">
        <v>16418</v>
      </c>
      <c r="O41" s="26" t="s">
        <v>19</v>
      </c>
      <c r="P41" s="16"/>
      <c r="Q41" s="40">
        <v>15</v>
      </c>
      <c r="R41" s="74" t="s">
        <v>75</v>
      </c>
      <c r="S41" s="40"/>
      <c r="T41" s="30" t="s">
        <v>158</v>
      </c>
      <c r="U41" s="16"/>
      <c r="V41" s="41" t="s">
        <v>86</v>
      </c>
      <c r="W41" s="68">
        <f t="shared" si="4"/>
        <v>2780</v>
      </c>
    </row>
    <row r="42" spans="2:25" ht="12.75" customHeight="1" thickBot="1" x14ac:dyDescent="0.25">
      <c r="B42" s="14">
        <v>21</v>
      </c>
      <c r="C42" s="111" t="str">
        <f t="shared" si="0"/>
        <v xml:space="preserve">15 (Д-Е) </v>
      </c>
      <c r="D42" s="112"/>
      <c r="E42" s="109" t="str">
        <f t="shared" si="1"/>
        <v>2780×14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08.12.2023г.</v>
      </c>
      <c r="K42" s="16"/>
      <c r="L42" s="16"/>
      <c r="M42" s="26" t="s">
        <v>130</v>
      </c>
      <c r="N42" s="26" t="s">
        <v>16418</v>
      </c>
      <c r="O42" s="26" t="s">
        <v>19</v>
      </c>
      <c r="P42" s="16"/>
      <c r="Q42" s="40">
        <v>15</v>
      </c>
      <c r="R42" s="74" t="s">
        <v>76</v>
      </c>
      <c r="S42" s="40"/>
      <c r="T42" s="30" t="s">
        <v>158</v>
      </c>
      <c r="U42" s="16"/>
      <c r="V42" s="41" t="s">
        <v>86</v>
      </c>
      <c r="W42" s="68">
        <f t="shared" si="4"/>
        <v>2780</v>
      </c>
    </row>
    <row r="43" spans="2:25" ht="12.75" customHeight="1" x14ac:dyDescent="0.25">
      <c r="L43" s="10"/>
      <c r="M43" s="10"/>
      <c r="N43" s="10"/>
      <c r="O43" s="10"/>
      <c r="P43" s="16"/>
      <c r="Q43" s="16"/>
      <c r="R43" s="16"/>
      <c r="S43" s="16"/>
      <c r="U43" s="16"/>
      <c r="V43" s="41"/>
      <c r="W43" s="68"/>
      <c r="X43" s="10"/>
      <c r="Y43" s="10"/>
    </row>
    <row r="44" spans="2:25" s="10" customFormat="1" ht="12.75" customHeight="1" x14ac:dyDescent="0.25">
      <c r="B44" s="113" t="s">
        <v>34</v>
      </c>
      <c r="C44" s="113"/>
      <c r="D44" s="113"/>
      <c r="E44" s="113"/>
      <c r="F44" s="113"/>
      <c r="G44" s="113"/>
      <c r="H44" s="113"/>
      <c r="I44" s="113"/>
      <c r="J44" s="113"/>
      <c r="P44" s="16"/>
      <c r="Q44" s="16"/>
      <c r="R44" s="16"/>
      <c r="S44" s="16"/>
      <c r="T44" s="30"/>
      <c r="U44" s="16"/>
      <c r="V44" s="41"/>
      <c r="W44" s="68"/>
    </row>
    <row r="45" spans="2:25" ht="12.75" customHeight="1" x14ac:dyDescent="0.2">
      <c r="B45" s="114" t="s">
        <v>24</v>
      </c>
      <c r="C45" s="114" t="s">
        <v>0</v>
      </c>
      <c r="D45" s="114" t="s">
        <v>21</v>
      </c>
      <c r="E45" s="114"/>
      <c r="F45" s="114" t="s">
        <v>15</v>
      </c>
      <c r="G45" s="114"/>
      <c r="H45" s="114" t="s">
        <v>4</v>
      </c>
      <c r="I45" s="114" t="s">
        <v>3</v>
      </c>
      <c r="J45" s="108" t="s">
        <v>1</v>
      </c>
      <c r="P45" s="16"/>
      <c r="Q45" s="16"/>
      <c r="R45" s="16"/>
      <c r="S45" s="16"/>
      <c r="U45" s="16"/>
      <c r="V45" s="41"/>
      <c r="W45" s="68"/>
    </row>
    <row r="46" spans="2:25" ht="12.75" customHeight="1" x14ac:dyDescent="0.2">
      <c r="B46" s="114"/>
      <c r="C46" s="114"/>
      <c r="D46" s="114"/>
      <c r="E46" s="114"/>
      <c r="F46" s="114"/>
      <c r="G46" s="114"/>
      <c r="H46" s="114"/>
      <c r="I46" s="114"/>
      <c r="J46" s="108"/>
      <c r="P46" s="16"/>
      <c r="Q46" s="16"/>
      <c r="R46" s="16"/>
      <c r="S46" s="16"/>
      <c r="U46" s="16"/>
      <c r="V46" s="41"/>
      <c r="W46" s="68"/>
    </row>
    <row r="47" spans="2:25" ht="12.75" customHeight="1" x14ac:dyDescent="0.25">
      <c r="B47" s="114"/>
      <c r="C47" s="114"/>
      <c r="D47" s="114"/>
      <c r="E47" s="114"/>
      <c r="F47" s="114"/>
      <c r="G47" s="114"/>
      <c r="H47" s="114"/>
      <c r="I47" s="114"/>
      <c r="J47" s="108"/>
      <c r="T47" s="10"/>
      <c r="U47" s="10"/>
      <c r="V47" s="10"/>
    </row>
    <row r="48" spans="2:25" ht="12.75" customHeight="1" x14ac:dyDescent="0.25">
      <c r="B48" s="14">
        <v>1</v>
      </c>
      <c r="C48" s="28" t="str">
        <f>C25</f>
        <v xml:space="preserve">Г (12-13) </v>
      </c>
      <c r="D48" s="109" t="str">
        <f>E25</f>
        <v>12600×14</v>
      </c>
      <c r="E48" s="109"/>
      <c r="F48" s="131" t="s">
        <v>102</v>
      </c>
      <c r="G48" s="132"/>
      <c r="H48" s="29" t="s">
        <v>23</v>
      </c>
      <c r="I48" s="28" t="str">
        <f>IF(H48="недопустимых дефектов не обнаружено", "годен", "НЕ годен")</f>
        <v>годен</v>
      </c>
      <c r="J48" s="14" t="str">
        <f t="shared" ref="J48:J51" si="12">CONCATENATE(M48, ".", N48, ".",O48)</f>
        <v>18.12.2023г.</v>
      </c>
      <c r="K48" s="16"/>
      <c r="L48" s="16"/>
      <c r="M48" s="26" t="s">
        <v>16430</v>
      </c>
      <c r="N48" s="26" t="s">
        <v>16418</v>
      </c>
      <c r="O48" s="26" t="s">
        <v>19</v>
      </c>
      <c r="T48" s="10"/>
      <c r="U48" s="43"/>
      <c r="V48" s="69" t="str">
        <f>F48</f>
        <v>250×14</v>
      </c>
      <c r="W48" s="43">
        <f>VALUE(MID($V48,1,FIND("×",$V48,1)-1))</f>
        <v>250</v>
      </c>
    </row>
    <row r="49" spans="1:26" ht="12.75" customHeight="1" x14ac:dyDescent="0.2">
      <c r="B49" s="14">
        <v>2</v>
      </c>
      <c r="C49" s="28" t="str">
        <f>C28</f>
        <v xml:space="preserve">Е (14-15) </v>
      </c>
      <c r="D49" s="131" t="str">
        <f>E28</f>
        <v>7000×14</v>
      </c>
      <c r="E49" s="132"/>
      <c r="F49" s="131" t="s">
        <v>102</v>
      </c>
      <c r="G49" s="132"/>
      <c r="H49" s="29" t="s">
        <v>23</v>
      </c>
      <c r="I49" s="28" t="str">
        <f t="shared" ref="I49:I51" si="13">IF(H49="недопустимых дефектов не обнаружено", "годен", "НЕ годен")</f>
        <v>годен</v>
      </c>
      <c r="J49" s="14" t="str">
        <f t="shared" si="12"/>
        <v>12.12.2023г.</v>
      </c>
      <c r="M49" s="26" t="s">
        <v>16418</v>
      </c>
      <c r="N49" s="26" t="s">
        <v>16418</v>
      </c>
      <c r="O49" s="26" t="s">
        <v>19</v>
      </c>
      <c r="V49" s="69" t="str">
        <f t="shared" ref="V49:V51" si="14">F49</f>
        <v>250×14</v>
      </c>
      <c r="W49" s="30">
        <f>VALUE(MID($V49,1,FIND("×",$V49,1)-1))</f>
        <v>250</v>
      </c>
    </row>
    <row r="50" spans="1:26" ht="12.75" customHeight="1" x14ac:dyDescent="0.2">
      <c r="B50" s="14">
        <v>3</v>
      </c>
      <c r="C50" s="28" t="str">
        <f>C30</f>
        <v xml:space="preserve">Е (12-13) </v>
      </c>
      <c r="D50" s="131" t="str">
        <f>E30</f>
        <v>12600×14</v>
      </c>
      <c r="E50" s="132"/>
      <c r="F50" s="131" t="s">
        <v>102</v>
      </c>
      <c r="G50" s="132"/>
      <c r="H50" s="29" t="s">
        <v>23</v>
      </c>
      <c r="I50" s="28" t="str">
        <f t="shared" si="13"/>
        <v>годен</v>
      </c>
      <c r="J50" s="14" t="str">
        <f t="shared" si="12"/>
        <v>12.12.2023г.</v>
      </c>
      <c r="M50" s="26" t="s">
        <v>16418</v>
      </c>
      <c r="N50" s="26" t="s">
        <v>16418</v>
      </c>
      <c r="O50" s="26" t="s">
        <v>19</v>
      </c>
      <c r="V50" s="69" t="str">
        <f t="shared" si="14"/>
        <v>250×14</v>
      </c>
      <c r="W50" s="30">
        <f t="shared" ref="W50:W51" si="15">VALUE(MID($V50,1,FIND("×",$V50,1)-1))</f>
        <v>250</v>
      </c>
    </row>
    <row r="51" spans="1:26" ht="12.75" customHeight="1" x14ac:dyDescent="0.2">
      <c r="B51" s="14">
        <v>4</v>
      </c>
      <c r="C51" s="28" t="str">
        <f>C41</f>
        <v xml:space="preserve">15 (Г-Д) </v>
      </c>
      <c r="D51" s="131" t="str">
        <f>E41</f>
        <v>2780×14</v>
      </c>
      <c r="E51" s="132"/>
      <c r="F51" s="131" t="s">
        <v>150</v>
      </c>
      <c r="G51" s="132"/>
      <c r="H51" s="29" t="s">
        <v>23</v>
      </c>
      <c r="I51" s="28" t="str">
        <f t="shared" si="13"/>
        <v>годен</v>
      </c>
      <c r="J51" s="14" t="str">
        <f t="shared" si="12"/>
        <v>12.12.2023г.</v>
      </c>
      <c r="M51" s="26" t="s">
        <v>16418</v>
      </c>
      <c r="N51" s="26" t="s">
        <v>16418</v>
      </c>
      <c r="O51" s="26" t="s">
        <v>19</v>
      </c>
      <c r="V51" s="69" t="str">
        <f t="shared" si="14"/>
        <v>350×14</v>
      </c>
      <c r="W51" s="30">
        <f t="shared" si="15"/>
        <v>350</v>
      </c>
      <c r="Z51" s="41"/>
    </row>
    <row r="52" spans="1:26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  <c r="Z52" s="41"/>
    </row>
    <row r="53" spans="1:26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  <c r="Z53" s="41"/>
    </row>
    <row r="54" spans="1:26" ht="12.75" customHeight="1" x14ac:dyDescent="0.2">
      <c r="V54" s="41"/>
    </row>
    <row r="55" spans="1:26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6" ht="12.75" customHeight="1" x14ac:dyDescent="0.25">
      <c r="C56" s="10"/>
      <c r="D56" s="10"/>
      <c r="E56" s="10"/>
      <c r="F56" s="10"/>
      <c r="G56" s="10"/>
      <c r="H56" s="10"/>
      <c r="I56" s="10"/>
    </row>
    <row r="57" spans="1:26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6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6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68"/>
      <c r="X59" s="30"/>
      <c r="Y59" s="30"/>
    </row>
    <row r="60" spans="1:26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68"/>
      <c r="X60" s="30"/>
      <c r="Y60" s="30"/>
    </row>
    <row r="61" spans="1:26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68"/>
      <c r="X61" s="30"/>
      <c r="Y61" s="30"/>
    </row>
    <row r="62" spans="1:26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  <c r="X62" s="30"/>
      <c r="Y62" s="30"/>
    </row>
    <row r="63" spans="1:26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  <c r="X63" s="30"/>
      <c r="Y63" s="30"/>
    </row>
    <row r="64" spans="1:26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</row>
    <row r="67" spans="1:25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</row>
    <row r="68" spans="1:25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ht="12.75" customHeight="1" x14ac:dyDescent="0.2"/>
    <row r="74" spans="1:25" ht="12.75" customHeight="1" x14ac:dyDescent="0.2"/>
    <row r="75" spans="1:25" ht="12.75" customHeight="1" x14ac:dyDescent="0.2"/>
    <row r="76" spans="1:25" ht="12.75" customHeight="1" x14ac:dyDescent="0.2"/>
    <row r="77" spans="1:25" ht="12.75" customHeight="1" x14ac:dyDescent="0.2"/>
  </sheetData>
  <mergeCells count="110">
    <mergeCell ref="E37:F37"/>
    <mergeCell ref="E38:F38"/>
    <mergeCell ref="E39:F39"/>
    <mergeCell ref="E40:F40"/>
    <mergeCell ref="G37:H37"/>
    <mergeCell ref="G38:H38"/>
    <mergeCell ref="G39:H39"/>
    <mergeCell ref="G40:H40"/>
    <mergeCell ref="C36:D36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R20:T20"/>
    <mergeCell ref="C22:D22"/>
    <mergeCell ref="E22:F22"/>
    <mergeCell ref="G22:H22"/>
    <mergeCell ref="C24:D24"/>
    <mergeCell ref="E24:F24"/>
    <mergeCell ref="G24:H24"/>
    <mergeCell ref="C25:D25"/>
    <mergeCell ref="E25:F25"/>
    <mergeCell ref="G25:H25"/>
    <mergeCell ref="C23:D23"/>
    <mergeCell ref="E23:F23"/>
    <mergeCell ref="G23:H23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41:D41"/>
    <mergeCell ref="E41:F41"/>
    <mergeCell ref="G41:H41"/>
    <mergeCell ref="C42:D42"/>
    <mergeCell ref="E42:F42"/>
    <mergeCell ref="G42:H42"/>
    <mergeCell ref="E33:F33"/>
    <mergeCell ref="E34:F34"/>
    <mergeCell ref="E35:F35"/>
    <mergeCell ref="E36:F36"/>
    <mergeCell ref="C33:D33"/>
    <mergeCell ref="C34:D34"/>
    <mergeCell ref="C35:D35"/>
    <mergeCell ref="G33:H33"/>
    <mergeCell ref="G34:H34"/>
    <mergeCell ref="G35:H35"/>
    <mergeCell ref="G36:H36"/>
    <mergeCell ref="C37:D37"/>
    <mergeCell ref="C38:D38"/>
    <mergeCell ref="C39:D39"/>
    <mergeCell ref="C40:D40"/>
    <mergeCell ref="B52:J53"/>
    <mergeCell ref="D48:E48"/>
    <mergeCell ref="F48:G48"/>
    <mergeCell ref="D49:E49"/>
    <mergeCell ref="F49:G49"/>
    <mergeCell ref="D50:E50"/>
    <mergeCell ref="F50:G50"/>
    <mergeCell ref="B44:J44"/>
    <mergeCell ref="B45:B47"/>
    <mergeCell ref="C45:C47"/>
    <mergeCell ref="D45:E47"/>
    <mergeCell ref="F45:G47"/>
    <mergeCell ref="H45:H47"/>
    <mergeCell ref="I45:I47"/>
    <mergeCell ref="J45:J47"/>
    <mergeCell ref="D51:E51"/>
    <mergeCell ref="F51:G5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B1:W69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147/2 от 15 декабря 2023г.</v>
      </c>
      <c r="I8" s="122" t="s">
        <v>160</v>
      </c>
      <c r="J8" s="122"/>
      <c r="K8" s="17"/>
      <c r="L8" s="13">
        <v>147</v>
      </c>
      <c r="M8" s="20">
        <v>2</v>
      </c>
      <c r="N8" s="42" t="s">
        <v>16420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12</v>
      </c>
      <c r="R21" s="16"/>
      <c r="S21" s="16"/>
      <c r="T21" s="16"/>
      <c r="U21" s="16"/>
      <c r="V21" s="16"/>
      <c r="W21" s="67">
        <f>SUM(W43:W47)</f>
        <v>250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12 (М)-НП</v>
      </c>
      <c r="D22" s="112"/>
      <c r="E22" s="109" t="str">
        <f>V22</f>
        <v>3795×20</v>
      </c>
      <c r="F22" s="109"/>
      <c r="G22" s="109" t="s">
        <v>16410</v>
      </c>
      <c r="H22" s="109" t="s">
        <v>7</v>
      </c>
      <c r="I22" s="14" t="str">
        <f>IF(G22="недопустимых дефектов не обнаружено", "годен", "НЕ годен")</f>
        <v>НЕ годен</v>
      </c>
      <c r="J22" s="14" t="str">
        <f>CONCATENATE(M22, ".", N22, ".",O22)</f>
        <v>12.12.2023г.</v>
      </c>
      <c r="K22" s="16"/>
      <c r="L22" s="16"/>
      <c r="M22" s="75" t="s">
        <v>16418</v>
      </c>
      <c r="N22" s="26" t="s">
        <v>16418</v>
      </c>
      <c r="O22" s="26" t="s">
        <v>19</v>
      </c>
      <c r="P22" s="16"/>
      <c r="Q22" s="40">
        <f>$Q$21</f>
        <v>12</v>
      </c>
      <c r="R22" s="40" t="s">
        <v>66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12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15.12.2023г.</v>
      </c>
      <c r="K23" s="16"/>
      <c r="L23" s="16"/>
      <c r="M23" s="75" t="s">
        <v>16420</v>
      </c>
      <c r="N23" s="26" t="s">
        <v>16418</v>
      </c>
      <c r="O23" s="26" t="s">
        <v>19</v>
      </c>
      <c r="P23" s="16"/>
      <c r="Q23" s="40">
        <f t="shared" ref="Q23:Q37" si="4">$Q$21</f>
        <v>12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12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15.12.2023г.</v>
      </c>
      <c r="K24" s="16"/>
      <c r="L24" s="16"/>
      <c r="M24" s="75" t="s">
        <v>16420</v>
      </c>
      <c r="N24" s="26" t="s">
        <v>16418</v>
      </c>
      <c r="O24" s="26" t="s">
        <v>19</v>
      </c>
      <c r="P24" s="16"/>
      <c r="Q24" s="40">
        <f t="shared" si="4"/>
        <v>12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12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15.12.2023г.</v>
      </c>
      <c r="K25" s="16"/>
      <c r="L25" s="16"/>
      <c r="M25" s="75" t="s">
        <v>16420</v>
      </c>
      <c r="N25" s="26" t="s">
        <v>16418</v>
      </c>
      <c r="O25" s="26" t="s">
        <v>19</v>
      </c>
      <c r="P25" s="16"/>
      <c r="Q25" s="40">
        <f t="shared" si="4"/>
        <v>12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12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15.12.2023г.</v>
      </c>
      <c r="K26" s="16"/>
      <c r="L26" s="16"/>
      <c r="M26" s="75" t="s">
        <v>16420</v>
      </c>
      <c r="N26" s="26" t="s">
        <v>16418</v>
      </c>
      <c r="O26" s="26" t="s">
        <v>19</v>
      </c>
      <c r="P26" s="16"/>
      <c r="Q26" s="40">
        <f t="shared" si="4"/>
        <v>12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12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15.12.2023г.</v>
      </c>
      <c r="K27" s="16"/>
      <c r="L27" s="16"/>
      <c r="M27" s="75" t="s">
        <v>16420</v>
      </c>
      <c r="N27" s="26" t="s">
        <v>16418</v>
      </c>
      <c r="O27" s="26" t="s">
        <v>19</v>
      </c>
      <c r="P27" s="16"/>
      <c r="Q27" s="40">
        <f t="shared" si="4"/>
        <v>12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12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15.12.2023г.</v>
      </c>
      <c r="K28" s="16"/>
      <c r="L28" s="16"/>
      <c r="M28" s="75" t="s">
        <v>16420</v>
      </c>
      <c r="N28" s="26" t="s">
        <v>16418</v>
      </c>
      <c r="O28" s="26" t="s">
        <v>19</v>
      </c>
      <c r="P28" s="16"/>
      <c r="Q28" s="40">
        <f t="shared" si="4"/>
        <v>12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12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15.12.2023г.</v>
      </c>
      <c r="K29" s="16"/>
      <c r="L29" s="16"/>
      <c r="M29" s="75" t="s">
        <v>16420</v>
      </c>
      <c r="N29" s="26" t="s">
        <v>16418</v>
      </c>
      <c r="O29" s="26" t="s">
        <v>19</v>
      </c>
      <c r="P29" s="16"/>
      <c r="Q29" s="40">
        <f t="shared" si="4"/>
        <v>12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12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15.12.2023г.</v>
      </c>
      <c r="K30" s="16"/>
      <c r="L30" s="16"/>
      <c r="M30" s="75" t="s">
        <v>16420</v>
      </c>
      <c r="N30" s="26" t="s">
        <v>16418</v>
      </c>
      <c r="O30" s="26" t="s">
        <v>19</v>
      </c>
      <c r="P30" s="16"/>
      <c r="Q30" s="40">
        <f t="shared" si="4"/>
        <v>12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12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15.12.2023г.</v>
      </c>
      <c r="K31" s="16"/>
      <c r="L31" s="16"/>
      <c r="M31" s="75" t="s">
        <v>16420</v>
      </c>
      <c r="N31" s="26" t="s">
        <v>16418</v>
      </c>
      <c r="O31" s="26" t="s">
        <v>19</v>
      </c>
      <c r="P31" s="16"/>
      <c r="Q31" s="40">
        <f t="shared" si="4"/>
        <v>12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12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15.12.2023г.</v>
      </c>
      <c r="K32" s="16"/>
      <c r="L32" s="16"/>
      <c r="M32" s="75" t="s">
        <v>16420</v>
      </c>
      <c r="N32" s="26" t="s">
        <v>16418</v>
      </c>
      <c r="O32" s="26" t="s">
        <v>19</v>
      </c>
      <c r="P32" s="16"/>
      <c r="Q32" s="40">
        <f t="shared" si="4"/>
        <v>12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12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15.12.2023г.</v>
      </c>
      <c r="K33" s="16"/>
      <c r="L33" s="16"/>
      <c r="M33" s="75" t="s">
        <v>16420</v>
      </c>
      <c r="N33" s="26" t="s">
        <v>16418</v>
      </c>
      <c r="O33" s="26" t="s">
        <v>19</v>
      </c>
      <c r="P33" s="16"/>
      <c r="Q33" s="40">
        <f t="shared" si="4"/>
        <v>12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12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15.12.2023г.</v>
      </c>
      <c r="K34" s="16"/>
      <c r="L34" s="16"/>
      <c r="M34" s="75" t="s">
        <v>16420</v>
      </c>
      <c r="N34" s="26" t="s">
        <v>16418</v>
      </c>
      <c r="O34" s="26" t="s">
        <v>19</v>
      </c>
      <c r="P34" s="16"/>
      <c r="Q34" s="40">
        <f t="shared" si="4"/>
        <v>12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12 (Е-Ж)</v>
      </c>
      <c r="D35" s="112"/>
      <c r="E35" s="109" t="str">
        <f>V35</f>
        <v>2310×14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12.12.2023г.</v>
      </c>
      <c r="K35" s="16"/>
      <c r="L35" s="16"/>
      <c r="M35" s="75" t="s">
        <v>16418</v>
      </c>
      <c r="N35" s="26" t="s">
        <v>16418</v>
      </c>
      <c r="O35" s="26" t="s">
        <v>19</v>
      </c>
      <c r="P35" s="16"/>
      <c r="Q35" s="40">
        <f t="shared" si="4"/>
        <v>12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12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12.12.2023г.</v>
      </c>
      <c r="K36" s="16"/>
      <c r="L36" s="16"/>
      <c r="M36" s="75" t="s">
        <v>16418</v>
      </c>
      <c r="N36" s="26" t="s">
        <v>16418</v>
      </c>
      <c r="O36" s="26" t="s">
        <v>19</v>
      </c>
      <c r="P36" s="16"/>
      <c r="Q36" s="40">
        <f t="shared" si="4"/>
        <v>12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12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12.12.2023г.</v>
      </c>
      <c r="K37" s="16"/>
      <c r="L37" s="16"/>
      <c r="M37" s="75" t="s">
        <v>16418</v>
      </c>
      <c r="N37" s="26" t="s">
        <v>16418</v>
      </c>
      <c r="O37" s="26" t="s">
        <v>19</v>
      </c>
      <c r="P37" s="16"/>
      <c r="Q37" s="40">
        <f t="shared" si="4"/>
        <v>12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C22</f>
        <v>12 (М)-НП</v>
      </c>
      <c r="D43" s="109" t="str">
        <f>E22</f>
        <v>3795×20</v>
      </c>
      <c r="E43" s="109"/>
      <c r="F43" s="131" t="s">
        <v>113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7">CONCATENATE(M43, ".", N43, ".",O43)</f>
        <v>15.12.2023г.</v>
      </c>
      <c r="K43" s="16"/>
      <c r="L43" s="16"/>
      <c r="M43" s="75" t="s">
        <v>16420</v>
      </c>
      <c r="N43" s="26" t="s">
        <v>16418</v>
      </c>
      <c r="O43" s="26" t="s">
        <v>19</v>
      </c>
      <c r="T43" s="10"/>
      <c r="U43" s="43"/>
      <c r="V43" s="69" t="str">
        <f>F43</f>
        <v>250×20</v>
      </c>
      <c r="W43" s="43">
        <f>VALUE(MID($V43,1,FIND("×",$V43,1)-1))</f>
        <v>250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D43:E43"/>
    <mergeCell ref="F43:G43"/>
    <mergeCell ref="B44:J45"/>
    <mergeCell ref="B39:J39"/>
    <mergeCell ref="B40:B42"/>
    <mergeCell ref="C40:C42"/>
    <mergeCell ref="D40:E42"/>
    <mergeCell ref="F40:G42"/>
    <mergeCell ref="H40:H42"/>
    <mergeCell ref="I40:I42"/>
    <mergeCell ref="J40:J42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B1:W69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146/2 от 15 декабря 2023г.</v>
      </c>
      <c r="I8" s="122" t="s">
        <v>160</v>
      </c>
      <c r="J8" s="122"/>
      <c r="K8" s="17"/>
      <c r="L8" s="13">
        <v>146</v>
      </c>
      <c r="M8" s="20">
        <v>2</v>
      </c>
      <c r="N8" s="42" t="s">
        <v>16420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12</v>
      </c>
      <c r="R21" s="16"/>
      <c r="S21" s="16"/>
      <c r="T21" s="16"/>
      <c r="U21" s="16"/>
      <c r="V21" s="16"/>
      <c r="W21" s="67">
        <f>SUM(W42)</f>
        <v>450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12 (Л)-НП</v>
      </c>
      <c r="D22" s="112"/>
      <c r="E22" s="111" t="str">
        <f t="shared" ref="E22:E36" si="0">V22</f>
        <v>3795×20</v>
      </c>
      <c r="F22" s="112"/>
      <c r="G22" s="111" t="s">
        <v>16433</v>
      </c>
      <c r="H22" s="112" t="s">
        <v>7</v>
      </c>
      <c r="I22" s="14" t="str">
        <f t="shared" ref="I22:I36" si="1">IF(G22="недопустимых дефектов не обнаружено", "годен", "НЕ годен")</f>
        <v>НЕ годен</v>
      </c>
      <c r="J22" s="14" t="str">
        <f t="shared" ref="J22:J36" si="2">CONCATENATE(M22, ".", N22, ".",O22)</f>
        <v>12.12.2023г.</v>
      </c>
      <c r="K22" s="16"/>
      <c r="L22" s="16"/>
      <c r="M22" s="75" t="s">
        <v>16418</v>
      </c>
      <c r="N22" s="26" t="s">
        <v>16418</v>
      </c>
      <c r="O22" s="26" t="s">
        <v>19</v>
      </c>
      <c r="P22" s="16"/>
      <c r="Q22" s="40">
        <f>$Q$21</f>
        <v>12</v>
      </c>
      <c r="R22" s="40" t="s">
        <v>43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12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14" t="str">
        <f t="shared" si="1"/>
        <v>годен</v>
      </c>
      <c r="J23" s="14" t="str">
        <f t="shared" si="2"/>
        <v>15.12.2023г.</v>
      </c>
      <c r="K23" s="16"/>
      <c r="L23" s="16"/>
      <c r="M23" s="75" t="s">
        <v>16420</v>
      </c>
      <c r="N23" s="26" t="s">
        <v>16418</v>
      </c>
      <c r="O23" s="26" t="s">
        <v>19</v>
      </c>
      <c r="P23" s="16"/>
      <c r="Q23" s="40">
        <f t="shared" ref="Q23:Q36" si="4">$Q$21</f>
        <v>12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12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14" t="str">
        <f t="shared" si="1"/>
        <v>годен</v>
      </c>
      <c r="J24" s="14" t="str">
        <f t="shared" si="2"/>
        <v>15.12.2023г.</v>
      </c>
      <c r="K24" s="16"/>
      <c r="L24" s="16"/>
      <c r="M24" s="75" t="s">
        <v>16420</v>
      </c>
      <c r="N24" s="26" t="s">
        <v>16418</v>
      </c>
      <c r="O24" s="26" t="s">
        <v>19</v>
      </c>
      <c r="P24" s="16"/>
      <c r="Q24" s="40">
        <f t="shared" si="4"/>
        <v>12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12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14" t="str">
        <f t="shared" si="1"/>
        <v>годен</v>
      </c>
      <c r="J25" s="14" t="str">
        <f t="shared" si="2"/>
        <v>15.12.2023г.</v>
      </c>
      <c r="K25" s="16"/>
      <c r="L25" s="16"/>
      <c r="M25" s="75" t="s">
        <v>16420</v>
      </c>
      <c r="N25" s="26" t="s">
        <v>16418</v>
      </c>
      <c r="O25" s="26" t="s">
        <v>19</v>
      </c>
      <c r="P25" s="16"/>
      <c r="Q25" s="40">
        <f t="shared" si="4"/>
        <v>12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12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14" t="str">
        <f t="shared" si="1"/>
        <v>годен</v>
      </c>
      <c r="J26" s="14" t="str">
        <f t="shared" si="2"/>
        <v>15.12.2023г.</v>
      </c>
      <c r="K26" s="16"/>
      <c r="L26" s="16"/>
      <c r="M26" s="75" t="s">
        <v>16420</v>
      </c>
      <c r="N26" s="26" t="s">
        <v>16418</v>
      </c>
      <c r="O26" s="26" t="s">
        <v>19</v>
      </c>
      <c r="P26" s="16"/>
      <c r="Q26" s="40">
        <f t="shared" si="4"/>
        <v>12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12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14" t="str">
        <f t="shared" si="1"/>
        <v>годен</v>
      </c>
      <c r="J27" s="14" t="str">
        <f t="shared" si="2"/>
        <v>15.12.2023г.</v>
      </c>
      <c r="K27" s="16"/>
      <c r="L27" s="16"/>
      <c r="M27" s="75" t="s">
        <v>16420</v>
      </c>
      <c r="N27" s="26" t="s">
        <v>16418</v>
      </c>
      <c r="O27" s="26" t="s">
        <v>19</v>
      </c>
      <c r="P27" s="16"/>
      <c r="Q27" s="40">
        <f t="shared" si="4"/>
        <v>12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12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14" t="str">
        <f t="shared" si="1"/>
        <v>годен</v>
      </c>
      <c r="J28" s="14" t="str">
        <f t="shared" si="2"/>
        <v>15.12.2023г.</v>
      </c>
      <c r="K28" s="16"/>
      <c r="L28" s="16"/>
      <c r="M28" s="75" t="s">
        <v>16420</v>
      </c>
      <c r="N28" s="26" t="s">
        <v>16418</v>
      </c>
      <c r="O28" s="26" t="s">
        <v>19</v>
      </c>
      <c r="P28" s="16"/>
      <c r="Q28" s="40">
        <f t="shared" si="4"/>
        <v>12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12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14" t="str">
        <f t="shared" si="1"/>
        <v>годен</v>
      </c>
      <c r="J29" s="14" t="str">
        <f t="shared" si="2"/>
        <v>15.12.2023г.</v>
      </c>
      <c r="K29" s="16"/>
      <c r="L29" s="16"/>
      <c r="M29" s="75" t="s">
        <v>16420</v>
      </c>
      <c r="N29" s="26" t="s">
        <v>16418</v>
      </c>
      <c r="O29" s="26" t="s">
        <v>19</v>
      </c>
      <c r="P29" s="16"/>
      <c r="Q29" s="40">
        <f t="shared" si="4"/>
        <v>12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12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14" t="str">
        <f t="shared" si="1"/>
        <v>годен</v>
      </c>
      <c r="J30" s="14" t="str">
        <f t="shared" si="2"/>
        <v>15.12.2023г.</v>
      </c>
      <c r="K30" s="16"/>
      <c r="L30" s="16"/>
      <c r="M30" s="75" t="s">
        <v>16420</v>
      </c>
      <c r="N30" s="26" t="s">
        <v>16418</v>
      </c>
      <c r="O30" s="26" t="s">
        <v>19</v>
      </c>
      <c r="P30" s="16"/>
      <c r="Q30" s="40">
        <f t="shared" si="4"/>
        <v>12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12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14" t="str">
        <f t="shared" si="1"/>
        <v>годен</v>
      </c>
      <c r="J31" s="14" t="str">
        <f t="shared" si="2"/>
        <v>15.12.2023г.</v>
      </c>
      <c r="K31" s="16"/>
      <c r="L31" s="16"/>
      <c r="M31" s="75" t="s">
        <v>16420</v>
      </c>
      <c r="N31" s="26" t="s">
        <v>16418</v>
      </c>
      <c r="O31" s="26" t="s">
        <v>19</v>
      </c>
      <c r="P31" s="16"/>
      <c r="Q31" s="40">
        <f t="shared" si="4"/>
        <v>12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12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14" t="str">
        <f t="shared" si="1"/>
        <v>годен</v>
      </c>
      <c r="J32" s="14" t="str">
        <f t="shared" si="2"/>
        <v>15.12.2023г.</v>
      </c>
      <c r="K32" s="16"/>
      <c r="L32" s="16"/>
      <c r="M32" s="75" t="s">
        <v>16420</v>
      </c>
      <c r="N32" s="26" t="s">
        <v>16418</v>
      </c>
      <c r="O32" s="26" t="s">
        <v>19</v>
      </c>
      <c r="P32" s="16"/>
      <c r="Q32" s="40">
        <f t="shared" si="4"/>
        <v>12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12 (Л)-Рн6/1</v>
      </c>
      <c r="D33" s="112"/>
      <c r="E33" s="111" t="str">
        <f t="shared" si="0"/>
        <v>180×16</v>
      </c>
      <c r="F33" s="112"/>
      <c r="G33" s="109" t="s">
        <v>16435</v>
      </c>
      <c r="H33" s="109" t="s">
        <v>7</v>
      </c>
      <c r="I33" s="14" t="str">
        <f t="shared" si="1"/>
        <v>НЕ годен</v>
      </c>
      <c r="J33" s="14" t="str">
        <f t="shared" si="2"/>
        <v>15.12.2023г.</v>
      </c>
      <c r="K33" s="16"/>
      <c r="L33" s="16"/>
      <c r="M33" s="75" t="s">
        <v>16420</v>
      </c>
      <c r="N33" s="26" t="s">
        <v>16418</v>
      </c>
      <c r="O33" s="26" t="s">
        <v>19</v>
      </c>
      <c r="P33" s="16"/>
      <c r="Q33" s="40">
        <f t="shared" si="4"/>
        <v>12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12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14" t="str">
        <f t="shared" si="1"/>
        <v>годен</v>
      </c>
      <c r="J34" s="14" t="str">
        <f t="shared" si="2"/>
        <v>15.12.2023г.</v>
      </c>
      <c r="K34" s="16"/>
      <c r="L34" s="16"/>
      <c r="M34" s="75" t="s">
        <v>16420</v>
      </c>
      <c r="N34" s="26" t="s">
        <v>16418</v>
      </c>
      <c r="O34" s="26" t="s">
        <v>19</v>
      </c>
      <c r="P34" s="16"/>
      <c r="Q34" s="40">
        <f t="shared" si="4"/>
        <v>12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12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14" t="str">
        <f t="shared" si="1"/>
        <v>годен</v>
      </c>
      <c r="J35" s="14" t="str">
        <f t="shared" si="2"/>
        <v>12.12.2023г.</v>
      </c>
      <c r="K35" s="16"/>
      <c r="L35" s="16"/>
      <c r="M35" s="75" t="s">
        <v>16418</v>
      </c>
      <c r="N35" s="26" t="s">
        <v>16418</v>
      </c>
      <c r="O35" s="26" t="s">
        <v>19</v>
      </c>
      <c r="P35" s="16"/>
      <c r="Q35" s="40">
        <f t="shared" si="4"/>
        <v>12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12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14" t="str">
        <f t="shared" si="1"/>
        <v>годен</v>
      </c>
      <c r="J36" s="14" t="str">
        <f t="shared" si="2"/>
        <v>12.12.2023г.</v>
      </c>
      <c r="K36" s="16"/>
      <c r="L36" s="16"/>
      <c r="M36" s="75" t="s">
        <v>16418</v>
      </c>
      <c r="N36" s="26" t="s">
        <v>16418</v>
      </c>
      <c r="O36" s="26" t="s">
        <v>19</v>
      </c>
      <c r="P36" s="16"/>
      <c r="Q36" s="40">
        <f t="shared" si="4"/>
        <v>12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3"/>
      <c r="N37" s="3"/>
      <c r="O37" s="3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12 (Л)-НП</v>
      </c>
      <c r="D42" s="109" t="str">
        <f>E22</f>
        <v>3795×20</v>
      </c>
      <c r="E42" s="109"/>
      <c r="F42" s="109" t="s">
        <v>116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6">CONCATENATE(M42, ".", N42, ".",O42)</f>
        <v>15.12.2023г.</v>
      </c>
      <c r="K42" s="16"/>
      <c r="L42" s="16"/>
      <c r="M42" s="75" t="s">
        <v>16420</v>
      </c>
      <c r="N42" s="26" t="s">
        <v>16418</v>
      </c>
      <c r="O42" s="26" t="s">
        <v>19</v>
      </c>
      <c r="T42" s="10"/>
      <c r="U42" s="43"/>
      <c r="V42" s="69" t="str">
        <f>F42</f>
        <v>450×20</v>
      </c>
      <c r="W42" s="43">
        <f>VALUE(MID($V42,1,FIND("×",$V42,1)-1))</f>
        <v>450</v>
      </c>
    </row>
    <row r="43" spans="2:23" ht="12.75" customHeight="1" x14ac:dyDescent="0.25">
      <c r="B43" s="14">
        <v>2</v>
      </c>
      <c r="C43" s="28" t="str">
        <f>C33</f>
        <v>12 (Л)-Рн6/1</v>
      </c>
      <c r="D43" s="109" t="str">
        <f>E33</f>
        <v>180×16</v>
      </c>
      <c r="E43" s="109"/>
      <c r="F43" s="109" t="str">
        <f>D43</f>
        <v>180×16</v>
      </c>
      <c r="G43" s="109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7">CONCATENATE(M43, ".", N43, ".",O43)</f>
        <v>15.12.2023г.</v>
      </c>
      <c r="K43" s="16"/>
      <c r="L43" s="16"/>
      <c r="M43" s="75" t="s">
        <v>16420</v>
      </c>
      <c r="N43" s="26" t="s">
        <v>16418</v>
      </c>
      <c r="O43" s="26" t="s">
        <v>19</v>
      </c>
      <c r="T43" s="10"/>
      <c r="V43" s="69" t="str">
        <f>F43</f>
        <v>180×16</v>
      </c>
      <c r="W43" s="43">
        <f>VALUE(MID($V43,1,FIND("×",$V43,1)-1))</f>
        <v>180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2:23" s="31" customFormat="1" ht="12.75" customHeight="1" x14ac:dyDescent="0.25">
      <c r="B49" s="30"/>
      <c r="C49" s="8" t="s">
        <v>36</v>
      </c>
      <c r="D49" s="11"/>
      <c r="E49" s="11"/>
      <c r="F49" s="10"/>
      <c r="G49" s="10"/>
      <c r="H49" s="37"/>
      <c r="I49" s="38" t="s">
        <v>37</v>
      </c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41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12.7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25.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s="31" customFormat="1" ht="12.75" customHeight="1" x14ac:dyDescent="0.2"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8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J39:J41"/>
    <mergeCell ref="D42:E42"/>
    <mergeCell ref="F42:G42"/>
    <mergeCell ref="B44:J45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  <mergeCell ref="D43:E43"/>
    <mergeCell ref="F43:G43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B1:W69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145/2 от 12 декабря 2023г.</v>
      </c>
      <c r="I8" s="122" t="s">
        <v>160</v>
      </c>
      <c r="J8" s="122"/>
      <c r="K8" s="17"/>
      <c r="L8" s="13">
        <v>145</v>
      </c>
      <c r="M8" s="20">
        <v>2</v>
      </c>
      <c r="N8" s="42" t="s">
        <v>16418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15</v>
      </c>
      <c r="R21" s="16"/>
      <c r="S21" s="16"/>
      <c r="T21" s="16"/>
      <c r="U21" s="16"/>
      <c r="V21" s="16"/>
      <c r="W21" s="67">
        <f>SUM(W43:W47)</f>
        <v>250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15 (М)-НП</v>
      </c>
      <c r="D22" s="112"/>
      <c r="E22" s="109" t="str">
        <f>V22</f>
        <v>3795×20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08.12.2023г.</v>
      </c>
      <c r="K22" s="16"/>
      <c r="L22" s="16"/>
      <c r="M22" s="75" t="s">
        <v>130</v>
      </c>
      <c r="N22" s="26" t="s">
        <v>16418</v>
      </c>
      <c r="O22" s="26" t="s">
        <v>19</v>
      </c>
      <c r="P22" s="16"/>
      <c r="Q22" s="40">
        <f>$Q$21</f>
        <v>15</v>
      </c>
      <c r="R22" s="40" t="s">
        <v>66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15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12.12.2023г.</v>
      </c>
      <c r="K23" s="16"/>
      <c r="L23" s="16"/>
      <c r="M23" s="75" t="s">
        <v>16418</v>
      </c>
      <c r="N23" s="26" t="s">
        <v>16418</v>
      </c>
      <c r="O23" s="26" t="s">
        <v>19</v>
      </c>
      <c r="P23" s="16"/>
      <c r="Q23" s="40">
        <f t="shared" ref="Q23:Q37" si="4">$Q$21</f>
        <v>15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15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12.12.2023г.</v>
      </c>
      <c r="K24" s="16"/>
      <c r="L24" s="16"/>
      <c r="M24" s="75" t="s">
        <v>16418</v>
      </c>
      <c r="N24" s="26" t="s">
        <v>16418</v>
      </c>
      <c r="O24" s="26" t="s">
        <v>19</v>
      </c>
      <c r="P24" s="16"/>
      <c r="Q24" s="40">
        <f t="shared" si="4"/>
        <v>15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15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12.12.2023г.</v>
      </c>
      <c r="K25" s="16"/>
      <c r="L25" s="16"/>
      <c r="M25" s="75" t="s">
        <v>16418</v>
      </c>
      <c r="N25" s="26" t="s">
        <v>16418</v>
      </c>
      <c r="O25" s="26" t="s">
        <v>19</v>
      </c>
      <c r="P25" s="16"/>
      <c r="Q25" s="40">
        <f t="shared" si="4"/>
        <v>15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15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12.12.2023г.</v>
      </c>
      <c r="K26" s="16"/>
      <c r="L26" s="16"/>
      <c r="M26" s="75" t="s">
        <v>16418</v>
      </c>
      <c r="N26" s="26" t="s">
        <v>16418</v>
      </c>
      <c r="O26" s="26" t="s">
        <v>19</v>
      </c>
      <c r="P26" s="16"/>
      <c r="Q26" s="40">
        <f t="shared" si="4"/>
        <v>15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15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12.12.2023г.</v>
      </c>
      <c r="K27" s="16"/>
      <c r="L27" s="16"/>
      <c r="M27" s="75" t="s">
        <v>16418</v>
      </c>
      <c r="N27" s="26" t="s">
        <v>16418</v>
      </c>
      <c r="O27" s="26" t="s">
        <v>19</v>
      </c>
      <c r="P27" s="16"/>
      <c r="Q27" s="40">
        <f t="shared" si="4"/>
        <v>15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15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12.12.2023г.</v>
      </c>
      <c r="K28" s="16"/>
      <c r="L28" s="16"/>
      <c r="M28" s="75" t="s">
        <v>16418</v>
      </c>
      <c r="N28" s="26" t="s">
        <v>16418</v>
      </c>
      <c r="O28" s="26" t="s">
        <v>19</v>
      </c>
      <c r="P28" s="16"/>
      <c r="Q28" s="40">
        <f t="shared" si="4"/>
        <v>15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15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12.12.2023г.</v>
      </c>
      <c r="K29" s="16"/>
      <c r="L29" s="16"/>
      <c r="M29" s="75" t="s">
        <v>16418</v>
      </c>
      <c r="N29" s="26" t="s">
        <v>16418</v>
      </c>
      <c r="O29" s="26" t="s">
        <v>19</v>
      </c>
      <c r="P29" s="16"/>
      <c r="Q29" s="40">
        <f t="shared" si="4"/>
        <v>15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15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12.12.2023г.</v>
      </c>
      <c r="K30" s="16"/>
      <c r="L30" s="16"/>
      <c r="M30" s="75" t="s">
        <v>16418</v>
      </c>
      <c r="N30" s="26" t="s">
        <v>16418</v>
      </c>
      <c r="O30" s="26" t="s">
        <v>19</v>
      </c>
      <c r="P30" s="16"/>
      <c r="Q30" s="40">
        <f t="shared" si="4"/>
        <v>15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15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12.12.2023г.</v>
      </c>
      <c r="K31" s="16"/>
      <c r="L31" s="16"/>
      <c r="M31" s="75" t="s">
        <v>16418</v>
      </c>
      <c r="N31" s="26" t="s">
        <v>16418</v>
      </c>
      <c r="O31" s="26" t="s">
        <v>19</v>
      </c>
      <c r="P31" s="16"/>
      <c r="Q31" s="40">
        <f t="shared" si="4"/>
        <v>15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15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12.12.2023г.</v>
      </c>
      <c r="K32" s="16"/>
      <c r="L32" s="16"/>
      <c r="M32" s="75" t="s">
        <v>16418</v>
      </c>
      <c r="N32" s="26" t="s">
        <v>16418</v>
      </c>
      <c r="O32" s="26" t="s">
        <v>19</v>
      </c>
      <c r="P32" s="16"/>
      <c r="Q32" s="40">
        <f t="shared" si="4"/>
        <v>15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15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12.12.2023г.</v>
      </c>
      <c r="K33" s="16"/>
      <c r="L33" s="16"/>
      <c r="M33" s="75" t="s">
        <v>16418</v>
      </c>
      <c r="N33" s="26" t="s">
        <v>16418</v>
      </c>
      <c r="O33" s="26" t="s">
        <v>19</v>
      </c>
      <c r="P33" s="16"/>
      <c r="Q33" s="40">
        <f t="shared" si="4"/>
        <v>15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15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12.12.2023г.</v>
      </c>
      <c r="K34" s="16"/>
      <c r="L34" s="16"/>
      <c r="M34" s="75" t="s">
        <v>16418</v>
      </c>
      <c r="N34" s="26" t="s">
        <v>16418</v>
      </c>
      <c r="O34" s="26" t="s">
        <v>19</v>
      </c>
      <c r="P34" s="16"/>
      <c r="Q34" s="40">
        <f t="shared" si="4"/>
        <v>15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15 (Е-Ж)</v>
      </c>
      <c r="D35" s="112"/>
      <c r="E35" s="109" t="str">
        <f>V35</f>
        <v>2310×14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08.12.2023г.</v>
      </c>
      <c r="K35" s="16"/>
      <c r="L35" s="16"/>
      <c r="M35" s="75" t="s">
        <v>130</v>
      </c>
      <c r="N35" s="26" t="s">
        <v>16418</v>
      </c>
      <c r="O35" s="26" t="s">
        <v>19</v>
      </c>
      <c r="P35" s="16"/>
      <c r="Q35" s="40">
        <f t="shared" si="4"/>
        <v>15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15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08.12.2023г.</v>
      </c>
      <c r="K36" s="16"/>
      <c r="L36" s="16"/>
      <c r="M36" s="75" t="s">
        <v>130</v>
      </c>
      <c r="N36" s="26" t="s">
        <v>16418</v>
      </c>
      <c r="O36" s="26" t="s">
        <v>19</v>
      </c>
      <c r="P36" s="16"/>
      <c r="Q36" s="40">
        <f t="shared" si="4"/>
        <v>15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15 (Ж-И)-Лв</v>
      </c>
      <c r="D37" s="112"/>
      <c r="E37" s="109" t="str">
        <f t="shared" si="6"/>
        <v>1422×14</v>
      </c>
      <c r="F37" s="109"/>
      <c r="G37" s="109" t="s">
        <v>16432</v>
      </c>
      <c r="H37" s="109" t="s">
        <v>7</v>
      </c>
      <c r="I37" s="14" t="str">
        <f t="shared" si="2"/>
        <v>НЕ годен</v>
      </c>
      <c r="J37" s="14" t="str">
        <f t="shared" si="3"/>
        <v>08.12.2023г.</v>
      </c>
      <c r="K37" s="16"/>
      <c r="L37" s="16"/>
      <c r="M37" s="75" t="s">
        <v>130</v>
      </c>
      <c r="N37" s="26" t="s">
        <v>16418</v>
      </c>
      <c r="O37" s="26" t="s">
        <v>19</v>
      </c>
      <c r="P37" s="16"/>
      <c r="Q37" s="40">
        <f t="shared" si="4"/>
        <v>15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C37</f>
        <v>15 (Ж-И)-Лв</v>
      </c>
      <c r="D43" s="109" t="str">
        <f>E37</f>
        <v>1422×14</v>
      </c>
      <c r="E43" s="109"/>
      <c r="F43" s="131" t="s">
        <v>102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7">CONCATENATE(M43, ".", N43, ".",O43)</f>
        <v>12.12.2023г.</v>
      </c>
      <c r="K43" s="16"/>
      <c r="L43" s="16"/>
      <c r="M43" s="75" t="s">
        <v>16418</v>
      </c>
      <c r="N43" s="26" t="s">
        <v>16418</v>
      </c>
      <c r="O43" s="26" t="s">
        <v>19</v>
      </c>
      <c r="T43" s="10"/>
      <c r="U43" s="43"/>
      <c r="V43" s="69" t="str">
        <f>F43</f>
        <v>250×14</v>
      </c>
      <c r="W43" s="43">
        <f>VALUE(MID($V43,1,FIND("×",$V43,1)-1))</f>
        <v>250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D43:E43"/>
    <mergeCell ref="F43:G43"/>
    <mergeCell ref="B44:J45"/>
    <mergeCell ref="B39:J39"/>
    <mergeCell ref="B40:B42"/>
    <mergeCell ref="C40:C42"/>
    <mergeCell ref="D40:E42"/>
    <mergeCell ref="F40:G42"/>
    <mergeCell ref="H40:H42"/>
    <mergeCell ref="I40:I42"/>
    <mergeCell ref="J40:J42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B1:W69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144/2 от 12 декабря 2023г.</v>
      </c>
      <c r="I8" s="122" t="s">
        <v>160</v>
      </c>
      <c r="J8" s="122"/>
      <c r="K8" s="17"/>
      <c r="L8" s="13">
        <v>144</v>
      </c>
      <c r="M8" s="20">
        <v>2</v>
      </c>
      <c r="N8" s="42" t="s">
        <v>16418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15</v>
      </c>
      <c r="R21" s="16"/>
      <c r="S21" s="16"/>
      <c r="T21" s="16"/>
      <c r="U21" s="16"/>
      <c r="V21" s="16"/>
      <c r="W21" s="67">
        <f>SUM(W42)</f>
        <v>350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15 (Л)-НП</v>
      </c>
      <c r="D22" s="112"/>
      <c r="E22" s="111" t="str">
        <f t="shared" ref="E22:E36" si="0">V22</f>
        <v>3795×20</v>
      </c>
      <c r="F22" s="112"/>
      <c r="G22" s="111" t="s">
        <v>16434</v>
      </c>
      <c r="H22" s="112" t="s">
        <v>7</v>
      </c>
      <c r="I22" s="14" t="str">
        <f t="shared" ref="I22:I36" si="1">IF(G22="недопустимых дефектов не обнаружено", "годен", "НЕ годен")</f>
        <v>НЕ годен</v>
      </c>
      <c r="J22" s="14" t="str">
        <f t="shared" ref="J22:J36" si="2">CONCATENATE(M22, ".", N22, ".",O22)</f>
        <v>08.12.2023г.</v>
      </c>
      <c r="K22" s="16"/>
      <c r="L22" s="16"/>
      <c r="M22" s="75" t="s">
        <v>130</v>
      </c>
      <c r="N22" s="26" t="s">
        <v>16418</v>
      </c>
      <c r="O22" s="26" t="s">
        <v>19</v>
      </c>
      <c r="P22" s="16"/>
      <c r="Q22" s="40">
        <f>$Q$21</f>
        <v>15</v>
      </c>
      <c r="R22" s="40" t="s">
        <v>43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15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14" t="str">
        <f t="shared" si="1"/>
        <v>годен</v>
      </c>
      <c r="J23" s="14" t="str">
        <f t="shared" si="2"/>
        <v>12.12.2023г.</v>
      </c>
      <c r="K23" s="16"/>
      <c r="L23" s="16"/>
      <c r="M23" s="75" t="s">
        <v>16418</v>
      </c>
      <c r="N23" s="26" t="s">
        <v>16418</v>
      </c>
      <c r="O23" s="26" t="s">
        <v>19</v>
      </c>
      <c r="P23" s="16"/>
      <c r="Q23" s="40">
        <f t="shared" ref="Q23:Q36" si="4">$Q$21</f>
        <v>15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15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14" t="str">
        <f t="shared" si="1"/>
        <v>годен</v>
      </c>
      <c r="J24" s="14" t="str">
        <f t="shared" si="2"/>
        <v>12.12.2023г.</v>
      </c>
      <c r="K24" s="16"/>
      <c r="L24" s="16"/>
      <c r="M24" s="75" t="s">
        <v>16418</v>
      </c>
      <c r="N24" s="26" t="s">
        <v>16418</v>
      </c>
      <c r="O24" s="26" t="s">
        <v>19</v>
      </c>
      <c r="P24" s="16"/>
      <c r="Q24" s="40">
        <f t="shared" si="4"/>
        <v>15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15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14" t="str">
        <f t="shared" si="1"/>
        <v>годен</v>
      </c>
      <c r="J25" s="14" t="str">
        <f t="shared" si="2"/>
        <v>12.12.2023г.</v>
      </c>
      <c r="K25" s="16"/>
      <c r="L25" s="16"/>
      <c r="M25" s="75" t="s">
        <v>16418</v>
      </c>
      <c r="N25" s="26" t="s">
        <v>16418</v>
      </c>
      <c r="O25" s="26" t="s">
        <v>19</v>
      </c>
      <c r="P25" s="16"/>
      <c r="Q25" s="40">
        <f t="shared" si="4"/>
        <v>15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15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14" t="str">
        <f t="shared" si="1"/>
        <v>годен</v>
      </c>
      <c r="J26" s="14" t="str">
        <f t="shared" si="2"/>
        <v>12.12.2023г.</v>
      </c>
      <c r="K26" s="16"/>
      <c r="L26" s="16"/>
      <c r="M26" s="75" t="s">
        <v>16418</v>
      </c>
      <c r="N26" s="26" t="s">
        <v>16418</v>
      </c>
      <c r="O26" s="26" t="s">
        <v>19</v>
      </c>
      <c r="P26" s="16"/>
      <c r="Q26" s="40">
        <f t="shared" si="4"/>
        <v>15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15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14" t="str">
        <f t="shared" si="1"/>
        <v>годен</v>
      </c>
      <c r="J27" s="14" t="str">
        <f t="shared" si="2"/>
        <v>12.12.2023г.</v>
      </c>
      <c r="K27" s="16"/>
      <c r="L27" s="16"/>
      <c r="M27" s="75" t="s">
        <v>16418</v>
      </c>
      <c r="N27" s="26" t="s">
        <v>16418</v>
      </c>
      <c r="O27" s="26" t="s">
        <v>19</v>
      </c>
      <c r="P27" s="16"/>
      <c r="Q27" s="40">
        <f t="shared" si="4"/>
        <v>15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15 (Л)-Рн3/2</v>
      </c>
      <c r="D28" s="112"/>
      <c r="E28" s="111" t="str">
        <f t="shared" si="0"/>
        <v>180×16</v>
      </c>
      <c r="F28" s="112"/>
      <c r="G28" s="109" t="s">
        <v>16435</v>
      </c>
      <c r="H28" s="109" t="s">
        <v>7</v>
      </c>
      <c r="I28" s="14" t="str">
        <f t="shared" si="1"/>
        <v>НЕ годен</v>
      </c>
      <c r="J28" s="14" t="str">
        <f t="shared" si="2"/>
        <v>12.12.2023г.</v>
      </c>
      <c r="K28" s="16"/>
      <c r="L28" s="16"/>
      <c r="M28" s="75" t="s">
        <v>16418</v>
      </c>
      <c r="N28" s="26" t="s">
        <v>16418</v>
      </c>
      <c r="O28" s="26" t="s">
        <v>19</v>
      </c>
      <c r="P28" s="16"/>
      <c r="Q28" s="40">
        <f t="shared" si="4"/>
        <v>15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15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14" t="str">
        <f t="shared" si="1"/>
        <v>годен</v>
      </c>
      <c r="J29" s="14" t="str">
        <f t="shared" si="2"/>
        <v>12.12.2023г.</v>
      </c>
      <c r="K29" s="16"/>
      <c r="L29" s="16"/>
      <c r="M29" s="75" t="s">
        <v>16418</v>
      </c>
      <c r="N29" s="26" t="s">
        <v>16418</v>
      </c>
      <c r="O29" s="26" t="s">
        <v>19</v>
      </c>
      <c r="P29" s="16"/>
      <c r="Q29" s="40">
        <f t="shared" si="4"/>
        <v>15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15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14" t="str">
        <f t="shared" si="1"/>
        <v>годен</v>
      </c>
      <c r="J30" s="14" t="str">
        <f t="shared" si="2"/>
        <v>12.12.2023г.</v>
      </c>
      <c r="K30" s="16"/>
      <c r="L30" s="16"/>
      <c r="M30" s="75" t="s">
        <v>16418</v>
      </c>
      <c r="N30" s="26" t="s">
        <v>16418</v>
      </c>
      <c r="O30" s="26" t="s">
        <v>19</v>
      </c>
      <c r="P30" s="16"/>
      <c r="Q30" s="40">
        <f t="shared" si="4"/>
        <v>15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15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14" t="str">
        <f t="shared" si="1"/>
        <v>годен</v>
      </c>
      <c r="J31" s="14" t="str">
        <f t="shared" si="2"/>
        <v>12.12.2023г.</v>
      </c>
      <c r="K31" s="16"/>
      <c r="L31" s="16"/>
      <c r="M31" s="75" t="s">
        <v>16418</v>
      </c>
      <c r="N31" s="26" t="s">
        <v>16418</v>
      </c>
      <c r="O31" s="26" t="s">
        <v>19</v>
      </c>
      <c r="P31" s="16"/>
      <c r="Q31" s="40">
        <f t="shared" si="4"/>
        <v>15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15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14" t="str">
        <f t="shared" si="1"/>
        <v>годен</v>
      </c>
      <c r="J32" s="14" t="str">
        <f t="shared" si="2"/>
        <v>12.12.2023г.</v>
      </c>
      <c r="K32" s="16"/>
      <c r="L32" s="16"/>
      <c r="M32" s="75" t="s">
        <v>16418</v>
      </c>
      <c r="N32" s="26" t="s">
        <v>16418</v>
      </c>
      <c r="O32" s="26" t="s">
        <v>19</v>
      </c>
      <c r="P32" s="16"/>
      <c r="Q32" s="40">
        <f t="shared" si="4"/>
        <v>15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15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14" t="str">
        <f t="shared" si="1"/>
        <v>годен</v>
      </c>
      <c r="J33" s="14" t="str">
        <f t="shared" si="2"/>
        <v>12.12.2023г.</v>
      </c>
      <c r="K33" s="16"/>
      <c r="L33" s="16"/>
      <c r="M33" s="75" t="s">
        <v>16418</v>
      </c>
      <c r="N33" s="26" t="s">
        <v>16418</v>
      </c>
      <c r="O33" s="26" t="s">
        <v>19</v>
      </c>
      <c r="P33" s="16"/>
      <c r="Q33" s="40">
        <f t="shared" si="4"/>
        <v>15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15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14" t="str">
        <f t="shared" si="1"/>
        <v>годен</v>
      </c>
      <c r="J34" s="14" t="str">
        <f t="shared" si="2"/>
        <v>12.12.2023г.</v>
      </c>
      <c r="K34" s="16"/>
      <c r="L34" s="16"/>
      <c r="M34" s="75" t="s">
        <v>16418</v>
      </c>
      <c r="N34" s="26" t="s">
        <v>16418</v>
      </c>
      <c r="O34" s="26" t="s">
        <v>19</v>
      </c>
      <c r="P34" s="16"/>
      <c r="Q34" s="40">
        <f t="shared" si="4"/>
        <v>15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15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14" t="str">
        <f t="shared" si="1"/>
        <v>годен</v>
      </c>
      <c r="J35" s="14" t="str">
        <f t="shared" si="2"/>
        <v>08.12.2023г.</v>
      </c>
      <c r="K35" s="16"/>
      <c r="L35" s="16"/>
      <c r="M35" s="75" t="s">
        <v>130</v>
      </c>
      <c r="N35" s="26" t="s">
        <v>16418</v>
      </c>
      <c r="O35" s="26" t="s">
        <v>19</v>
      </c>
      <c r="P35" s="16"/>
      <c r="Q35" s="40">
        <f t="shared" si="4"/>
        <v>15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15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14" t="str">
        <f t="shared" si="1"/>
        <v>годен</v>
      </c>
      <c r="J36" s="14" t="str">
        <f t="shared" si="2"/>
        <v>08.12.2023г.</v>
      </c>
      <c r="K36" s="16"/>
      <c r="L36" s="16"/>
      <c r="M36" s="75" t="s">
        <v>130</v>
      </c>
      <c r="N36" s="26" t="s">
        <v>16418</v>
      </c>
      <c r="O36" s="26" t="s">
        <v>19</v>
      </c>
      <c r="P36" s="16"/>
      <c r="Q36" s="40">
        <f t="shared" si="4"/>
        <v>15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3"/>
      <c r="N37" s="3"/>
      <c r="O37" s="3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15 (Л)-НП</v>
      </c>
      <c r="D42" s="109" t="str">
        <f>E22</f>
        <v>3795×20</v>
      </c>
      <c r="E42" s="109"/>
      <c r="F42" s="109" t="s">
        <v>148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6">CONCATENATE(M42, ".", N42, ".",O42)</f>
        <v>12.12.2023г.</v>
      </c>
      <c r="K42" s="16"/>
      <c r="L42" s="16"/>
      <c r="M42" s="75" t="s">
        <v>16418</v>
      </c>
      <c r="N42" s="26" t="s">
        <v>16418</v>
      </c>
      <c r="O42" s="26" t="s">
        <v>19</v>
      </c>
      <c r="T42" s="10"/>
      <c r="U42" s="43"/>
      <c r="V42" s="69" t="str">
        <f>F42</f>
        <v>350×20</v>
      </c>
      <c r="W42" s="43">
        <f>VALUE(MID($V42,1,FIND("×",$V42,1)-1))</f>
        <v>350</v>
      </c>
    </row>
    <row r="43" spans="2:23" ht="12.75" customHeight="1" x14ac:dyDescent="0.25">
      <c r="B43" s="14">
        <v>2</v>
      </c>
      <c r="C43" s="28" t="str">
        <f>C28</f>
        <v>15 (Л)-Рн3/2</v>
      </c>
      <c r="D43" s="109" t="str">
        <f>E28</f>
        <v>180×16</v>
      </c>
      <c r="E43" s="109"/>
      <c r="F43" s="109" t="str">
        <f>D43</f>
        <v>180×16</v>
      </c>
      <c r="G43" s="109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7">CONCATENATE(M43, ".", N43, ".",O43)</f>
        <v>12.12.2023г.</v>
      </c>
      <c r="K43" s="16"/>
      <c r="L43" s="16"/>
      <c r="M43" s="75" t="s">
        <v>16418</v>
      </c>
      <c r="N43" s="26" t="s">
        <v>16418</v>
      </c>
      <c r="O43" s="26" t="s">
        <v>19</v>
      </c>
      <c r="T43" s="10"/>
      <c r="V43" s="69" t="str">
        <f>F43</f>
        <v>180×16</v>
      </c>
      <c r="W43" s="43">
        <f>VALUE(MID($V43,1,FIND("×",$V43,1)-1))</f>
        <v>180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2:23" s="31" customFormat="1" ht="12.75" customHeight="1" x14ac:dyDescent="0.25">
      <c r="B49" s="30"/>
      <c r="C49" s="8" t="s">
        <v>36</v>
      </c>
      <c r="D49" s="11"/>
      <c r="E49" s="11"/>
      <c r="F49" s="10"/>
      <c r="G49" s="10"/>
      <c r="H49" s="37"/>
      <c r="I49" s="38" t="s">
        <v>37</v>
      </c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41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12.7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25.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s="31" customFormat="1" ht="12.75" customHeight="1" x14ac:dyDescent="0.2"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8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J39:J41"/>
    <mergeCell ref="D42:E42"/>
    <mergeCell ref="F42:G42"/>
    <mergeCell ref="B44:J45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  <mergeCell ref="D43:E43"/>
    <mergeCell ref="F43:G43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B1:W68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143/2 от 08 декабря 2023г.</v>
      </c>
      <c r="I8" s="122" t="s">
        <v>160</v>
      </c>
      <c r="J8" s="122"/>
      <c r="K8" s="17"/>
      <c r="L8" s="13">
        <v>143</v>
      </c>
      <c r="M8" s="20">
        <v>2</v>
      </c>
      <c r="N8" s="42" t="s">
        <v>130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14</v>
      </c>
      <c r="R21" s="16"/>
      <c r="S21" s="16"/>
      <c r="T21" s="16"/>
      <c r="U21" s="16"/>
      <c r="V21" s="16"/>
      <c r="W21" s="67">
        <f>SUM(W42)</f>
        <v>180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14 (Л)-НП</v>
      </c>
      <c r="D22" s="112"/>
      <c r="E22" s="111" t="str">
        <f t="shared" ref="E22:E36" si="0">V22</f>
        <v>3795×20</v>
      </c>
      <c r="F22" s="112"/>
      <c r="G22" s="111" t="s">
        <v>23</v>
      </c>
      <c r="H22" s="112"/>
      <c r="I22" s="14" t="str">
        <f t="shared" ref="I22:I36" si="1">IF(G22="недопустимых дефектов не обнаружено", "годен", "НЕ годен")</f>
        <v>годен</v>
      </c>
      <c r="J22" s="14" t="str">
        <f t="shared" ref="J22:J36" si="2">CONCATENATE(M22, ".", N22, ".",O22)</f>
        <v>01.12.2023г.</v>
      </c>
      <c r="K22" s="16"/>
      <c r="L22" s="16"/>
      <c r="M22" s="26" t="s">
        <v>16417</v>
      </c>
      <c r="N22" s="26" t="s">
        <v>16418</v>
      </c>
      <c r="O22" s="26" t="s">
        <v>19</v>
      </c>
      <c r="P22" s="16"/>
      <c r="Q22" s="40">
        <f>$Q$21</f>
        <v>14</v>
      </c>
      <c r="R22" s="40" t="s">
        <v>43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14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14" t="str">
        <f t="shared" si="1"/>
        <v>годен</v>
      </c>
      <c r="J23" s="14" t="str">
        <f t="shared" si="2"/>
        <v>08.12.2023г.</v>
      </c>
      <c r="K23" s="16"/>
      <c r="L23" s="16"/>
      <c r="M23" s="75" t="s">
        <v>130</v>
      </c>
      <c r="N23" s="26" t="s">
        <v>16418</v>
      </c>
      <c r="O23" s="26" t="s">
        <v>19</v>
      </c>
      <c r="P23" s="16"/>
      <c r="Q23" s="40">
        <f t="shared" ref="Q23:Q36" si="4">$Q$21</f>
        <v>14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14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14" t="str">
        <f t="shared" si="1"/>
        <v>годен</v>
      </c>
      <c r="J24" s="14" t="str">
        <f t="shared" si="2"/>
        <v>08.12.2023г.</v>
      </c>
      <c r="K24" s="16"/>
      <c r="L24" s="16"/>
      <c r="M24" s="75" t="s">
        <v>130</v>
      </c>
      <c r="N24" s="26" t="s">
        <v>16418</v>
      </c>
      <c r="O24" s="26" t="s">
        <v>19</v>
      </c>
      <c r="P24" s="16"/>
      <c r="Q24" s="40">
        <f t="shared" si="4"/>
        <v>14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14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14" t="str">
        <f t="shared" si="1"/>
        <v>годен</v>
      </c>
      <c r="J25" s="14" t="str">
        <f t="shared" si="2"/>
        <v>08.12.2023г.</v>
      </c>
      <c r="K25" s="16"/>
      <c r="L25" s="16"/>
      <c r="M25" s="75" t="s">
        <v>130</v>
      </c>
      <c r="N25" s="26" t="s">
        <v>16418</v>
      </c>
      <c r="O25" s="26" t="s">
        <v>19</v>
      </c>
      <c r="P25" s="16"/>
      <c r="Q25" s="40">
        <f t="shared" si="4"/>
        <v>14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14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14" t="str">
        <f t="shared" si="1"/>
        <v>годен</v>
      </c>
      <c r="J26" s="14" t="str">
        <f t="shared" si="2"/>
        <v>08.12.2023г.</v>
      </c>
      <c r="K26" s="16"/>
      <c r="L26" s="16"/>
      <c r="M26" s="75" t="s">
        <v>130</v>
      </c>
      <c r="N26" s="26" t="s">
        <v>16418</v>
      </c>
      <c r="O26" s="26" t="s">
        <v>19</v>
      </c>
      <c r="P26" s="16"/>
      <c r="Q26" s="40">
        <f t="shared" si="4"/>
        <v>14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14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14" t="str">
        <f t="shared" si="1"/>
        <v>годен</v>
      </c>
      <c r="J27" s="14" t="str">
        <f t="shared" si="2"/>
        <v>08.12.2023г.</v>
      </c>
      <c r="K27" s="16"/>
      <c r="L27" s="16"/>
      <c r="M27" s="75" t="s">
        <v>130</v>
      </c>
      <c r="N27" s="26" t="s">
        <v>16418</v>
      </c>
      <c r="O27" s="26" t="s">
        <v>19</v>
      </c>
      <c r="P27" s="16"/>
      <c r="Q27" s="40">
        <f t="shared" si="4"/>
        <v>14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14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14" t="str">
        <f t="shared" si="1"/>
        <v>годен</v>
      </c>
      <c r="J28" s="14" t="str">
        <f t="shared" si="2"/>
        <v>08.12.2023г.</v>
      </c>
      <c r="K28" s="16"/>
      <c r="L28" s="16"/>
      <c r="M28" s="75" t="s">
        <v>130</v>
      </c>
      <c r="N28" s="26" t="s">
        <v>16418</v>
      </c>
      <c r="O28" s="26" t="s">
        <v>19</v>
      </c>
      <c r="P28" s="16"/>
      <c r="Q28" s="40">
        <f t="shared" si="4"/>
        <v>14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14 (Л)-Рн4/1</v>
      </c>
      <c r="D29" s="112"/>
      <c r="E29" s="111" t="str">
        <f t="shared" si="0"/>
        <v>180×16</v>
      </c>
      <c r="F29" s="112"/>
      <c r="G29" s="109" t="s">
        <v>16435</v>
      </c>
      <c r="H29" s="109" t="s">
        <v>7</v>
      </c>
      <c r="I29" s="14" t="str">
        <f t="shared" si="1"/>
        <v>НЕ годен</v>
      </c>
      <c r="J29" s="14" t="str">
        <f t="shared" si="2"/>
        <v>08.12.2023г.</v>
      </c>
      <c r="K29" s="16"/>
      <c r="L29" s="16"/>
      <c r="M29" s="75" t="s">
        <v>130</v>
      </c>
      <c r="N29" s="26" t="s">
        <v>16418</v>
      </c>
      <c r="O29" s="26" t="s">
        <v>19</v>
      </c>
      <c r="P29" s="16"/>
      <c r="Q29" s="40">
        <f t="shared" si="4"/>
        <v>14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14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14" t="str">
        <f t="shared" si="1"/>
        <v>годен</v>
      </c>
      <c r="J30" s="14" t="str">
        <f t="shared" si="2"/>
        <v>08.12.2023г.</v>
      </c>
      <c r="K30" s="16"/>
      <c r="L30" s="16"/>
      <c r="M30" s="75" t="s">
        <v>130</v>
      </c>
      <c r="N30" s="26" t="s">
        <v>16418</v>
      </c>
      <c r="O30" s="26" t="s">
        <v>19</v>
      </c>
      <c r="P30" s="16"/>
      <c r="Q30" s="40">
        <f t="shared" si="4"/>
        <v>14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14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14" t="str">
        <f t="shared" si="1"/>
        <v>годен</v>
      </c>
      <c r="J31" s="14" t="str">
        <f t="shared" si="2"/>
        <v>08.12.2023г.</v>
      </c>
      <c r="K31" s="16"/>
      <c r="L31" s="16"/>
      <c r="M31" s="75" t="s">
        <v>130</v>
      </c>
      <c r="N31" s="26" t="s">
        <v>16418</v>
      </c>
      <c r="O31" s="26" t="s">
        <v>19</v>
      </c>
      <c r="P31" s="16"/>
      <c r="Q31" s="40">
        <f t="shared" si="4"/>
        <v>14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14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14" t="str">
        <f t="shared" si="1"/>
        <v>годен</v>
      </c>
      <c r="J32" s="14" t="str">
        <f t="shared" si="2"/>
        <v>08.12.2023г.</v>
      </c>
      <c r="K32" s="16"/>
      <c r="L32" s="16"/>
      <c r="M32" s="75" t="s">
        <v>130</v>
      </c>
      <c r="N32" s="26" t="s">
        <v>16418</v>
      </c>
      <c r="O32" s="26" t="s">
        <v>19</v>
      </c>
      <c r="P32" s="16"/>
      <c r="Q32" s="40">
        <f t="shared" si="4"/>
        <v>14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14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14" t="str">
        <f t="shared" si="1"/>
        <v>годен</v>
      </c>
      <c r="J33" s="14" t="str">
        <f t="shared" si="2"/>
        <v>08.12.2023г.</v>
      </c>
      <c r="K33" s="16"/>
      <c r="L33" s="16"/>
      <c r="M33" s="75" t="s">
        <v>130</v>
      </c>
      <c r="N33" s="26" t="s">
        <v>16418</v>
      </c>
      <c r="O33" s="26" t="s">
        <v>19</v>
      </c>
      <c r="P33" s="16"/>
      <c r="Q33" s="40">
        <f t="shared" si="4"/>
        <v>14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14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14" t="str">
        <f t="shared" si="1"/>
        <v>годен</v>
      </c>
      <c r="J34" s="14" t="str">
        <f t="shared" si="2"/>
        <v>08.12.2023г.</v>
      </c>
      <c r="K34" s="16"/>
      <c r="L34" s="16"/>
      <c r="M34" s="75" t="s">
        <v>130</v>
      </c>
      <c r="N34" s="26" t="s">
        <v>16418</v>
      </c>
      <c r="O34" s="26" t="s">
        <v>19</v>
      </c>
      <c r="P34" s="16"/>
      <c r="Q34" s="40">
        <f t="shared" si="4"/>
        <v>14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14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14" t="str">
        <f t="shared" si="1"/>
        <v>годен</v>
      </c>
      <c r="J35" s="14" t="str">
        <f t="shared" si="2"/>
        <v>01.12.2023г.</v>
      </c>
      <c r="K35" s="16"/>
      <c r="L35" s="16"/>
      <c r="M35" s="26" t="s">
        <v>16417</v>
      </c>
      <c r="N35" s="26" t="s">
        <v>16418</v>
      </c>
      <c r="O35" s="26" t="s">
        <v>19</v>
      </c>
      <c r="P35" s="16"/>
      <c r="Q35" s="40">
        <f t="shared" si="4"/>
        <v>14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14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14" t="str">
        <f t="shared" si="1"/>
        <v>годен</v>
      </c>
      <c r="J36" s="14" t="str">
        <f t="shared" si="2"/>
        <v>01.12.2023г.</v>
      </c>
      <c r="K36" s="16"/>
      <c r="L36" s="16"/>
      <c r="M36" s="26" t="s">
        <v>16417</v>
      </c>
      <c r="N36" s="26" t="s">
        <v>16418</v>
      </c>
      <c r="O36" s="26" t="s">
        <v>19</v>
      </c>
      <c r="P36" s="16"/>
      <c r="Q36" s="40">
        <f t="shared" si="4"/>
        <v>14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3"/>
      <c r="N37" s="3"/>
      <c r="O37" s="3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C29</f>
        <v>14 (Л)-Рн4/1</v>
      </c>
      <c r="D42" s="109" t="str">
        <f>E29</f>
        <v>180×16</v>
      </c>
      <c r="E42" s="109"/>
      <c r="F42" s="109" t="str">
        <f>D42</f>
        <v>180×16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6">CONCATENATE(M42, ".", N42, ".",O42)</f>
        <v>08.12.2023г.</v>
      </c>
      <c r="K42" s="16"/>
      <c r="L42" s="16"/>
      <c r="M42" s="75" t="s">
        <v>130</v>
      </c>
      <c r="N42" s="26" t="s">
        <v>16418</v>
      </c>
      <c r="O42" s="26" t="s">
        <v>19</v>
      </c>
      <c r="T42" s="10"/>
      <c r="U42" s="43"/>
      <c r="V42" s="69" t="str">
        <f>F42</f>
        <v>180×16</v>
      </c>
      <c r="W42" s="43">
        <f>VALUE(MID($V42,1,FIND("×",$V42,1)-1))</f>
        <v>180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J39:J41"/>
    <mergeCell ref="D42:E42"/>
    <mergeCell ref="F42:G42"/>
    <mergeCell ref="B43:J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B1:W69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142/2 от 08 декабря 2023г.</v>
      </c>
      <c r="I8" s="122" t="s">
        <v>160</v>
      </c>
      <c r="J8" s="122"/>
      <c r="K8" s="17"/>
      <c r="L8" s="13">
        <v>142</v>
      </c>
      <c r="M8" s="20">
        <v>2</v>
      </c>
      <c r="N8" s="42" t="s">
        <v>130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14</v>
      </c>
      <c r="R21" s="16"/>
      <c r="S21" s="16"/>
      <c r="T21" s="16"/>
      <c r="U21" s="16"/>
      <c r="V21" s="16"/>
      <c r="W21" s="67">
        <f>SUM(W43:W47)</f>
        <v>250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14 (М)-НП</v>
      </c>
      <c r="D22" s="112"/>
      <c r="E22" s="109" t="str">
        <f>V22</f>
        <v>3795×20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01.12.2023г.</v>
      </c>
      <c r="K22" s="16"/>
      <c r="L22" s="16"/>
      <c r="M22" s="26" t="s">
        <v>16417</v>
      </c>
      <c r="N22" s="26" t="s">
        <v>16418</v>
      </c>
      <c r="O22" s="26" t="s">
        <v>19</v>
      </c>
      <c r="P22" s="16"/>
      <c r="Q22" s="40">
        <f>$Q$21</f>
        <v>14</v>
      </c>
      <c r="R22" s="40" t="s">
        <v>66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14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08.12.2023г.</v>
      </c>
      <c r="K23" s="16"/>
      <c r="L23" s="16"/>
      <c r="M23" s="75" t="s">
        <v>130</v>
      </c>
      <c r="N23" s="26" t="s">
        <v>16418</v>
      </c>
      <c r="O23" s="26" t="s">
        <v>19</v>
      </c>
      <c r="P23" s="16"/>
      <c r="Q23" s="40">
        <f t="shared" ref="Q23:Q37" si="4">$Q$21</f>
        <v>14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14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08.12.2023г.</v>
      </c>
      <c r="K24" s="16"/>
      <c r="L24" s="16"/>
      <c r="M24" s="75" t="s">
        <v>130</v>
      </c>
      <c r="N24" s="26" t="s">
        <v>16418</v>
      </c>
      <c r="O24" s="26" t="s">
        <v>19</v>
      </c>
      <c r="P24" s="16"/>
      <c r="Q24" s="40">
        <f t="shared" si="4"/>
        <v>14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14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08.12.2023г.</v>
      </c>
      <c r="K25" s="16"/>
      <c r="L25" s="16"/>
      <c r="M25" s="75" t="s">
        <v>130</v>
      </c>
      <c r="N25" s="26" t="s">
        <v>16418</v>
      </c>
      <c r="O25" s="26" t="s">
        <v>19</v>
      </c>
      <c r="P25" s="16"/>
      <c r="Q25" s="40">
        <f t="shared" si="4"/>
        <v>14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14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08.12.2023г.</v>
      </c>
      <c r="K26" s="16"/>
      <c r="L26" s="16"/>
      <c r="M26" s="75" t="s">
        <v>130</v>
      </c>
      <c r="N26" s="26" t="s">
        <v>16418</v>
      </c>
      <c r="O26" s="26" t="s">
        <v>19</v>
      </c>
      <c r="P26" s="16"/>
      <c r="Q26" s="40">
        <f t="shared" si="4"/>
        <v>14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14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08.12.2023г.</v>
      </c>
      <c r="K27" s="16"/>
      <c r="L27" s="16"/>
      <c r="M27" s="75" t="s">
        <v>130</v>
      </c>
      <c r="N27" s="26" t="s">
        <v>16418</v>
      </c>
      <c r="O27" s="26" t="s">
        <v>19</v>
      </c>
      <c r="P27" s="16"/>
      <c r="Q27" s="40">
        <f t="shared" si="4"/>
        <v>14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14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08.12.2023г.</v>
      </c>
      <c r="K28" s="16"/>
      <c r="L28" s="16"/>
      <c r="M28" s="75" t="s">
        <v>130</v>
      </c>
      <c r="N28" s="26" t="s">
        <v>16418</v>
      </c>
      <c r="O28" s="26" t="s">
        <v>19</v>
      </c>
      <c r="P28" s="16"/>
      <c r="Q28" s="40">
        <f t="shared" si="4"/>
        <v>14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14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08.12.2023г.</v>
      </c>
      <c r="K29" s="16"/>
      <c r="L29" s="16"/>
      <c r="M29" s="75" t="s">
        <v>130</v>
      </c>
      <c r="N29" s="26" t="s">
        <v>16418</v>
      </c>
      <c r="O29" s="26" t="s">
        <v>19</v>
      </c>
      <c r="P29" s="16"/>
      <c r="Q29" s="40">
        <f t="shared" si="4"/>
        <v>14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14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08.12.2023г.</v>
      </c>
      <c r="K30" s="16"/>
      <c r="L30" s="16"/>
      <c r="M30" s="75" t="s">
        <v>130</v>
      </c>
      <c r="N30" s="26" t="s">
        <v>16418</v>
      </c>
      <c r="O30" s="26" t="s">
        <v>19</v>
      </c>
      <c r="P30" s="16"/>
      <c r="Q30" s="40">
        <f t="shared" si="4"/>
        <v>14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14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08.12.2023г.</v>
      </c>
      <c r="K31" s="16"/>
      <c r="L31" s="16"/>
      <c r="M31" s="75" t="s">
        <v>130</v>
      </c>
      <c r="N31" s="26" t="s">
        <v>16418</v>
      </c>
      <c r="O31" s="26" t="s">
        <v>19</v>
      </c>
      <c r="P31" s="16"/>
      <c r="Q31" s="40">
        <f t="shared" si="4"/>
        <v>14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14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08.12.2023г.</v>
      </c>
      <c r="K32" s="16"/>
      <c r="L32" s="16"/>
      <c r="M32" s="75" t="s">
        <v>130</v>
      </c>
      <c r="N32" s="26" t="s">
        <v>16418</v>
      </c>
      <c r="O32" s="26" t="s">
        <v>19</v>
      </c>
      <c r="P32" s="16"/>
      <c r="Q32" s="40">
        <f t="shared" si="4"/>
        <v>14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14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08.12.2023г.</v>
      </c>
      <c r="K33" s="16"/>
      <c r="L33" s="16"/>
      <c r="M33" s="75" t="s">
        <v>130</v>
      </c>
      <c r="N33" s="26" t="s">
        <v>16418</v>
      </c>
      <c r="O33" s="26" t="s">
        <v>19</v>
      </c>
      <c r="P33" s="16"/>
      <c r="Q33" s="40">
        <f t="shared" si="4"/>
        <v>14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14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08.12.2023г.</v>
      </c>
      <c r="K34" s="16"/>
      <c r="L34" s="16"/>
      <c r="M34" s="75" t="s">
        <v>130</v>
      </c>
      <c r="N34" s="26" t="s">
        <v>16418</v>
      </c>
      <c r="O34" s="26" t="s">
        <v>19</v>
      </c>
      <c r="P34" s="16"/>
      <c r="Q34" s="40">
        <f t="shared" si="4"/>
        <v>14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14 (Е-Ж)</v>
      </c>
      <c r="D35" s="112"/>
      <c r="E35" s="109" t="str">
        <f>V35</f>
        <v>2310×14</v>
      </c>
      <c r="F35" s="109"/>
      <c r="G35" s="109" t="s">
        <v>101</v>
      </c>
      <c r="H35" s="109" t="s">
        <v>7</v>
      </c>
      <c r="I35" s="14" t="str">
        <f t="shared" si="2"/>
        <v>НЕ годен</v>
      </c>
      <c r="J35" s="14" t="str">
        <f t="shared" si="3"/>
        <v>01.12.2023г.</v>
      </c>
      <c r="K35" s="16"/>
      <c r="L35" s="16"/>
      <c r="M35" s="26" t="s">
        <v>16417</v>
      </c>
      <c r="N35" s="26" t="s">
        <v>16418</v>
      </c>
      <c r="O35" s="26" t="s">
        <v>19</v>
      </c>
      <c r="P35" s="16"/>
      <c r="Q35" s="40">
        <f t="shared" si="4"/>
        <v>14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14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01.12.2023г.</v>
      </c>
      <c r="K36" s="16"/>
      <c r="L36" s="16"/>
      <c r="M36" s="26" t="s">
        <v>16417</v>
      </c>
      <c r="N36" s="26" t="s">
        <v>16418</v>
      </c>
      <c r="O36" s="26" t="s">
        <v>19</v>
      </c>
      <c r="P36" s="16"/>
      <c r="Q36" s="40">
        <f t="shared" si="4"/>
        <v>14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14 (Ж-И)-Лв</v>
      </c>
      <c r="D37" s="112"/>
      <c r="E37" s="109" t="str">
        <f t="shared" si="6"/>
        <v>1422×14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01.12.2023г.</v>
      </c>
      <c r="K37" s="16"/>
      <c r="L37" s="16"/>
      <c r="M37" s="26" t="s">
        <v>16417</v>
      </c>
      <c r="N37" s="26" t="s">
        <v>16418</v>
      </c>
      <c r="O37" s="26" t="s">
        <v>19</v>
      </c>
      <c r="P37" s="16"/>
      <c r="Q37" s="40">
        <f t="shared" si="4"/>
        <v>14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C35</f>
        <v>14 (Е-Ж)</v>
      </c>
      <c r="D43" s="109" t="str">
        <f>E35</f>
        <v>2310×14</v>
      </c>
      <c r="E43" s="109"/>
      <c r="F43" s="131" t="s">
        <v>102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7">CONCATENATE(M43, ".", N43, ".",O43)</f>
        <v>08.12.2023г.</v>
      </c>
      <c r="K43" s="16"/>
      <c r="L43" s="16"/>
      <c r="M43" s="75" t="s">
        <v>130</v>
      </c>
      <c r="N43" s="26" t="s">
        <v>16418</v>
      </c>
      <c r="O43" s="26" t="s">
        <v>19</v>
      </c>
      <c r="T43" s="10"/>
      <c r="U43" s="43"/>
      <c r="V43" s="69" t="str">
        <f>F43</f>
        <v>250×14</v>
      </c>
      <c r="W43" s="43">
        <f>VALUE(MID($V43,1,FIND("×",$V43,1)-1))</f>
        <v>250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D43:E43"/>
    <mergeCell ref="F43:G43"/>
    <mergeCell ref="B44:J45"/>
    <mergeCell ref="B39:J39"/>
    <mergeCell ref="B40:B42"/>
    <mergeCell ref="C40:C42"/>
    <mergeCell ref="D40:E42"/>
    <mergeCell ref="F40:G42"/>
    <mergeCell ref="H40:H42"/>
    <mergeCell ref="I40:I42"/>
    <mergeCell ref="J40:J42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B1:W70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141/2 от 08 декабря 2023г.</v>
      </c>
      <c r="I8" s="122" t="s">
        <v>160</v>
      </c>
      <c r="J8" s="122"/>
      <c r="K8" s="17"/>
      <c r="L8" s="13">
        <v>141</v>
      </c>
      <c r="M8" s="20">
        <v>2</v>
      </c>
      <c r="N8" s="42" t="s">
        <v>130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13</v>
      </c>
      <c r="R21" s="16"/>
      <c r="S21" s="16"/>
      <c r="T21" s="16"/>
      <c r="U21" s="16"/>
      <c r="V21" s="16"/>
      <c r="W21" s="67">
        <f>SUM(W43:W48)</f>
        <v>430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13 (М)-НП</v>
      </c>
      <c r="D22" s="112"/>
      <c r="E22" s="109" t="str">
        <f>V22</f>
        <v>3795×20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01.12.2023г.</v>
      </c>
      <c r="K22" s="16"/>
      <c r="L22" s="16"/>
      <c r="M22" s="26" t="s">
        <v>16417</v>
      </c>
      <c r="N22" s="26" t="s">
        <v>16418</v>
      </c>
      <c r="O22" s="26" t="s">
        <v>19</v>
      </c>
      <c r="P22" s="16"/>
      <c r="Q22" s="40">
        <f>$Q$21</f>
        <v>13</v>
      </c>
      <c r="R22" s="40" t="s">
        <v>66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13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08.12.2023г.</v>
      </c>
      <c r="K23" s="16"/>
      <c r="L23" s="16"/>
      <c r="M23" s="75" t="s">
        <v>130</v>
      </c>
      <c r="N23" s="26" t="s">
        <v>16418</v>
      </c>
      <c r="O23" s="26" t="s">
        <v>19</v>
      </c>
      <c r="P23" s="16"/>
      <c r="Q23" s="40">
        <f t="shared" ref="Q23:Q37" si="4">$Q$21</f>
        <v>13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13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08.12.2023г.</v>
      </c>
      <c r="K24" s="16"/>
      <c r="L24" s="16"/>
      <c r="M24" s="75" t="s">
        <v>130</v>
      </c>
      <c r="N24" s="26" t="s">
        <v>16418</v>
      </c>
      <c r="O24" s="26" t="s">
        <v>19</v>
      </c>
      <c r="P24" s="16"/>
      <c r="Q24" s="40">
        <f t="shared" si="4"/>
        <v>13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13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08.12.2023г.</v>
      </c>
      <c r="K25" s="16"/>
      <c r="L25" s="16"/>
      <c r="M25" s="75" t="s">
        <v>130</v>
      </c>
      <c r="N25" s="26" t="s">
        <v>16418</v>
      </c>
      <c r="O25" s="26" t="s">
        <v>19</v>
      </c>
      <c r="P25" s="16"/>
      <c r="Q25" s="40">
        <f t="shared" si="4"/>
        <v>13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13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08.12.2023г.</v>
      </c>
      <c r="K26" s="16"/>
      <c r="L26" s="16"/>
      <c r="M26" s="75" t="s">
        <v>130</v>
      </c>
      <c r="N26" s="26" t="s">
        <v>16418</v>
      </c>
      <c r="O26" s="26" t="s">
        <v>19</v>
      </c>
      <c r="P26" s="16"/>
      <c r="Q26" s="40">
        <f t="shared" si="4"/>
        <v>13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13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08.12.2023г.</v>
      </c>
      <c r="K27" s="16"/>
      <c r="L27" s="16"/>
      <c r="M27" s="75" t="s">
        <v>130</v>
      </c>
      <c r="N27" s="26" t="s">
        <v>16418</v>
      </c>
      <c r="O27" s="26" t="s">
        <v>19</v>
      </c>
      <c r="P27" s="16"/>
      <c r="Q27" s="40">
        <f t="shared" si="4"/>
        <v>13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13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08.12.2023г.</v>
      </c>
      <c r="K28" s="16"/>
      <c r="L28" s="16"/>
      <c r="M28" s="75" t="s">
        <v>130</v>
      </c>
      <c r="N28" s="26" t="s">
        <v>16418</v>
      </c>
      <c r="O28" s="26" t="s">
        <v>19</v>
      </c>
      <c r="P28" s="16"/>
      <c r="Q28" s="40">
        <f t="shared" si="4"/>
        <v>13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13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08.12.2023г.</v>
      </c>
      <c r="K29" s="16"/>
      <c r="L29" s="16"/>
      <c r="M29" s="75" t="s">
        <v>130</v>
      </c>
      <c r="N29" s="26" t="s">
        <v>16418</v>
      </c>
      <c r="O29" s="26" t="s">
        <v>19</v>
      </c>
      <c r="P29" s="16"/>
      <c r="Q29" s="40">
        <f t="shared" si="4"/>
        <v>13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13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08.12.2023г.</v>
      </c>
      <c r="K30" s="16"/>
      <c r="L30" s="16"/>
      <c r="M30" s="75" t="s">
        <v>130</v>
      </c>
      <c r="N30" s="26" t="s">
        <v>16418</v>
      </c>
      <c r="O30" s="26" t="s">
        <v>19</v>
      </c>
      <c r="P30" s="16"/>
      <c r="Q30" s="40">
        <f t="shared" si="4"/>
        <v>13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13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08.12.2023г.</v>
      </c>
      <c r="K31" s="16"/>
      <c r="L31" s="16"/>
      <c r="M31" s="75" t="s">
        <v>130</v>
      </c>
      <c r="N31" s="26" t="s">
        <v>16418</v>
      </c>
      <c r="O31" s="26" t="s">
        <v>19</v>
      </c>
      <c r="P31" s="16"/>
      <c r="Q31" s="40">
        <f t="shared" si="4"/>
        <v>13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13 (М)-Рн5/2</v>
      </c>
      <c r="D32" s="112"/>
      <c r="E32" s="109" t="str">
        <f t="shared" si="1"/>
        <v>180×16</v>
      </c>
      <c r="F32" s="109"/>
      <c r="G32" s="109" t="s">
        <v>16435</v>
      </c>
      <c r="H32" s="109" t="s">
        <v>7</v>
      </c>
      <c r="I32" s="14" t="str">
        <f t="shared" si="2"/>
        <v>НЕ годен</v>
      </c>
      <c r="J32" s="14" t="str">
        <f t="shared" si="3"/>
        <v>08.12.2023г.</v>
      </c>
      <c r="K32" s="16"/>
      <c r="L32" s="16"/>
      <c r="M32" s="75" t="s">
        <v>130</v>
      </c>
      <c r="N32" s="26" t="s">
        <v>16418</v>
      </c>
      <c r="O32" s="26" t="s">
        <v>19</v>
      </c>
      <c r="P32" s="16"/>
      <c r="Q32" s="40">
        <f t="shared" si="4"/>
        <v>13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13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08.12.2023г.</v>
      </c>
      <c r="K33" s="16"/>
      <c r="L33" s="16"/>
      <c r="M33" s="75" t="s">
        <v>130</v>
      </c>
      <c r="N33" s="26" t="s">
        <v>16418</v>
      </c>
      <c r="O33" s="26" t="s">
        <v>19</v>
      </c>
      <c r="P33" s="16"/>
      <c r="Q33" s="40">
        <f t="shared" si="4"/>
        <v>13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13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08.12.2023г.</v>
      </c>
      <c r="K34" s="16"/>
      <c r="L34" s="16"/>
      <c r="M34" s="75" t="s">
        <v>130</v>
      </c>
      <c r="N34" s="26" t="s">
        <v>16418</v>
      </c>
      <c r="O34" s="26" t="s">
        <v>19</v>
      </c>
      <c r="P34" s="16"/>
      <c r="Q34" s="40">
        <f t="shared" si="4"/>
        <v>13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13 (Е-Ж)</v>
      </c>
      <c r="D35" s="112"/>
      <c r="E35" s="109" t="str">
        <f>V35</f>
        <v>2310×14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01.12.2023г.</v>
      </c>
      <c r="K35" s="16"/>
      <c r="L35" s="16"/>
      <c r="M35" s="26" t="s">
        <v>16417</v>
      </c>
      <c r="N35" s="26" t="s">
        <v>16418</v>
      </c>
      <c r="O35" s="26" t="s">
        <v>19</v>
      </c>
      <c r="P35" s="16"/>
      <c r="Q35" s="40">
        <f t="shared" si="4"/>
        <v>13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13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01.12.2023г.</v>
      </c>
      <c r="K36" s="16"/>
      <c r="L36" s="16"/>
      <c r="M36" s="26" t="s">
        <v>16417</v>
      </c>
      <c r="N36" s="26" t="s">
        <v>16418</v>
      </c>
      <c r="O36" s="26" t="s">
        <v>19</v>
      </c>
      <c r="P36" s="16"/>
      <c r="Q36" s="40">
        <f t="shared" si="4"/>
        <v>13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13 (Ж-И)-Лв</v>
      </c>
      <c r="D37" s="112"/>
      <c r="E37" s="109" t="str">
        <f t="shared" si="6"/>
        <v>1422×14</v>
      </c>
      <c r="F37" s="109"/>
      <c r="G37" s="109" t="s">
        <v>101</v>
      </c>
      <c r="H37" s="109" t="s">
        <v>7</v>
      </c>
      <c r="I37" s="14" t="str">
        <f t="shared" si="2"/>
        <v>НЕ годен</v>
      </c>
      <c r="J37" s="14" t="str">
        <f t="shared" si="3"/>
        <v>01.12.2023г.</v>
      </c>
      <c r="K37" s="16"/>
      <c r="L37" s="16"/>
      <c r="M37" s="26" t="s">
        <v>16417</v>
      </c>
      <c r="N37" s="26" t="s">
        <v>16418</v>
      </c>
      <c r="O37" s="26" t="s">
        <v>19</v>
      </c>
      <c r="P37" s="16"/>
      <c r="Q37" s="40">
        <f t="shared" si="4"/>
        <v>13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C32</f>
        <v>13 (М)-Рн5/2</v>
      </c>
      <c r="D43" s="109" t="str">
        <f>E32</f>
        <v>180×16</v>
      </c>
      <c r="E43" s="109"/>
      <c r="F43" s="131" t="str">
        <f>D43</f>
        <v>180×16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7">CONCATENATE(M43, ".", N43, ".",O43)</f>
        <v>08.12.2023г.</v>
      </c>
      <c r="K43" s="16"/>
      <c r="L43" s="16"/>
      <c r="M43" s="75" t="s">
        <v>130</v>
      </c>
      <c r="N43" s="26" t="s">
        <v>16418</v>
      </c>
      <c r="O43" s="26" t="s">
        <v>19</v>
      </c>
      <c r="T43" s="10"/>
      <c r="U43" s="43"/>
      <c r="V43" s="69" t="str">
        <f>F43</f>
        <v>180×16</v>
      </c>
      <c r="W43" s="43">
        <f>VALUE(MID($V43,1,FIND("×",$V43,1)-1))</f>
        <v>180</v>
      </c>
    </row>
    <row r="44" spans="2:23" ht="12.75" customHeight="1" x14ac:dyDescent="0.25">
      <c r="B44" s="14">
        <v>2</v>
      </c>
      <c r="C44" s="28" t="str">
        <f>C37</f>
        <v>13 (Ж-И)-Лв</v>
      </c>
      <c r="D44" s="109" t="str">
        <f>E37</f>
        <v>1422×14</v>
      </c>
      <c r="E44" s="109"/>
      <c r="F44" s="131" t="s">
        <v>102</v>
      </c>
      <c r="G44" s="132"/>
      <c r="H44" s="29" t="s">
        <v>23</v>
      </c>
      <c r="I44" s="28" t="str">
        <f>IF(H44="недопустимых дефектов не обнаружено", "годен", "НЕ годен")</f>
        <v>годен</v>
      </c>
      <c r="J44" s="14" t="str">
        <f t="shared" ref="J44" si="8">CONCATENATE(M44, ".", N44, ".",O44)</f>
        <v>08.12.2023г.</v>
      </c>
      <c r="K44" s="16"/>
      <c r="L44" s="16"/>
      <c r="M44" s="75" t="s">
        <v>130</v>
      </c>
      <c r="N44" s="26" t="s">
        <v>16418</v>
      </c>
      <c r="O44" s="26" t="s">
        <v>19</v>
      </c>
      <c r="T44" s="10"/>
      <c r="V44" s="69" t="str">
        <f>F44</f>
        <v>250×14</v>
      </c>
      <c r="W44" s="43">
        <f>VALUE(MID($V44,1,FIND("×",$V44,1)-1))</f>
        <v>250</v>
      </c>
    </row>
    <row r="45" spans="2:23" ht="12.75" customHeight="1" x14ac:dyDescent="0.2">
      <c r="B45" s="110" t="s">
        <v>38</v>
      </c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V47" s="41"/>
    </row>
    <row r="48" spans="2:23" ht="12.75" customHeight="1" x14ac:dyDescent="0.25">
      <c r="C48" s="10" t="s">
        <v>35</v>
      </c>
      <c r="D48" s="10"/>
      <c r="E48" s="10"/>
      <c r="F48" s="10"/>
      <c r="G48" s="10"/>
      <c r="H48" s="37"/>
      <c r="I48" s="38" t="s">
        <v>2</v>
      </c>
      <c r="V48" s="41"/>
    </row>
    <row r="49" spans="3:23" ht="12.75" customHeight="1" x14ac:dyDescent="0.25">
      <c r="C49" s="10"/>
      <c r="D49" s="10"/>
      <c r="E49" s="10"/>
      <c r="F49" s="10"/>
      <c r="G49" s="10"/>
      <c r="H49" s="10"/>
      <c r="I49" s="10"/>
      <c r="V49" s="41"/>
    </row>
    <row r="50" spans="3:23" ht="12.75" customHeight="1" x14ac:dyDescent="0.25">
      <c r="C50" s="8" t="s">
        <v>36</v>
      </c>
      <c r="D50" s="11"/>
      <c r="E50" s="11"/>
      <c r="F50" s="10"/>
      <c r="G50" s="10"/>
      <c r="H50" s="37"/>
      <c r="I50" s="38" t="s">
        <v>37</v>
      </c>
      <c r="V50" s="41"/>
    </row>
    <row r="51" spans="3:23" ht="12.75" customHeight="1" x14ac:dyDescent="0.2">
      <c r="V51" s="41"/>
    </row>
    <row r="52" spans="3:23" ht="12.75" customHeight="1" x14ac:dyDescent="0.2"/>
    <row r="53" spans="3:23" ht="12.75" customHeight="1" x14ac:dyDescent="0.2"/>
    <row r="54" spans="3:23" ht="12.75" customHeight="1" x14ac:dyDescent="0.2"/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>
      <c r="W59" s="68"/>
    </row>
    <row r="60" spans="3:23" ht="12.75" customHeight="1" x14ac:dyDescent="0.2"/>
    <row r="61" spans="3:23" ht="12.75" customHeight="1" x14ac:dyDescent="0.2"/>
    <row r="62" spans="3:23" ht="25.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</sheetData>
  <mergeCells count="91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D43:E43"/>
    <mergeCell ref="F43:G43"/>
    <mergeCell ref="B45:J46"/>
    <mergeCell ref="B39:J39"/>
    <mergeCell ref="B40:B42"/>
    <mergeCell ref="C40:C42"/>
    <mergeCell ref="D40:E42"/>
    <mergeCell ref="F40:G42"/>
    <mergeCell ref="H40:H42"/>
    <mergeCell ref="I40:I42"/>
    <mergeCell ref="J40:J42"/>
    <mergeCell ref="D44:E44"/>
    <mergeCell ref="F44:G44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B1:W68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140/2 от 01 декабря 2023г.</v>
      </c>
      <c r="I8" s="122" t="s">
        <v>160</v>
      </c>
      <c r="J8" s="122"/>
      <c r="K8" s="17"/>
      <c r="L8" s="13">
        <v>140</v>
      </c>
      <c r="M8" s="20">
        <v>2</v>
      </c>
      <c r="N8" s="42" t="s">
        <v>16417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13</v>
      </c>
      <c r="R21" s="16"/>
      <c r="S21" s="16"/>
      <c r="T21" s="16"/>
      <c r="U21" s="16"/>
      <c r="V21" s="16"/>
      <c r="W21" s="67">
        <f>SUM(W42)</f>
        <v>450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13 (Л)-НП</v>
      </c>
      <c r="D22" s="112"/>
      <c r="E22" s="111" t="str">
        <f t="shared" ref="E22:E36" si="0">V22</f>
        <v>3795×20</v>
      </c>
      <c r="F22" s="112"/>
      <c r="G22" s="111" t="s">
        <v>95</v>
      </c>
      <c r="H22" s="112" t="s">
        <v>7</v>
      </c>
      <c r="I22" s="14" t="str">
        <f t="shared" ref="I22:I36" si="1">IF(G22="недопустимых дефектов не обнаружено", "годен", "НЕ годен")</f>
        <v>НЕ годен</v>
      </c>
      <c r="J22" s="14" t="str">
        <f t="shared" ref="J22:J36" si="2">CONCATENATE(M22, ".", N22, ".",O22)</f>
        <v>27.11.2023г.</v>
      </c>
      <c r="K22" s="16"/>
      <c r="L22" s="16"/>
      <c r="M22" s="26" t="s">
        <v>16429</v>
      </c>
      <c r="N22" s="26" t="s">
        <v>82</v>
      </c>
      <c r="O22" s="26" t="s">
        <v>19</v>
      </c>
      <c r="P22" s="16"/>
      <c r="Q22" s="40">
        <f>$Q$21</f>
        <v>13</v>
      </c>
      <c r="R22" s="40" t="s">
        <v>43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13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14" t="str">
        <f t="shared" si="1"/>
        <v>годен</v>
      </c>
      <c r="J23" s="14" t="str">
        <f t="shared" si="2"/>
        <v>01.12.2023г.</v>
      </c>
      <c r="K23" s="16"/>
      <c r="L23" s="16"/>
      <c r="M23" s="26" t="s">
        <v>16417</v>
      </c>
      <c r="N23" s="26" t="s">
        <v>16418</v>
      </c>
      <c r="O23" s="26" t="s">
        <v>19</v>
      </c>
      <c r="P23" s="16"/>
      <c r="Q23" s="40">
        <f t="shared" ref="Q23:Q36" si="4">$Q$21</f>
        <v>13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13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14" t="str">
        <f t="shared" si="1"/>
        <v>годен</v>
      </c>
      <c r="J24" s="14" t="str">
        <f t="shared" si="2"/>
        <v>01.12.2023г.</v>
      </c>
      <c r="K24" s="16"/>
      <c r="L24" s="16"/>
      <c r="M24" s="26" t="s">
        <v>16417</v>
      </c>
      <c r="N24" s="26" t="s">
        <v>16418</v>
      </c>
      <c r="O24" s="26" t="s">
        <v>19</v>
      </c>
      <c r="P24" s="16"/>
      <c r="Q24" s="40">
        <f t="shared" si="4"/>
        <v>13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13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14" t="str">
        <f t="shared" si="1"/>
        <v>годен</v>
      </c>
      <c r="J25" s="14" t="str">
        <f t="shared" si="2"/>
        <v>01.12.2023г.</v>
      </c>
      <c r="K25" s="16"/>
      <c r="L25" s="16"/>
      <c r="M25" s="26" t="s">
        <v>16417</v>
      </c>
      <c r="N25" s="26" t="s">
        <v>16418</v>
      </c>
      <c r="O25" s="26" t="s">
        <v>19</v>
      </c>
      <c r="P25" s="16"/>
      <c r="Q25" s="40">
        <f t="shared" si="4"/>
        <v>13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13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14" t="str">
        <f t="shared" si="1"/>
        <v>годен</v>
      </c>
      <c r="J26" s="14" t="str">
        <f t="shared" si="2"/>
        <v>01.12.2023г.</v>
      </c>
      <c r="K26" s="16"/>
      <c r="L26" s="16"/>
      <c r="M26" s="26" t="s">
        <v>16417</v>
      </c>
      <c r="N26" s="26" t="s">
        <v>16418</v>
      </c>
      <c r="O26" s="26" t="s">
        <v>19</v>
      </c>
      <c r="P26" s="16"/>
      <c r="Q26" s="40">
        <f t="shared" si="4"/>
        <v>13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13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14" t="str">
        <f t="shared" si="1"/>
        <v>годен</v>
      </c>
      <c r="J27" s="14" t="str">
        <f t="shared" si="2"/>
        <v>01.12.2023г.</v>
      </c>
      <c r="K27" s="16"/>
      <c r="L27" s="16"/>
      <c r="M27" s="26" t="s">
        <v>16417</v>
      </c>
      <c r="N27" s="26" t="s">
        <v>16418</v>
      </c>
      <c r="O27" s="26" t="s">
        <v>19</v>
      </c>
      <c r="P27" s="16"/>
      <c r="Q27" s="40">
        <f t="shared" si="4"/>
        <v>13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13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14" t="str">
        <f t="shared" si="1"/>
        <v>годен</v>
      </c>
      <c r="J28" s="14" t="str">
        <f t="shared" si="2"/>
        <v>01.12.2023г.</v>
      </c>
      <c r="K28" s="16"/>
      <c r="L28" s="16"/>
      <c r="M28" s="26" t="s">
        <v>16417</v>
      </c>
      <c r="N28" s="26" t="s">
        <v>16418</v>
      </c>
      <c r="O28" s="26" t="s">
        <v>19</v>
      </c>
      <c r="P28" s="16"/>
      <c r="Q28" s="40">
        <f t="shared" si="4"/>
        <v>13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13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14" t="str">
        <f t="shared" si="1"/>
        <v>годен</v>
      </c>
      <c r="J29" s="14" t="str">
        <f t="shared" si="2"/>
        <v>01.12.2023г.</v>
      </c>
      <c r="K29" s="16"/>
      <c r="L29" s="16"/>
      <c r="M29" s="26" t="s">
        <v>16417</v>
      </c>
      <c r="N29" s="26" t="s">
        <v>16418</v>
      </c>
      <c r="O29" s="26" t="s">
        <v>19</v>
      </c>
      <c r="P29" s="16"/>
      <c r="Q29" s="40">
        <f t="shared" si="4"/>
        <v>13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13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14" t="str">
        <f t="shared" si="1"/>
        <v>годен</v>
      </c>
      <c r="J30" s="14" t="str">
        <f t="shared" si="2"/>
        <v>01.12.2023г.</v>
      </c>
      <c r="K30" s="16"/>
      <c r="L30" s="16"/>
      <c r="M30" s="26" t="s">
        <v>16417</v>
      </c>
      <c r="N30" s="26" t="s">
        <v>16418</v>
      </c>
      <c r="O30" s="26" t="s">
        <v>19</v>
      </c>
      <c r="P30" s="16"/>
      <c r="Q30" s="40">
        <f t="shared" si="4"/>
        <v>13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13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14" t="str">
        <f t="shared" si="1"/>
        <v>годен</v>
      </c>
      <c r="J31" s="14" t="str">
        <f t="shared" si="2"/>
        <v>01.12.2023г.</v>
      </c>
      <c r="K31" s="16"/>
      <c r="L31" s="16"/>
      <c r="M31" s="26" t="s">
        <v>16417</v>
      </c>
      <c r="N31" s="26" t="s">
        <v>16418</v>
      </c>
      <c r="O31" s="26" t="s">
        <v>19</v>
      </c>
      <c r="P31" s="16"/>
      <c r="Q31" s="40">
        <f t="shared" si="4"/>
        <v>13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13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14" t="str">
        <f t="shared" si="1"/>
        <v>годен</v>
      </c>
      <c r="J32" s="14" t="str">
        <f t="shared" si="2"/>
        <v>01.12.2023г.</v>
      </c>
      <c r="K32" s="16"/>
      <c r="L32" s="16"/>
      <c r="M32" s="26" t="s">
        <v>16417</v>
      </c>
      <c r="N32" s="26" t="s">
        <v>16418</v>
      </c>
      <c r="O32" s="26" t="s">
        <v>19</v>
      </c>
      <c r="P32" s="16"/>
      <c r="Q32" s="40">
        <f t="shared" si="4"/>
        <v>13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13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14" t="str">
        <f t="shared" si="1"/>
        <v>годен</v>
      </c>
      <c r="J33" s="14" t="str">
        <f t="shared" si="2"/>
        <v>01.12.2023г.</v>
      </c>
      <c r="K33" s="16"/>
      <c r="L33" s="16"/>
      <c r="M33" s="26" t="s">
        <v>16417</v>
      </c>
      <c r="N33" s="26" t="s">
        <v>16418</v>
      </c>
      <c r="O33" s="26" t="s">
        <v>19</v>
      </c>
      <c r="P33" s="16"/>
      <c r="Q33" s="40">
        <f t="shared" si="4"/>
        <v>13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13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14" t="str">
        <f t="shared" si="1"/>
        <v>годен</v>
      </c>
      <c r="J34" s="14" t="str">
        <f t="shared" si="2"/>
        <v>01.12.2023г.</v>
      </c>
      <c r="K34" s="16"/>
      <c r="L34" s="16"/>
      <c r="M34" s="26" t="s">
        <v>16417</v>
      </c>
      <c r="N34" s="26" t="s">
        <v>16418</v>
      </c>
      <c r="O34" s="26" t="s">
        <v>19</v>
      </c>
      <c r="P34" s="16"/>
      <c r="Q34" s="40">
        <f t="shared" si="4"/>
        <v>13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13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14" t="str">
        <f t="shared" si="1"/>
        <v>годен</v>
      </c>
      <c r="J35" s="14" t="str">
        <f t="shared" si="2"/>
        <v>27.11.2023г.</v>
      </c>
      <c r="K35" s="16"/>
      <c r="L35" s="16"/>
      <c r="M35" s="26">
        <v>27</v>
      </c>
      <c r="N35" s="26" t="s">
        <v>82</v>
      </c>
      <c r="O35" s="26" t="s">
        <v>19</v>
      </c>
      <c r="P35" s="16"/>
      <c r="Q35" s="40">
        <f t="shared" si="4"/>
        <v>13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13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14" t="str">
        <f t="shared" si="1"/>
        <v>годен</v>
      </c>
      <c r="J36" s="14" t="str">
        <f t="shared" si="2"/>
        <v>27.11.2023г.</v>
      </c>
      <c r="K36" s="16"/>
      <c r="L36" s="16"/>
      <c r="M36" s="26">
        <v>27</v>
      </c>
      <c r="N36" s="26" t="s">
        <v>82</v>
      </c>
      <c r="O36" s="26" t="s">
        <v>19</v>
      </c>
      <c r="P36" s="16"/>
      <c r="Q36" s="40">
        <f t="shared" si="4"/>
        <v>13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26"/>
      <c r="N37" s="26"/>
      <c r="O37" s="26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M38" s="3"/>
      <c r="N38" s="3"/>
      <c r="O38" s="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13 (Л)-НП</v>
      </c>
      <c r="D42" s="109" t="str">
        <f>E22</f>
        <v>3795×20</v>
      </c>
      <c r="E42" s="109"/>
      <c r="F42" s="109" t="s">
        <v>116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6">CONCATENATE(M42, ".", N42, ".",O42)</f>
        <v>01.12.2023г.</v>
      </c>
      <c r="K42" s="16"/>
      <c r="L42" s="16"/>
      <c r="M42" s="26" t="s">
        <v>16417</v>
      </c>
      <c r="N42" s="26" t="s">
        <v>16418</v>
      </c>
      <c r="O42" s="26" t="s">
        <v>19</v>
      </c>
      <c r="T42" s="10"/>
      <c r="U42" s="43"/>
      <c r="V42" s="69" t="str">
        <f>F42</f>
        <v>450×20</v>
      </c>
      <c r="W42" s="43">
        <f>VALUE(MID($V42,1,FIND("×",$V42,1)-1))</f>
        <v>450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J39:J41"/>
    <mergeCell ref="D42:E42"/>
    <mergeCell ref="F42:G42"/>
    <mergeCell ref="B43:J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B1:W70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139/2 от 01 декабря 2023г.</v>
      </c>
      <c r="I8" s="122" t="s">
        <v>160</v>
      </c>
      <c r="J8" s="122"/>
      <c r="K8" s="17"/>
      <c r="L8" s="13">
        <v>139</v>
      </c>
      <c r="M8" s="20">
        <v>2</v>
      </c>
      <c r="N8" s="42" t="s">
        <v>16417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11</v>
      </c>
      <c r="R21" s="16"/>
      <c r="S21" s="16"/>
      <c r="T21" s="16"/>
      <c r="U21" s="16"/>
      <c r="V21" s="16"/>
      <c r="W21" s="67">
        <f>SUM(W43:W48)</f>
        <v>430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11 (М)-НП</v>
      </c>
      <c r="D22" s="112"/>
      <c r="E22" s="109" t="str">
        <f>V22</f>
        <v>3795×20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23.11.2023г.</v>
      </c>
      <c r="K22" s="16"/>
      <c r="L22" s="16"/>
      <c r="M22" s="26" t="s">
        <v>16416</v>
      </c>
      <c r="N22" s="26" t="s">
        <v>82</v>
      </c>
      <c r="O22" s="26" t="s">
        <v>19</v>
      </c>
      <c r="P22" s="16"/>
      <c r="Q22" s="40">
        <f>$Q$21</f>
        <v>11</v>
      </c>
      <c r="R22" s="40" t="s">
        <v>66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11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01.12.2023г.</v>
      </c>
      <c r="K23" s="16"/>
      <c r="L23" s="16"/>
      <c r="M23" s="26" t="s">
        <v>16417</v>
      </c>
      <c r="N23" s="26" t="s">
        <v>16418</v>
      </c>
      <c r="O23" s="26" t="s">
        <v>19</v>
      </c>
      <c r="P23" s="16"/>
      <c r="Q23" s="40">
        <f t="shared" ref="Q23:Q37" si="4">$Q$21</f>
        <v>11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11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01.12.2023г.</v>
      </c>
      <c r="K24" s="16"/>
      <c r="L24" s="16"/>
      <c r="M24" s="26" t="s">
        <v>16417</v>
      </c>
      <c r="N24" s="26" t="s">
        <v>16418</v>
      </c>
      <c r="O24" s="26" t="s">
        <v>19</v>
      </c>
      <c r="P24" s="16"/>
      <c r="Q24" s="40">
        <f t="shared" si="4"/>
        <v>11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0"/>
        <v>11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01.12.2023г.</v>
      </c>
      <c r="K25" s="16"/>
      <c r="L25" s="16"/>
      <c r="M25" s="26" t="s">
        <v>16417</v>
      </c>
      <c r="N25" s="26" t="s">
        <v>16418</v>
      </c>
      <c r="O25" s="26" t="s">
        <v>19</v>
      </c>
      <c r="P25" s="16"/>
      <c r="Q25" s="40">
        <f t="shared" si="4"/>
        <v>11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0"/>
        <v>11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01.12.2023г.</v>
      </c>
      <c r="K26" s="16"/>
      <c r="L26" s="16"/>
      <c r="M26" s="26" t="s">
        <v>16417</v>
      </c>
      <c r="N26" s="26" t="s">
        <v>16418</v>
      </c>
      <c r="O26" s="26" t="s">
        <v>19</v>
      </c>
      <c r="P26" s="16"/>
      <c r="Q26" s="40">
        <f t="shared" si="4"/>
        <v>11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0"/>
        <v>11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01.12.2023г.</v>
      </c>
      <c r="K27" s="16"/>
      <c r="L27" s="16"/>
      <c r="M27" s="26" t="s">
        <v>16417</v>
      </c>
      <c r="N27" s="26" t="s">
        <v>16418</v>
      </c>
      <c r="O27" s="26" t="s">
        <v>19</v>
      </c>
      <c r="P27" s="16"/>
      <c r="Q27" s="40">
        <f t="shared" si="4"/>
        <v>11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0"/>
        <v>11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01.12.2023г.</v>
      </c>
      <c r="K28" s="16"/>
      <c r="L28" s="16"/>
      <c r="M28" s="26" t="s">
        <v>16417</v>
      </c>
      <c r="N28" s="26" t="s">
        <v>16418</v>
      </c>
      <c r="O28" s="26" t="s">
        <v>19</v>
      </c>
      <c r="P28" s="16"/>
      <c r="Q28" s="40">
        <f t="shared" si="4"/>
        <v>11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0"/>
        <v>11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01.12.2023г.</v>
      </c>
      <c r="K29" s="16"/>
      <c r="L29" s="16"/>
      <c r="M29" s="26" t="s">
        <v>16417</v>
      </c>
      <c r="N29" s="26" t="s">
        <v>16418</v>
      </c>
      <c r="O29" s="26" t="s">
        <v>19</v>
      </c>
      <c r="P29" s="16"/>
      <c r="Q29" s="40">
        <f t="shared" si="4"/>
        <v>11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0"/>
        <v>11 (М)-Рн4/2</v>
      </c>
      <c r="D30" s="112"/>
      <c r="E30" s="109" t="str">
        <f t="shared" si="1"/>
        <v>180×16</v>
      </c>
      <c r="F30" s="109"/>
      <c r="G30" s="109" t="s">
        <v>16435</v>
      </c>
      <c r="H30" s="109" t="s">
        <v>7</v>
      </c>
      <c r="I30" s="14" t="str">
        <f t="shared" si="2"/>
        <v>НЕ годен</v>
      </c>
      <c r="J30" s="14" t="str">
        <f t="shared" si="3"/>
        <v>01.12.2023г.</v>
      </c>
      <c r="K30" s="16"/>
      <c r="L30" s="16"/>
      <c r="M30" s="26" t="s">
        <v>16417</v>
      </c>
      <c r="N30" s="26" t="s">
        <v>16418</v>
      </c>
      <c r="O30" s="26" t="s">
        <v>19</v>
      </c>
      <c r="P30" s="16"/>
      <c r="Q30" s="40">
        <f t="shared" si="4"/>
        <v>11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0"/>
        <v>11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01.12.2023г.</v>
      </c>
      <c r="K31" s="16"/>
      <c r="L31" s="16"/>
      <c r="M31" s="26" t="s">
        <v>16417</v>
      </c>
      <c r="N31" s="26" t="s">
        <v>16418</v>
      </c>
      <c r="O31" s="26" t="s">
        <v>19</v>
      </c>
      <c r="P31" s="16"/>
      <c r="Q31" s="40">
        <f t="shared" si="4"/>
        <v>11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0"/>
        <v>11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01.12.2023г.</v>
      </c>
      <c r="K32" s="16"/>
      <c r="L32" s="16"/>
      <c r="M32" s="26" t="s">
        <v>16417</v>
      </c>
      <c r="N32" s="26" t="s">
        <v>16418</v>
      </c>
      <c r="O32" s="26" t="s">
        <v>19</v>
      </c>
      <c r="P32" s="16"/>
      <c r="Q32" s="40">
        <f t="shared" si="4"/>
        <v>11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0"/>
        <v>11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01.12.2023г.</v>
      </c>
      <c r="K33" s="16"/>
      <c r="L33" s="16"/>
      <c r="M33" s="26" t="s">
        <v>16417</v>
      </c>
      <c r="N33" s="26" t="s">
        <v>16418</v>
      </c>
      <c r="O33" s="26" t="s">
        <v>19</v>
      </c>
      <c r="P33" s="16"/>
      <c r="Q33" s="40">
        <f t="shared" si="4"/>
        <v>11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0"/>
        <v>11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01.12.2023г.</v>
      </c>
      <c r="K34" s="16"/>
      <c r="L34" s="16"/>
      <c r="M34" s="26" t="s">
        <v>16417</v>
      </c>
      <c r="N34" s="26" t="s">
        <v>16418</v>
      </c>
      <c r="O34" s="26" t="s">
        <v>19</v>
      </c>
      <c r="P34" s="16"/>
      <c r="Q34" s="40">
        <f t="shared" si="4"/>
        <v>11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0"/>
        <v>11 (Е-Ж)</v>
      </c>
      <c r="D35" s="112"/>
      <c r="E35" s="109" t="str">
        <f>V35</f>
        <v>2310×14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27.11.2023г.</v>
      </c>
      <c r="K35" s="16"/>
      <c r="L35" s="16"/>
      <c r="M35" s="26">
        <v>27</v>
      </c>
      <c r="N35" s="26" t="s">
        <v>82</v>
      </c>
      <c r="O35" s="26" t="s">
        <v>19</v>
      </c>
      <c r="P35" s="16"/>
      <c r="Q35" s="40">
        <f t="shared" si="4"/>
        <v>11</v>
      </c>
      <c r="R35" s="40" t="s">
        <v>67</v>
      </c>
      <c r="S35" s="40"/>
      <c r="U35" s="16"/>
      <c r="V35" s="41" t="s">
        <v>63</v>
      </c>
      <c r="W35" s="68">
        <f t="shared" si="5"/>
        <v>2310</v>
      </c>
    </row>
    <row r="36" spans="2:23" ht="12.75" customHeight="1" thickBot="1" x14ac:dyDescent="0.25">
      <c r="B36" s="14">
        <v>15</v>
      </c>
      <c r="C36" s="111" t="str">
        <f t="shared" si="0"/>
        <v>11 (Ж-И)-Лн</v>
      </c>
      <c r="D36" s="112"/>
      <c r="E36" s="109" t="str">
        <f t="shared" ref="E36:E37" si="6">V36</f>
        <v>863×14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27.11.2023г.</v>
      </c>
      <c r="K36" s="16"/>
      <c r="L36" s="16"/>
      <c r="M36" s="26">
        <v>27</v>
      </c>
      <c r="N36" s="26" t="s">
        <v>82</v>
      </c>
      <c r="O36" s="26" t="s">
        <v>19</v>
      </c>
      <c r="P36" s="16"/>
      <c r="Q36" s="40">
        <f t="shared" si="4"/>
        <v>11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5"/>
        <v>863</v>
      </c>
    </row>
    <row r="37" spans="2:23" ht="12.75" customHeight="1" thickBot="1" x14ac:dyDescent="0.25">
      <c r="B37" s="14">
        <v>16</v>
      </c>
      <c r="C37" s="111" t="str">
        <f t="shared" si="0"/>
        <v>11 (Ж-И)-Лв</v>
      </c>
      <c r="D37" s="112"/>
      <c r="E37" s="109" t="str">
        <f t="shared" si="6"/>
        <v>1422×14</v>
      </c>
      <c r="F37" s="109"/>
      <c r="G37" s="109" t="s">
        <v>101</v>
      </c>
      <c r="H37" s="109" t="s">
        <v>7</v>
      </c>
      <c r="I37" s="14" t="str">
        <f t="shared" si="2"/>
        <v>НЕ годен</v>
      </c>
      <c r="J37" s="14" t="str">
        <f t="shared" si="3"/>
        <v>27.11.2023г.</v>
      </c>
      <c r="K37" s="16"/>
      <c r="L37" s="16"/>
      <c r="M37" s="26">
        <v>27</v>
      </c>
      <c r="N37" s="26" t="s">
        <v>82</v>
      </c>
      <c r="O37" s="26" t="s">
        <v>19</v>
      </c>
      <c r="P37" s="16"/>
      <c r="Q37" s="40">
        <f t="shared" si="4"/>
        <v>11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5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C30</f>
        <v>11 (М)-Рн4/2</v>
      </c>
      <c r="D43" s="109" t="str">
        <f>E30</f>
        <v>180×16</v>
      </c>
      <c r="E43" s="109"/>
      <c r="F43" s="131" t="str">
        <f>D43</f>
        <v>180×16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7">CONCATENATE(M43, ".", N43, ".",O43)</f>
        <v>01.12.2023г.</v>
      </c>
      <c r="K43" s="16"/>
      <c r="L43" s="16"/>
      <c r="M43" s="26" t="s">
        <v>16417</v>
      </c>
      <c r="N43" s="26" t="s">
        <v>16418</v>
      </c>
      <c r="O43" s="26" t="s">
        <v>19</v>
      </c>
      <c r="T43" s="10"/>
      <c r="U43" s="43"/>
      <c r="V43" s="69" t="str">
        <f>F43</f>
        <v>180×16</v>
      </c>
      <c r="W43" s="43">
        <f>VALUE(MID($V43,1,FIND("×",$V43,1)-1))</f>
        <v>180</v>
      </c>
    </row>
    <row r="44" spans="2:23" ht="12.75" customHeight="1" x14ac:dyDescent="0.25">
      <c r="B44" s="14">
        <v>2</v>
      </c>
      <c r="C44" s="28" t="str">
        <f>C37</f>
        <v>11 (Ж-И)-Лв</v>
      </c>
      <c r="D44" s="109" t="str">
        <f>E37</f>
        <v>1422×14</v>
      </c>
      <c r="E44" s="109"/>
      <c r="F44" s="131" t="s">
        <v>102</v>
      </c>
      <c r="G44" s="132"/>
      <c r="H44" s="29" t="s">
        <v>23</v>
      </c>
      <c r="I44" s="28" t="str">
        <f>IF(H44="недопустимых дефектов не обнаружено", "годен", "НЕ годен")</f>
        <v>годен</v>
      </c>
      <c r="J44" s="14" t="str">
        <f t="shared" ref="J44" si="8">CONCATENATE(M44, ".", N44, ".",O44)</f>
        <v>01.12.2023г.</v>
      </c>
      <c r="K44" s="16"/>
      <c r="L44" s="16"/>
      <c r="M44" s="26" t="s">
        <v>16417</v>
      </c>
      <c r="N44" s="26" t="s">
        <v>16418</v>
      </c>
      <c r="O44" s="26" t="s">
        <v>19</v>
      </c>
      <c r="T44" s="10"/>
      <c r="V44" s="69" t="str">
        <f>F44</f>
        <v>250×14</v>
      </c>
      <c r="W44" s="43">
        <f>VALUE(MID($V44,1,FIND("×",$V44,1)-1))</f>
        <v>250</v>
      </c>
    </row>
    <row r="45" spans="2:23" ht="12.75" customHeight="1" x14ac:dyDescent="0.2">
      <c r="B45" s="110" t="s">
        <v>38</v>
      </c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V47" s="41"/>
    </row>
    <row r="48" spans="2:23" ht="12.75" customHeight="1" x14ac:dyDescent="0.25">
      <c r="C48" s="10" t="s">
        <v>35</v>
      </c>
      <c r="D48" s="10"/>
      <c r="E48" s="10"/>
      <c r="F48" s="10"/>
      <c r="G48" s="10"/>
      <c r="H48" s="37"/>
      <c r="I48" s="38" t="s">
        <v>2</v>
      </c>
      <c r="V48" s="41"/>
    </row>
    <row r="49" spans="3:23" ht="12.75" customHeight="1" x14ac:dyDescent="0.25">
      <c r="C49" s="10"/>
      <c r="D49" s="10"/>
      <c r="E49" s="10"/>
      <c r="F49" s="10"/>
      <c r="G49" s="10"/>
      <c r="H49" s="10"/>
      <c r="I49" s="10"/>
      <c r="V49" s="41"/>
    </row>
    <row r="50" spans="3:23" ht="12.75" customHeight="1" x14ac:dyDescent="0.25">
      <c r="C50" s="8" t="s">
        <v>36</v>
      </c>
      <c r="D50" s="11"/>
      <c r="E50" s="11"/>
      <c r="F50" s="10"/>
      <c r="G50" s="10"/>
      <c r="H50" s="37"/>
      <c r="I50" s="38" t="s">
        <v>37</v>
      </c>
      <c r="V50" s="41"/>
    </row>
    <row r="51" spans="3:23" ht="12.75" customHeight="1" x14ac:dyDescent="0.2">
      <c r="V51" s="41"/>
    </row>
    <row r="52" spans="3:23" ht="12.75" customHeight="1" x14ac:dyDescent="0.2"/>
    <row r="53" spans="3:23" ht="12.75" customHeight="1" x14ac:dyDescent="0.2"/>
    <row r="54" spans="3:23" ht="12.75" customHeight="1" x14ac:dyDescent="0.2"/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>
      <c r="W59" s="68"/>
    </row>
    <row r="60" spans="3:23" ht="12.75" customHeight="1" x14ac:dyDescent="0.2"/>
    <row r="61" spans="3:23" ht="12.75" customHeight="1" x14ac:dyDescent="0.2"/>
    <row r="62" spans="3:23" ht="25.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</sheetData>
  <mergeCells count="91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D43:E43"/>
    <mergeCell ref="F43:G43"/>
    <mergeCell ref="B45:J46"/>
    <mergeCell ref="B39:J39"/>
    <mergeCell ref="B40:B42"/>
    <mergeCell ref="C40:C42"/>
    <mergeCell ref="D40:E42"/>
    <mergeCell ref="F40:G42"/>
    <mergeCell ref="H40:H42"/>
    <mergeCell ref="I40:I42"/>
    <mergeCell ref="J40:J42"/>
    <mergeCell ref="D44:E44"/>
    <mergeCell ref="F44:G44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B1:W68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138/2 от 01 декабря 2023г.</v>
      </c>
      <c r="I8" s="122" t="s">
        <v>160</v>
      </c>
      <c r="J8" s="122"/>
      <c r="K8" s="17"/>
      <c r="L8" s="13">
        <v>138</v>
      </c>
      <c r="M8" s="20">
        <v>2</v>
      </c>
      <c r="N8" s="42" t="s">
        <v>16417</v>
      </c>
      <c r="O8" s="20" t="s">
        <v>16419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>
        <v>11</v>
      </c>
      <c r="R21" s="16"/>
      <c r="S21" s="16"/>
      <c r="T21" s="16"/>
      <c r="U21" s="16"/>
      <c r="V21" s="16"/>
      <c r="W21" s="67">
        <f>SUM(W42)</f>
        <v>180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11 (Л)-НП</v>
      </c>
      <c r="D22" s="112"/>
      <c r="E22" s="111" t="str">
        <f t="shared" ref="E22:E36" si="0">V22</f>
        <v>3795×20</v>
      </c>
      <c r="F22" s="112"/>
      <c r="G22" s="111" t="s">
        <v>23</v>
      </c>
      <c r="H22" s="112"/>
      <c r="I22" s="14" t="str">
        <f t="shared" ref="I22:I36" si="1">IF(G22="недопустимых дефектов не обнаружено", "годен", "НЕ годен")</f>
        <v>годен</v>
      </c>
      <c r="J22" s="14" t="str">
        <f t="shared" ref="J22:J36" si="2">CONCATENATE(M22, ".", N22, ".",O22)</f>
        <v>23.11.2023г.</v>
      </c>
      <c r="K22" s="16"/>
      <c r="L22" s="16"/>
      <c r="M22" s="26" t="s">
        <v>16416</v>
      </c>
      <c r="N22" s="26" t="s">
        <v>82</v>
      </c>
      <c r="O22" s="26" t="s">
        <v>19</v>
      </c>
      <c r="P22" s="16"/>
      <c r="Q22" s="40">
        <f>$Q$21</f>
        <v>11</v>
      </c>
      <c r="R22" s="40" t="s">
        <v>43</v>
      </c>
      <c r="S22" s="40"/>
      <c r="T22" s="30" t="s">
        <v>58</v>
      </c>
      <c r="U22" s="16" t="s">
        <v>42</v>
      </c>
      <c r="V22" s="41" t="s">
        <v>16428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11 (Л)-Рн1/1</v>
      </c>
      <c r="D23" s="112"/>
      <c r="E23" s="111" t="str">
        <f t="shared" si="0"/>
        <v>180×16</v>
      </c>
      <c r="F23" s="112"/>
      <c r="G23" s="109" t="s">
        <v>16435</v>
      </c>
      <c r="H23" s="109" t="s">
        <v>7</v>
      </c>
      <c r="I23" s="14" t="str">
        <f t="shared" si="1"/>
        <v>НЕ годен</v>
      </c>
      <c r="J23" s="14" t="str">
        <f t="shared" si="2"/>
        <v>01.12.2023г.</v>
      </c>
      <c r="K23" s="16"/>
      <c r="L23" s="16"/>
      <c r="M23" s="26" t="s">
        <v>16417</v>
      </c>
      <c r="N23" s="26" t="s">
        <v>16418</v>
      </c>
      <c r="O23" s="26" t="s">
        <v>19</v>
      </c>
      <c r="P23" s="16"/>
      <c r="Q23" s="40">
        <f t="shared" ref="Q23:Q36" si="4">$Q$21</f>
        <v>11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5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11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14" t="str">
        <f t="shared" si="1"/>
        <v>годен</v>
      </c>
      <c r="J24" s="14" t="str">
        <f t="shared" si="2"/>
        <v>01.12.2023г.</v>
      </c>
      <c r="K24" s="16"/>
      <c r="L24" s="16"/>
      <c r="M24" s="26" t="s">
        <v>16417</v>
      </c>
      <c r="N24" s="26" t="s">
        <v>16418</v>
      </c>
      <c r="O24" s="26" t="s">
        <v>19</v>
      </c>
      <c r="P24" s="16"/>
      <c r="Q24" s="40">
        <f t="shared" si="4"/>
        <v>11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5"/>
        <v>180</v>
      </c>
    </row>
    <row r="25" spans="2:23" ht="12.75" customHeight="1" thickBot="1" x14ac:dyDescent="0.25">
      <c r="B25" s="14">
        <v>4</v>
      </c>
      <c r="C25" s="111" t="str">
        <f t="shared" si="3"/>
        <v>11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14" t="str">
        <f t="shared" si="1"/>
        <v>годен</v>
      </c>
      <c r="J25" s="14" t="str">
        <f t="shared" si="2"/>
        <v>01.12.2023г.</v>
      </c>
      <c r="K25" s="16"/>
      <c r="L25" s="16"/>
      <c r="M25" s="26" t="s">
        <v>16417</v>
      </c>
      <c r="N25" s="26" t="s">
        <v>16418</v>
      </c>
      <c r="O25" s="26" t="s">
        <v>19</v>
      </c>
      <c r="P25" s="16"/>
      <c r="Q25" s="40">
        <f t="shared" si="4"/>
        <v>11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5"/>
        <v>180</v>
      </c>
    </row>
    <row r="26" spans="2:23" ht="12.75" customHeight="1" thickBot="1" x14ac:dyDescent="0.25">
      <c r="B26" s="14">
        <v>5</v>
      </c>
      <c r="C26" s="111" t="str">
        <f t="shared" si="3"/>
        <v>11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14" t="str">
        <f t="shared" si="1"/>
        <v>годен</v>
      </c>
      <c r="J26" s="14" t="str">
        <f t="shared" si="2"/>
        <v>01.12.2023г.</v>
      </c>
      <c r="K26" s="16"/>
      <c r="L26" s="16"/>
      <c r="M26" s="26" t="s">
        <v>16417</v>
      </c>
      <c r="N26" s="26" t="s">
        <v>16418</v>
      </c>
      <c r="O26" s="26" t="s">
        <v>19</v>
      </c>
      <c r="P26" s="16"/>
      <c r="Q26" s="40">
        <f t="shared" si="4"/>
        <v>11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5"/>
        <v>180</v>
      </c>
    </row>
    <row r="27" spans="2:23" ht="12.75" customHeight="1" thickBot="1" x14ac:dyDescent="0.25">
      <c r="B27" s="14">
        <v>6</v>
      </c>
      <c r="C27" s="111" t="str">
        <f t="shared" si="3"/>
        <v>11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14" t="str">
        <f t="shared" si="1"/>
        <v>годен</v>
      </c>
      <c r="J27" s="14" t="str">
        <f t="shared" si="2"/>
        <v>01.12.2023г.</v>
      </c>
      <c r="K27" s="16"/>
      <c r="L27" s="16"/>
      <c r="M27" s="26" t="s">
        <v>16417</v>
      </c>
      <c r="N27" s="26" t="s">
        <v>16418</v>
      </c>
      <c r="O27" s="26" t="s">
        <v>19</v>
      </c>
      <c r="P27" s="16"/>
      <c r="Q27" s="40">
        <f t="shared" si="4"/>
        <v>11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5"/>
        <v>180</v>
      </c>
    </row>
    <row r="28" spans="2:23" ht="12.75" customHeight="1" thickBot="1" x14ac:dyDescent="0.25">
      <c r="B28" s="14">
        <v>7</v>
      </c>
      <c r="C28" s="111" t="str">
        <f t="shared" si="3"/>
        <v>11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14" t="str">
        <f t="shared" si="1"/>
        <v>годен</v>
      </c>
      <c r="J28" s="14" t="str">
        <f t="shared" si="2"/>
        <v>01.12.2023г.</v>
      </c>
      <c r="K28" s="16"/>
      <c r="L28" s="16"/>
      <c r="M28" s="26" t="s">
        <v>16417</v>
      </c>
      <c r="N28" s="26" t="s">
        <v>16418</v>
      </c>
      <c r="O28" s="26" t="s">
        <v>19</v>
      </c>
      <c r="P28" s="16"/>
      <c r="Q28" s="40">
        <f t="shared" si="4"/>
        <v>11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5"/>
        <v>180</v>
      </c>
    </row>
    <row r="29" spans="2:23" ht="12.75" customHeight="1" thickBot="1" x14ac:dyDescent="0.25">
      <c r="B29" s="14">
        <v>8</v>
      </c>
      <c r="C29" s="111" t="str">
        <f t="shared" si="3"/>
        <v>11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14" t="str">
        <f t="shared" si="1"/>
        <v>годен</v>
      </c>
      <c r="J29" s="14" t="str">
        <f t="shared" si="2"/>
        <v>01.12.2023г.</v>
      </c>
      <c r="K29" s="16"/>
      <c r="L29" s="16"/>
      <c r="M29" s="26" t="s">
        <v>16417</v>
      </c>
      <c r="N29" s="26" t="s">
        <v>16418</v>
      </c>
      <c r="O29" s="26" t="s">
        <v>19</v>
      </c>
      <c r="P29" s="16"/>
      <c r="Q29" s="40">
        <f t="shared" si="4"/>
        <v>11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5"/>
        <v>180</v>
      </c>
    </row>
    <row r="30" spans="2:23" ht="12.75" customHeight="1" thickBot="1" x14ac:dyDescent="0.25">
      <c r="B30" s="14">
        <v>9</v>
      </c>
      <c r="C30" s="111" t="str">
        <f t="shared" si="3"/>
        <v>11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14" t="str">
        <f t="shared" si="1"/>
        <v>годен</v>
      </c>
      <c r="J30" s="14" t="str">
        <f t="shared" si="2"/>
        <v>01.12.2023г.</v>
      </c>
      <c r="K30" s="16"/>
      <c r="L30" s="16"/>
      <c r="M30" s="26" t="s">
        <v>16417</v>
      </c>
      <c r="N30" s="26" t="s">
        <v>16418</v>
      </c>
      <c r="O30" s="26" t="s">
        <v>19</v>
      </c>
      <c r="P30" s="16"/>
      <c r="Q30" s="40">
        <f t="shared" si="4"/>
        <v>11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5"/>
        <v>180</v>
      </c>
    </row>
    <row r="31" spans="2:23" ht="12.75" customHeight="1" thickBot="1" x14ac:dyDescent="0.25">
      <c r="B31" s="14">
        <v>10</v>
      </c>
      <c r="C31" s="111" t="str">
        <f t="shared" si="3"/>
        <v>11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14" t="str">
        <f t="shared" si="1"/>
        <v>годен</v>
      </c>
      <c r="J31" s="14" t="str">
        <f t="shared" si="2"/>
        <v>01.12.2023г.</v>
      </c>
      <c r="K31" s="16"/>
      <c r="L31" s="16"/>
      <c r="M31" s="26" t="s">
        <v>16417</v>
      </c>
      <c r="N31" s="26" t="s">
        <v>16418</v>
      </c>
      <c r="O31" s="26" t="s">
        <v>19</v>
      </c>
      <c r="P31" s="16"/>
      <c r="Q31" s="40">
        <f t="shared" si="4"/>
        <v>11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5"/>
        <v>180</v>
      </c>
    </row>
    <row r="32" spans="2:23" ht="12.75" customHeight="1" thickBot="1" x14ac:dyDescent="0.25">
      <c r="B32" s="14">
        <v>11</v>
      </c>
      <c r="C32" s="111" t="str">
        <f t="shared" si="3"/>
        <v>11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14" t="str">
        <f t="shared" si="1"/>
        <v>годен</v>
      </c>
      <c r="J32" s="14" t="str">
        <f t="shared" si="2"/>
        <v>01.12.2023г.</v>
      </c>
      <c r="K32" s="16"/>
      <c r="L32" s="16"/>
      <c r="M32" s="26" t="s">
        <v>16417</v>
      </c>
      <c r="N32" s="26" t="s">
        <v>16418</v>
      </c>
      <c r="O32" s="26" t="s">
        <v>19</v>
      </c>
      <c r="P32" s="16"/>
      <c r="Q32" s="40">
        <f t="shared" si="4"/>
        <v>11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5"/>
        <v>180</v>
      </c>
    </row>
    <row r="33" spans="2:23" ht="12.75" customHeight="1" thickBot="1" x14ac:dyDescent="0.25">
      <c r="B33" s="14">
        <v>12</v>
      </c>
      <c r="C33" s="111" t="str">
        <f t="shared" si="3"/>
        <v>11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14" t="str">
        <f t="shared" si="1"/>
        <v>годен</v>
      </c>
      <c r="J33" s="14" t="str">
        <f t="shared" si="2"/>
        <v>01.12.2023г.</v>
      </c>
      <c r="K33" s="16"/>
      <c r="L33" s="16"/>
      <c r="M33" s="26" t="s">
        <v>16417</v>
      </c>
      <c r="N33" s="26" t="s">
        <v>16418</v>
      </c>
      <c r="O33" s="26" t="s">
        <v>19</v>
      </c>
      <c r="P33" s="16"/>
      <c r="Q33" s="40">
        <f t="shared" si="4"/>
        <v>11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5"/>
        <v>180</v>
      </c>
    </row>
    <row r="34" spans="2:23" ht="12.75" customHeight="1" thickBot="1" x14ac:dyDescent="0.25">
      <c r="B34" s="14">
        <v>13</v>
      </c>
      <c r="C34" s="111" t="str">
        <f t="shared" si="3"/>
        <v>11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14" t="str">
        <f t="shared" si="1"/>
        <v>годен</v>
      </c>
      <c r="J34" s="14" t="str">
        <f t="shared" si="2"/>
        <v>01.12.2023г.</v>
      </c>
      <c r="K34" s="16"/>
      <c r="L34" s="16"/>
      <c r="M34" s="26" t="s">
        <v>16417</v>
      </c>
      <c r="N34" s="26" t="s">
        <v>16418</v>
      </c>
      <c r="O34" s="26" t="s">
        <v>19</v>
      </c>
      <c r="P34" s="16"/>
      <c r="Q34" s="40">
        <f t="shared" si="4"/>
        <v>11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5"/>
        <v>180</v>
      </c>
    </row>
    <row r="35" spans="2:23" ht="12.75" customHeight="1" thickBot="1" x14ac:dyDescent="0.25">
      <c r="B35" s="14">
        <v>14</v>
      </c>
      <c r="C35" s="111" t="str">
        <f t="shared" si="3"/>
        <v>11 (Б-В)</v>
      </c>
      <c r="D35" s="112"/>
      <c r="E35" s="111" t="str">
        <f t="shared" si="0"/>
        <v>1855×14</v>
      </c>
      <c r="F35" s="112"/>
      <c r="G35" s="111" t="s">
        <v>23</v>
      </c>
      <c r="H35" s="112"/>
      <c r="I35" s="14" t="str">
        <f t="shared" si="1"/>
        <v>годен</v>
      </c>
      <c r="J35" s="14" t="str">
        <f t="shared" si="2"/>
        <v>27.11.2023г.</v>
      </c>
      <c r="K35" s="16"/>
      <c r="L35" s="16"/>
      <c r="M35" s="26">
        <v>27</v>
      </c>
      <c r="N35" s="26" t="s">
        <v>82</v>
      </c>
      <c r="O35" s="26" t="s">
        <v>19</v>
      </c>
      <c r="P35" s="16"/>
      <c r="Q35" s="40">
        <f t="shared" si="4"/>
        <v>11</v>
      </c>
      <c r="R35" s="40" t="s">
        <v>57</v>
      </c>
      <c r="S35" s="40"/>
      <c r="U35" s="16"/>
      <c r="V35" s="41" t="s">
        <v>61</v>
      </c>
      <c r="W35" s="68">
        <f t="shared" si="5"/>
        <v>1855</v>
      </c>
    </row>
    <row r="36" spans="2:23" ht="12.75" customHeight="1" thickBot="1" x14ac:dyDescent="0.25">
      <c r="B36" s="14">
        <v>15</v>
      </c>
      <c r="C36" s="111" t="str">
        <f t="shared" si="3"/>
        <v>11 (В-Г)</v>
      </c>
      <c r="D36" s="112"/>
      <c r="E36" s="111" t="str">
        <f t="shared" si="0"/>
        <v>2470×14</v>
      </c>
      <c r="F36" s="112"/>
      <c r="G36" s="111" t="s">
        <v>23</v>
      </c>
      <c r="H36" s="112"/>
      <c r="I36" s="14" t="str">
        <f t="shared" si="1"/>
        <v>годен</v>
      </c>
      <c r="J36" s="14" t="str">
        <f t="shared" si="2"/>
        <v>27.11.2023г.</v>
      </c>
      <c r="K36" s="16"/>
      <c r="L36" s="16"/>
      <c r="M36" s="26">
        <v>27</v>
      </c>
      <c r="N36" s="26" t="s">
        <v>82</v>
      </c>
      <c r="O36" s="26" t="s">
        <v>19</v>
      </c>
      <c r="P36" s="16"/>
      <c r="Q36" s="40">
        <f t="shared" si="4"/>
        <v>11</v>
      </c>
      <c r="R36" s="40" t="s">
        <v>56</v>
      </c>
      <c r="S36" s="40"/>
      <c r="U36" s="16"/>
      <c r="V36" s="41" t="s">
        <v>62</v>
      </c>
      <c r="W36" s="68">
        <f t="shared" si="5"/>
        <v>2470</v>
      </c>
    </row>
    <row r="37" spans="2:23" ht="12.75" customHeight="1" x14ac:dyDescent="0.25">
      <c r="L37" s="3"/>
      <c r="M37" s="3"/>
      <c r="N37" s="3"/>
      <c r="O37" s="3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C23</f>
        <v>11 (Л)-Рн1/1</v>
      </c>
      <c r="D42" s="109" t="str">
        <f>E23</f>
        <v>180×16</v>
      </c>
      <c r="E42" s="109"/>
      <c r="F42" s="109" t="str">
        <f>D42</f>
        <v>180×16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6">CONCATENATE(M42, ".", N42, ".",O42)</f>
        <v>01.12.2023г.</v>
      </c>
      <c r="K42" s="16"/>
      <c r="L42" s="16"/>
      <c r="M42" s="26" t="s">
        <v>16417</v>
      </c>
      <c r="N42" s="26" t="s">
        <v>16418</v>
      </c>
      <c r="O42" s="26" t="s">
        <v>19</v>
      </c>
      <c r="T42" s="10"/>
      <c r="U42" s="43"/>
      <c r="V42" s="69" t="str">
        <f>F42</f>
        <v>180×16</v>
      </c>
      <c r="W42" s="43">
        <f>VALUE(MID($V42,1,FIND("×",$V42,1)-1))</f>
        <v>180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R20:T20"/>
    <mergeCell ref="C22:D22"/>
    <mergeCell ref="E22:F22"/>
    <mergeCell ref="G22:H22"/>
    <mergeCell ref="C23:D23"/>
    <mergeCell ref="E23:F23"/>
    <mergeCell ref="G23:H23"/>
    <mergeCell ref="C24:D24"/>
    <mergeCell ref="E24:F24"/>
    <mergeCell ref="G24:H24"/>
    <mergeCell ref="C25:D25"/>
    <mergeCell ref="E25:F25"/>
    <mergeCell ref="G25:H25"/>
    <mergeCell ref="C26:D26"/>
    <mergeCell ref="E26:F26"/>
    <mergeCell ref="G26:H26"/>
    <mergeCell ref="C27:D27"/>
    <mergeCell ref="E27:F27"/>
    <mergeCell ref="G27:H27"/>
    <mergeCell ref="C28:D28"/>
    <mergeCell ref="E28:F28"/>
    <mergeCell ref="G28:H28"/>
    <mergeCell ref="C29:D29"/>
    <mergeCell ref="E29:F29"/>
    <mergeCell ref="G29:H29"/>
    <mergeCell ref="C30:D30"/>
    <mergeCell ref="E30:F30"/>
    <mergeCell ref="G30:H30"/>
    <mergeCell ref="C31:D31"/>
    <mergeCell ref="E31:F31"/>
    <mergeCell ref="G31:H31"/>
    <mergeCell ref="C32:D32"/>
    <mergeCell ref="E32:F32"/>
    <mergeCell ref="G32:H32"/>
    <mergeCell ref="C33:D33"/>
    <mergeCell ref="E33:F33"/>
    <mergeCell ref="G33:H33"/>
    <mergeCell ref="C34:D34"/>
    <mergeCell ref="E34:F34"/>
    <mergeCell ref="G34:H34"/>
    <mergeCell ref="C35:D35"/>
    <mergeCell ref="E35:F35"/>
    <mergeCell ref="G35:H35"/>
    <mergeCell ref="J39:J41"/>
    <mergeCell ref="D42:E42"/>
    <mergeCell ref="F42:G42"/>
    <mergeCell ref="B43:J44"/>
    <mergeCell ref="C36:D36"/>
    <mergeCell ref="E36:F36"/>
    <mergeCell ref="G36:H36"/>
    <mergeCell ref="B38:J38"/>
    <mergeCell ref="B39:B41"/>
    <mergeCell ref="C39:C41"/>
    <mergeCell ref="D39:E41"/>
    <mergeCell ref="F39:G41"/>
    <mergeCell ref="H39:H41"/>
    <mergeCell ref="I39:I4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Y63"/>
  <sheetViews>
    <sheetView view="pageBreakPreview" zoomScale="85" zoomScaleNormal="85" zoomScaleSheetLayoutView="85" workbookViewId="0">
      <selection activeCell="B40" sqref="B40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137/2 от 10 ноября 2023г.</v>
      </c>
      <c r="I8" s="122" t="s">
        <v>160</v>
      </c>
      <c r="J8" s="122"/>
      <c r="K8" s="17"/>
      <c r="L8" s="13">
        <v>137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IFERROR(SUM(W43:W47), 0)</f>
        <v>0</v>
      </c>
    </row>
    <row r="22" spans="2:23" ht="12.75" customHeight="1" thickBot="1" x14ac:dyDescent="0.25">
      <c r="B22" s="14">
        <v>1</v>
      </c>
      <c r="C22" s="111" t="str">
        <f t="shared" ref="C22" si="0">CONCATENATE(Q22, " (",R22, ")",S22,T22,U22)</f>
        <v xml:space="preserve"> Г (19-20)-Врп1</v>
      </c>
      <c r="D22" s="112"/>
      <c r="E22" s="109" t="str">
        <f>V22</f>
        <v>400×25</v>
      </c>
      <c r="F22" s="109"/>
      <c r="G22" s="111" t="s">
        <v>23</v>
      </c>
      <c r="H22" s="112"/>
      <c r="I22" s="14" t="str">
        <f t="shared" ref="I22:I33" si="1">IF(G22="недопустимых дефектов не обнаружено", "годен", "НЕ годен")</f>
        <v>годен</v>
      </c>
      <c r="J22" s="14" t="str">
        <f>CONCATENATE(M22, ".", N22, ".",O22)</f>
        <v>10.11.2023г.</v>
      </c>
      <c r="K22" s="16"/>
      <c r="L22" s="16"/>
      <c r="M22" s="26" t="s">
        <v>77</v>
      </c>
      <c r="N22" s="26" t="s">
        <v>82</v>
      </c>
      <c r="O22" s="26" t="s">
        <v>19</v>
      </c>
      <c r="P22" s="16"/>
      <c r="Q22" s="40" t="s">
        <v>161</v>
      </c>
      <c r="R22" s="40" t="s">
        <v>80</v>
      </c>
      <c r="S22" s="40"/>
      <c r="T22" s="30" t="s">
        <v>58</v>
      </c>
      <c r="U22" s="16" t="s">
        <v>162</v>
      </c>
      <c r="V22" s="41" t="s">
        <v>170</v>
      </c>
      <c r="W22" s="68">
        <f>VALUE(MID($V22,1,FIND("×",$V22,1)-1))</f>
        <v>400</v>
      </c>
    </row>
    <row r="23" spans="2:23" ht="12.75" customHeight="1" thickBot="1" x14ac:dyDescent="0.25">
      <c r="B23" s="14">
        <v>2</v>
      </c>
      <c r="C23" s="111" t="str">
        <f t="shared" ref="C23:C37" si="2">CONCATENATE(Q23, " (",R23, ")",S23,T23,U23)</f>
        <v xml:space="preserve"> Г (19-20)-Втд1/1</v>
      </c>
      <c r="D23" s="112"/>
      <c r="E23" s="109" t="str">
        <f t="shared" ref="E23:E33" si="3">V23</f>
        <v>100×32</v>
      </c>
      <c r="F23" s="109"/>
      <c r="G23" s="111" t="s">
        <v>23</v>
      </c>
      <c r="H23" s="112"/>
      <c r="I23" s="14" t="str">
        <f t="shared" si="1"/>
        <v>годен</v>
      </c>
      <c r="J23" s="14" t="str">
        <f t="shared" ref="J23:J33" si="4">CONCATENATE(M23, ".", N23, ".",O23)</f>
        <v>10.11.2023г.</v>
      </c>
      <c r="K23" s="16"/>
      <c r="L23" s="16"/>
      <c r="M23" s="26" t="s">
        <v>77</v>
      </c>
      <c r="N23" s="26" t="s">
        <v>82</v>
      </c>
      <c r="O23" s="26" t="s">
        <v>19</v>
      </c>
      <c r="P23" s="16"/>
      <c r="Q23" s="40" t="s">
        <v>161</v>
      </c>
      <c r="R23" s="40" t="s">
        <v>80</v>
      </c>
      <c r="S23" s="40"/>
      <c r="T23" s="30" t="s">
        <v>58</v>
      </c>
      <c r="U23" s="16" t="s">
        <v>164</v>
      </c>
      <c r="V23" s="41" t="s">
        <v>12</v>
      </c>
      <c r="W23" s="68">
        <f t="shared" ref="W23:W37" si="5">VALUE(MID($V23,1,FIND("×",$V23,1)-1))</f>
        <v>100</v>
      </c>
    </row>
    <row r="24" spans="2:23" ht="12.75" customHeight="1" thickBot="1" x14ac:dyDescent="0.25">
      <c r="B24" s="14">
        <v>3</v>
      </c>
      <c r="C24" s="111" t="str">
        <f t="shared" si="2"/>
        <v xml:space="preserve"> Г (19-20)-Втд1/2</v>
      </c>
      <c r="D24" s="112"/>
      <c r="E24" s="109" t="str">
        <f t="shared" si="3"/>
        <v>100×32</v>
      </c>
      <c r="F24" s="109"/>
      <c r="G24" s="111" t="s">
        <v>23</v>
      </c>
      <c r="H24" s="112"/>
      <c r="I24" s="14" t="str">
        <f t="shared" si="1"/>
        <v>годен</v>
      </c>
      <c r="J24" s="14" t="str">
        <f t="shared" si="4"/>
        <v>10.11.2023г.</v>
      </c>
      <c r="K24" s="16"/>
      <c r="L24" s="16"/>
      <c r="M24" s="26" t="s">
        <v>77</v>
      </c>
      <c r="N24" s="26" t="s">
        <v>82</v>
      </c>
      <c r="O24" s="26" t="s">
        <v>19</v>
      </c>
      <c r="P24" s="16"/>
      <c r="Q24" s="40" t="s">
        <v>161</v>
      </c>
      <c r="R24" s="40" t="s">
        <v>80</v>
      </c>
      <c r="S24" s="40"/>
      <c r="T24" s="30" t="s">
        <v>58</v>
      </c>
      <c r="U24" s="16" t="s">
        <v>165</v>
      </c>
      <c r="V24" s="41" t="s">
        <v>12</v>
      </c>
      <c r="W24" s="68">
        <f t="shared" si="5"/>
        <v>100</v>
      </c>
    </row>
    <row r="25" spans="2:23" ht="12.75" customHeight="1" thickBot="1" x14ac:dyDescent="0.25">
      <c r="B25" s="14">
        <v>4</v>
      </c>
      <c r="C25" s="111" t="str">
        <f t="shared" si="2"/>
        <v xml:space="preserve"> Г (19-20)-Врп2</v>
      </c>
      <c r="D25" s="112"/>
      <c r="E25" s="109" t="str">
        <f t="shared" si="3"/>
        <v>400×25</v>
      </c>
      <c r="F25" s="109"/>
      <c r="G25" s="111" t="s">
        <v>23</v>
      </c>
      <c r="H25" s="112"/>
      <c r="I25" s="14" t="str">
        <f t="shared" si="1"/>
        <v>годен</v>
      </c>
      <c r="J25" s="14" t="str">
        <f t="shared" si="4"/>
        <v>10.11.2023г.</v>
      </c>
      <c r="K25" s="16"/>
      <c r="L25" s="16"/>
      <c r="M25" s="26" t="s">
        <v>77</v>
      </c>
      <c r="N25" s="26" t="s">
        <v>82</v>
      </c>
      <c r="O25" s="26" t="s">
        <v>19</v>
      </c>
      <c r="P25" s="16"/>
      <c r="Q25" s="40" t="s">
        <v>161</v>
      </c>
      <c r="R25" s="40" t="s">
        <v>80</v>
      </c>
      <c r="S25" s="40"/>
      <c r="T25" s="30" t="s">
        <v>58</v>
      </c>
      <c r="U25" s="16" t="s">
        <v>163</v>
      </c>
      <c r="V25" s="41" t="s">
        <v>170</v>
      </c>
      <c r="W25" s="68">
        <f t="shared" si="5"/>
        <v>400</v>
      </c>
    </row>
    <row r="26" spans="2:23" ht="12.75" customHeight="1" thickBot="1" x14ac:dyDescent="0.25">
      <c r="B26" s="14">
        <v>5</v>
      </c>
      <c r="C26" s="111" t="str">
        <f t="shared" si="2"/>
        <v xml:space="preserve"> Г (19-20)-Втд2/1</v>
      </c>
      <c r="D26" s="112"/>
      <c r="E26" s="109" t="str">
        <f t="shared" si="3"/>
        <v>100×32</v>
      </c>
      <c r="F26" s="109"/>
      <c r="G26" s="111" t="s">
        <v>23</v>
      </c>
      <c r="H26" s="112"/>
      <c r="I26" s="14" t="str">
        <f t="shared" si="1"/>
        <v>годен</v>
      </c>
      <c r="J26" s="14" t="str">
        <f t="shared" si="4"/>
        <v>10.11.2023г.</v>
      </c>
      <c r="K26" s="16"/>
      <c r="L26" s="16"/>
      <c r="M26" s="26" t="s">
        <v>77</v>
      </c>
      <c r="N26" s="26" t="s">
        <v>82</v>
      </c>
      <c r="O26" s="26" t="s">
        <v>19</v>
      </c>
      <c r="P26" s="16"/>
      <c r="Q26" s="40" t="s">
        <v>161</v>
      </c>
      <c r="R26" s="40" t="s">
        <v>80</v>
      </c>
      <c r="S26" s="40"/>
      <c r="T26" s="30" t="s">
        <v>58</v>
      </c>
      <c r="U26" s="16" t="s">
        <v>166</v>
      </c>
      <c r="V26" s="41" t="s">
        <v>12</v>
      </c>
      <c r="W26" s="68">
        <f t="shared" si="5"/>
        <v>100</v>
      </c>
    </row>
    <row r="27" spans="2:23" ht="12.75" customHeight="1" thickBot="1" x14ac:dyDescent="0.25">
      <c r="B27" s="14">
        <v>6</v>
      </c>
      <c r="C27" s="111" t="str">
        <f t="shared" si="2"/>
        <v xml:space="preserve"> Г (19-20)-Втд2/2</v>
      </c>
      <c r="D27" s="112"/>
      <c r="E27" s="109" t="str">
        <f t="shared" si="3"/>
        <v>100×32</v>
      </c>
      <c r="F27" s="109"/>
      <c r="G27" s="111" t="s">
        <v>23</v>
      </c>
      <c r="H27" s="112"/>
      <c r="I27" s="14" t="str">
        <f t="shared" si="1"/>
        <v>годен</v>
      </c>
      <c r="J27" s="14" t="str">
        <f t="shared" si="4"/>
        <v>10.11.2023г.</v>
      </c>
      <c r="K27" s="16"/>
      <c r="L27" s="16"/>
      <c r="M27" s="26" t="s">
        <v>77</v>
      </c>
      <c r="N27" s="26" t="s">
        <v>82</v>
      </c>
      <c r="O27" s="26" t="s">
        <v>19</v>
      </c>
      <c r="P27" s="16"/>
      <c r="Q27" s="40" t="s">
        <v>161</v>
      </c>
      <c r="R27" s="40" t="s">
        <v>80</v>
      </c>
      <c r="S27" s="40"/>
      <c r="T27" s="30" t="s">
        <v>58</v>
      </c>
      <c r="U27" s="16" t="s">
        <v>167</v>
      </c>
      <c r="V27" s="41" t="s">
        <v>12</v>
      </c>
      <c r="W27" s="68">
        <f t="shared" si="5"/>
        <v>100</v>
      </c>
    </row>
    <row r="28" spans="2:23" ht="12.75" customHeight="1" thickBot="1" x14ac:dyDescent="0.25">
      <c r="B28" s="14">
        <v>7</v>
      </c>
      <c r="C28" s="111" t="str">
        <f t="shared" si="2"/>
        <v xml:space="preserve"> Г (19-20)-Нрп1</v>
      </c>
      <c r="D28" s="112"/>
      <c r="E28" s="109" t="str">
        <f t="shared" si="3"/>
        <v>400×25</v>
      </c>
      <c r="F28" s="109"/>
      <c r="G28" s="111" t="s">
        <v>23</v>
      </c>
      <c r="H28" s="112"/>
      <c r="I28" s="14" t="str">
        <f t="shared" si="1"/>
        <v>годен</v>
      </c>
      <c r="J28" s="14" t="str">
        <f t="shared" si="4"/>
        <v>10.11.2023г.</v>
      </c>
      <c r="K28" s="16"/>
      <c r="L28" s="16"/>
      <c r="M28" s="26" t="s">
        <v>77</v>
      </c>
      <c r="N28" s="26" t="s">
        <v>82</v>
      </c>
      <c r="O28" s="26" t="s">
        <v>19</v>
      </c>
      <c r="P28" s="16"/>
      <c r="Q28" s="40" t="s">
        <v>161</v>
      </c>
      <c r="R28" s="40" t="s">
        <v>80</v>
      </c>
      <c r="S28" s="40"/>
      <c r="T28" s="30" t="s">
        <v>58</v>
      </c>
      <c r="U28" s="16" t="s">
        <v>168</v>
      </c>
      <c r="V28" s="41" t="s">
        <v>170</v>
      </c>
      <c r="W28" s="68">
        <f t="shared" si="5"/>
        <v>400</v>
      </c>
    </row>
    <row r="29" spans="2:23" ht="12.75" customHeight="1" thickBot="1" x14ac:dyDescent="0.25">
      <c r="B29" s="14">
        <v>8</v>
      </c>
      <c r="C29" s="111" t="str">
        <f t="shared" si="2"/>
        <v xml:space="preserve"> Г (19-20)-Нрп2</v>
      </c>
      <c r="D29" s="112"/>
      <c r="E29" s="109" t="str">
        <f t="shared" si="3"/>
        <v>400×25</v>
      </c>
      <c r="F29" s="109"/>
      <c r="G29" s="111" t="s">
        <v>23</v>
      </c>
      <c r="H29" s="112"/>
      <c r="I29" s="14" t="str">
        <f t="shared" si="1"/>
        <v>годен</v>
      </c>
      <c r="J29" s="14" t="str">
        <f t="shared" si="4"/>
        <v>10.11.2023г.</v>
      </c>
      <c r="K29" s="16"/>
      <c r="L29" s="16"/>
      <c r="M29" s="26" t="s">
        <v>77</v>
      </c>
      <c r="N29" s="26" t="s">
        <v>82</v>
      </c>
      <c r="O29" s="26" t="s">
        <v>19</v>
      </c>
      <c r="P29" s="16"/>
      <c r="Q29" s="40" t="s">
        <v>161</v>
      </c>
      <c r="R29" s="40" t="s">
        <v>80</v>
      </c>
      <c r="S29" s="40"/>
      <c r="T29" s="30" t="s">
        <v>58</v>
      </c>
      <c r="U29" s="16" t="s">
        <v>169</v>
      </c>
      <c r="V29" s="41" t="s">
        <v>170</v>
      </c>
      <c r="W29" s="68">
        <f t="shared" si="5"/>
        <v>400</v>
      </c>
    </row>
    <row r="30" spans="2:23" ht="12.75" customHeight="1" thickBot="1" x14ac:dyDescent="0.25">
      <c r="B30" s="14">
        <v>9</v>
      </c>
      <c r="C30" s="111" t="str">
        <f t="shared" si="2"/>
        <v xml:space="preserve"> Е (19-20)-Врп1</v>
      </c>
      <c r="D30" s="112"/>
      <c r="E30" s="109" t="str">
        <f t="shared" si="3"/>
        <v>400×25</v>
      </c>
      <c r="F30" s="109"/>
      <c r="G30" s="111" t="s">
        <v>23</v>
      </c>
      <c r="H30" s="112"/>
      <c r="I30" s="14" t="str">
        <f t="shared" si="1"/>
        <v>годен</v>
      </c>
      <c r="J30" s="14" t="str">
        <f t="shared" si="4"/>
        <v>10.11.2023г.</v>
      </c>
      <c r="K30" s="16"/>
      <c r="L30" s="16"/>
      <c r="M30" s="26" t="s">
        <v>77</v>
      </c>
      <c r="N30" s="26" t="s">
        <v>82</v>
      </c>
      <c r="O30" s="26" t="s">
        <v>19</v>
      </c>
      <c r="P30" s="16"/>
      <c r="Q30" s="40" t="s">
        <v>16380</v>
      </c>
      <c r="R30" s="40" t="s">
        <v>80</v>
      </c>
      <c r="S30" s="40"/>
      <c r="T30" s="30" t="s">
        <v>58</v>
      </c>
      <c r="U30" s="16" t="s">
        <v>162</v>
      </c>
      <c r="V30" s="41" t="s">
        <v>170</v>
      </c>
      <c r="W30" s="68">
        <f t="shared" si="5"/>
        <v>400</v>
      </c>
    </row>
    <row r="31" spans="2:23" ht="12.75" customHeight="1" thickBot="1" x14ac:dyDescent="0.25">
      <c r="B31" s="14">
        <v>10</v>
      </c>
      <c r="C31" s="111" t="str">
        <f t="shared" si="2"/>
        <v xml:space="preserve"> Е (19-20)-Втд1/1</v>
      </c>
      <c r="D31" s="112"/>
      <c r="E31" s="109" t="str">
        <f t="shared" si="3"/>
        <v>100×32</v>
      </c>
      <c r="F31" s="109"/>
      <c r="G31" s="111" t="s">
        <v>23</v>
      </c>
      <c r="H31" s="112"/>
      <c r="I31" s="14" t="str">
        <f t="shared" si="1"/>
        <v>годен</v>
      </c>
      <c r="J31" s="14" t="str">
        <f t="shared" si="4"/>
        <v>10.11.2023г.</v>
      </c>
      <c r="K31" s="16"/>
      <c r="L31" s="16"/>
      <c r="M31" s="26" t="s">
        <v>77</v>
      </c>
      <c r="N31" s="26" t="s">
        <v>82</v>
      </c>
      <c r="O31" s="26" t="s">
        <v>19</v>
      </c>
      <c r="P31" s="16"/>
      <c r="Q31" s="40" t="s">
        <v>16380</v>
      </c>
      <c r="R31" s="40" t="s">
        <v>80</v>
      </c>
      <c r="S31" s="40"/>
      <c r="T31" s="30" t="s">
        <v>58</v>
      </c>
      <c r="U31" s="16" t="s">
        <v>164</v>
      </c>
      <c r="V31" s="41" t="s">
        <v>12</v>
      </c>
      <c r="W31" s="68">
        <f t="shared" si="5"/>
        <v>100</v>
      </c>
    </row>
    <row r="32" spans="2:23" ht="12.75" customHeight="1" thickBot="1" x14ac:dyDescent="0.25">
      <c r="B32" s="14">
        <v>11</v>
      </c>
      <c r="C32" s="111" t="str">
        <f t="shared" si="2"/>
        <v xml:space="preserve"> Е (19-20)-Втд1/2</v>
      </c>
      <c r="D32" s="112"/>
      <c r="E32" s="109" t="str">
        <f t="shared" si="3"/>
        <v>100×32</v>
      </c>
      <c r="F32" s="109"/>
      <c r="G32" s="111" t="s">
        <v>23</v>
      </c>
      <c r="H32" s="112"/>
      <c r="I32" s="14" t="str">
        <f t="shared" si="1"/>
        <v>годен</v>
      </c>
      <c r="J32" s="14" t="str">
        <f t="shared" si="4"/>
        <v>10.11.2023г.</v>
      </c>
      <c r="K32" s="16"/>
      <c r="L32" s="16"/>
      <c r="M32" s="26" t="s">
        <v>77</v>
      </c>
      <c r="N32" s="26" t="s">
        <v>82</v>
      </c>
      <c r="O32" s="26" t="s">
        <v>19</v>
      </c>
      <c r="P32" s="16"/>
      <c r="Q32" s="40" t="s">
        <v>16380</v>
      </c>
      <c r="R32" s="40" t="s">
        <v>80</v>
      </c>
      <c r="S32" s="40"/>
      <c r="T32" s="30" t="s">
        <v>58</v>
      </c>
      <c r="U32" s="16" t="s">
        <v>165</v>
      </c>
      <c r="V32" s="41" t="s">
        <v>12</v>
      </c>
      <c r="W32" s="68">
        <f t="shared" si="5"/>
        <v>100</v>
      </c>
    </row>
    <row r="33" spans="1:25" ht="12.75" customHeight="1" thickBot="1" x14ac:dyDescent="0.25">
      <c r="B33" s="14">
        <v>12</v>
      </c>
      <c r="C33" s="111" t="str">
        <f t="shared" si="2"/>
        <v xml:space="preserve"> Е (19-20)-Врп2</v>
      </c>
      <c r="D33" s="112"/>
      <c r="E33" s="109" t="str">
        <f t="shared" si="3"/>
        <v>400×25</v>
      </c>
      <c r="F33" s="109"/>
      <c r="G33" s="111" t="s">
        <v>23</v>
      </c>
      <c r="H33" s="112"/>
      <c r="I33" s="14" t="str">
        <f t="shared" si="1"/>
        <v>годен</v>
      </c>
      <c r="J33" s="14" t="str">
        <f t="shared" si="4"/>
        <v>10.11.2023г.</v>
      </c>
      <c r="K33" s="16"/>
      <c r="L33" s="16"/>
      <c r="M33" s="26" t="s">
        <v>77</v>
      </c>
      <c r="N33" s="26" t="s">
        <v>82</v>
      </c>
      <c r="O33" s="26" t="s">
        <v>19</v>
      </c>
      <c r="P33" s="16"/>
      <c r="Q33" s="40" t="s">
        <v>16380</v>
      </c>
      <c r="R33" s="40" t="s">
        <v>80</v>
      </c>
      <c r="S33" s="40"/>
      <c r="T33" s="30" t="s">
        <v>58</v>
      </c>
      <c r="U33" s="16" t="s">
        <v>163</v>
      </c>
      <c r="V33" s="41" t="s">
        <v>170</v>
      </c>
      <c r="W33" s="68">
        <f t="shared" si="5"/>
        <v>400</v>
      </c>
    </row>
    <row r="34" spans="1:25" ht="12.75" customHeight="1" thickBot="1" x14ac:dyDescent="0.25">
      <c r="B34" s="14">
        <v>13</v>
      </c>
      <c r="C34" s="111" t="str">
        <f t="shared" si="2"/>
        <v xml:space="preserve"> Е (19-20)-Втд2/1</v>
      </c>
      <c r="D34" s="112"/>
      <c r="E34" s="109" t="str">
        <f t="shared" ref="E34:E37" si="6">V34</f>
        <v>100×32</v>
      </c>
      <c r="F34" s="109"/>
      <c r="G34" s="111" t="s">
        <v>23</v>
      </c>
      <c r="H34" s="112"/>
      <c r="I34" s="14" t="str">
        <f t="shared" ref="I34" si="7">IF(G34="недопустимых дефектов не обнаружено", "годен", "НЕ годен")</f>
        <v>годен</v>
      </c>
      <c r="J34" s="14" t="str">
        <f t="shared" ref="J34:J37" si="8">CONCATENATE(M34, ".", N34, ".",O34)</f>
        <v>10.11.2023г.</v>
      </c>
      <c r="K34" s="16"/>
      <c r="L34" s="16"/>
      <c r="M34" s="26" t="s">
        <v>77</v>
      </c>
      <c r="N34" s="26" t="s">
        <v>82</v>
      </c>
      <c r="O34" s="26" t="s">
        <v>19</v>
      </c>
      <c r="P34" s="16"/>
      <c r="Q34" s="40" t="s">
        <v>16380</v>
      </c>
      <c r="R34" s="40" t="s">
        <v>80</v>
      </c>
      <c r="S34" s="40"/>
      <c r="T34" s="30" t="s">
        <v>58</v>
      </c>
      <c r="U34" s="16" t="s">
        <v>166</v>
      </c>
      <c r="V34" s="41" t="s">
        <v>12</v>
      </c>
      <c r="W34" s="68">
        <f t="shared" si="5"/>
        <v>100</v>
      </c>
    </row>
    <row r="35" spans="1:25" ht="12.75" customHeight="1" thickBot="1" x14ac:dyDescent="0.25">
      <c r="B35" s="14">
        <v>14</v>
      </c>
      <c r="C35" s="111" t="str">
        <f t="shared" si="2"/>
        <v xml:space="preserve"> Е (19-20)-Втд2/2</v>
      </c>
      <c r="D35" s="112"/>
      <c r="E35" s="109" t="str">
        <f t="shared" si="6"/>
        <v>100×32</v>
      </c>
      <c r="F35" s="109"/>
      <c r="G35" s="111" t="s">
        <v>23</v>
      </c>
      <c r="H35" s="112"/>
      <c r="I35" s="14" t="str">
        <f t="shared" ref="I35:I37" si="9">IF(G35="недопустимых дефектов не обнаружено", "годен", "НЕ годен")</f>
        <v>годен</v>
      </c>
      <c r="J35" s="14" t="str">
        <f t="shared" si="8"/>
        <v>10.11.2023г.</v>
      </c>
      <c r="K35" s="16"/>
      <c r="L35" s="16"/>
      <c r="M35" s="26" t="s">
        <v>77</v>
      </c>
      <c r="N35" s="26" t="s">
        <v>82</v>
      </c>
      <c r="O35" s="26" t="s">
        <v>19</v>
      </c>
      <c r="P35" s="16"/>
      <c r="Q35" s="40" t="s">
        <v>16380</v>
      </c>
      <c r="R35" s="40" t="s">
        <v>80</v>
      </c>
      <c r="S35" s="40"/>
      <c r="T35" s="30" t="s">
        <v>58</v>
      </c>
      <c r="U35" s="16" t="s">
        <v>167</v>
      </c>
      <c r="V35" s="41" t="s">
        <v>12</v>
      </c>
      <c r="W35" s="68">
        <f t="shared" si="5"/>
        <v>100</v>
      </c>
    </row>
    <row r="36" spans="1:25" ht="12.75" customHeight="1" thickBot="1" x14ac:dyDescent="0.25">
      <c r="B36" s="14">
        <v>15</v>
      </c>
      <c r="C36" s="111" t="str">
        <f t="shared" si="2"/>
        <v xml:space="preserve"> Е (19-20)-Нрп1</v>
      </c>
      <c r="D36" s="112"/>
      <c r="E36" s="109" t="str">
        <f t="shared" si="6"/>
        <v>400×25</v>
      </c>
      <c r="F36" s="109"/>
      <c r="G36" s="111" t="s">
        <v>23</v>
      </c>
      <c r="H36" s="112"/>
      <c r="I36" s="14" t="str">
        <f t="shared" si="9"/>
        <v>годен</v>
      </c>
      <c r="J36" s="14" t="str">
        <f t="shared" si="8"/>
        <v>10.11.2023г.</v>
      </c>
      <c r="K36" s="16"/>
      <c r="L36" s="16"/>
      <c r="M36" s="26" t="s">
        <v>77</v>
      </c>
      <c r="N36" s="26" t="s">
        <v>82</v>
      </c>
      <c r="O36" s="26" t="s">
        <v>19</v>
      </c>
      <c r="P36" s="16"/>
      <c r="Q36" s="40" t="s">
        <v>16380</v>
      </c>
      <c r="R36" s="40" t="s">
        <v>80</v>
      </c>
      <c r="S36" s="40"/>
      <c r="T36" s="30" t="s">
        <v>58</v>
      </c>
      <c r="U36" s="16" t="s">
        <v>168</v>
      </c>
      <c r="V36" s="41" t="s">
        <v>170</v>
      </c>
      <c r="W36" s="68">
        <f t="shared" si="5"/>
        <v>400</v>
      </c>
    </row>
    <row r="37" spans="1:25" ht="12.75" customHeight="1" thickBot="1" x14ac:dyDescent="0.25">
      <c r="B37" s="14">
        <v>16</v>
      </c>
      <c r="C37" s="111" t="str">
        <f t="shared" si="2"/>
        <v xml:space="preserve"> Е (19-20)-Нрп2</v>
      </c>
      <c r="D37" s="112"/>
      <c r="E37" s="109" t="str">
        <f t="shared" si="6"/>
        <v>400×25</v>
      </c>
      <c r="F37" s="109"/>
      <c r="G37" s="111" t="s">
        <v>23</v>
      </c>
      <c r="H37" s="112"/>
      <c r="I37" s="14" t="str">
        <f t="shared" si="9"/>
        <v>годен</v>
      </c>
      <c r="J37" s="14" t="str">
        <f t="shared" si="8"/>
        <v>10.11.2023г.</v>
      </c>
      <c r="K37" s="16"/>
      <c r="L37" s="16"/>
      <c r="M37" s="26" t="s">
        <v>77</v>
      </c>
      <c r="N37" s="26" t="s">
        <v>82</v>
      </c>
      <c r="O37" s="26" t="s">
        <v>19</v>
      </c>
      <c r="P37" s="16"/>
      <c r="Q37" s="40" t="s">
        <v>16380</v>
      </c>
      <c r="R37" s="40" t="s">
        <v>80</v>
      </c>
      <c r="S37" s="40"/>
      <c r="T37" s="30" t="s">
        <v>58</v>
      </c>
      <c r="U37" s="16" t="s">
        <v>169</v>
      </c>
      <c r="V37" s="41" t="s">
        <v>170</v>
      </c>
      <c r="W37" s="68">
        <f t="shared" si="5"/>
        <v>400</v>
      </c>
    </row>
    <row r="38" spans="1:25" ht="12.75" customHeight="1" x14ac:dyDescent="0.25">
      <c r="B38" s="110" t="s">
        <v>16682</v>
      </c>
      <c r="C38" s="110"/>
      <c r="D38" s="110"/>
      <c r="E38" s="110"/>
      <c r="F38" s="110"/>
      <c r="G38" s="110"/>
      <c r="H38" s="110"/>
      <c r="I38" s="110"/>
      <c r="J38" s="110"/>
      <c r="Q38" s="16"/>
      <c r="R38" s="16"/>
      <c r="S38" s="16"/>
      <c r="T38" s="10"/>
      <c r="U38" s="10"/>
      <c r="V38" s="10"/>
    </row>
    <row r="39" spans="1:25" ht="12.75" customHeight="1" x14ac:dyDescent="0.25">
      <c r="B39" s="110"/>
      <c r="C39" s="110"/>
      <c r="D39" s="110"/>
      <c r="E39" s="110"/>
      <c r="F39" s="110"/>
      <c r="G39" s="110"/>
      <c r="H39" s="110"/>
      <c r="I39" s="110"/>
      <c r="J39" s="110"/>
      <c r="Q39" s="10"/>
      <c r="R39" s="10"/>
      <c r="S39" s="10"/>
      <c r="T39" s="10"/>
      <c r="U39" s="10"/>
      <c r="V39" s="10"/>
    </row>
    <row r="40" spans="1:25" ht="12.75" customHeight="1" x14ac:dyDescent="0.2"/>
    <row r="41" spans="1:25" ht="12.75" customHeight="1" x14ac:dyDescent="0.25">
      <c r="C41" s="10" t="s">
        <v>35</v>
      </c>
      <c r="D41" s="10"/>
      <c r="E41" s="10"/>
      <c r="F41" s="10"/>
      <c r="G41" s="10"/>
      <c r="H41" s="37"/>
      <c r="I41" s="38" t="s">
        <v>2</v>
      </c>
    </row>
    <row r="42" spans="1:25" ht="12.75" customHeight="1" x14ac:dyDescent="0.25">
      <c r="C42" s="10"/>
      <c r="D42" s="10"/>
      <c r="E42" s="10"/>
      <c r="F42" s="10"/>
      <c r="G42" s="10"/>
      <c r="H42" s="10"/>
      <c r="I42" s="10"/>
    </row>
    <row r="43" spans="1:25" s="31" customFormat="1" ht="12.75" customHeight="1" x14ac:dyDescent="0.25">
      <c r="A43" s="30"/>
      <c r="B43" s="30"/>
      <c r="C43" s="8" t="s">
        <v>36</v>
      </c>
      <c r="D43" s="11"/>
      <c r="E43" s="11"/>
      <c r="F43" s="10"/>
      <c r="G43" s="10"/>
      <c r="H43" s="37"/>
      <c r="I43" s="38" t="s">
        <v>37</v>
      </c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43"/>
      <c r="V43" s="69"/>
      <c r="W43" s="43" t="e">
        <f>VALUE(MID($V43,1,FIND("×",$V43,1)-1))</f>
        <v>#VALUE!</v>
      </c>
      <c r="X43" s="30"/>
      <c r="Y43" s="30"/>
    </row>
    <row r="44" spans="1:25" s="31" customFormat="1" ht="12.7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41"/>
      <c r="W44" s="30" t="e">
        <f>VALUE(MID($U44,1,FIND("×",$U44,1)-1))</f>
        <v>#VALUE!</v>
      </c>
      <c r="X44" s="30"/>
      <c r="Y44" s="30"/>
    </row>
    <row r="45" spans="1:25" s="31" customFormat="1" ht="12.7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41"/>
      <c r="W45" s="30" t="e">
        <f t="shared" ref="W45:W46" si="10">VALUE(MID($U45,1,FIND("×",$U45,1)-1))</f>
        <v>#VALUE!</v>
      </c>
      <c r="X45" s="30"/>
      <c r="Y45" s="30"/>
    </row>
    <row r="46" spans="1:25" s="31" customFormat="1" ht="12.7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41"/>
      <c r="W46" s="30" t="e">
        <f t="shared" si="10"/>
        <v>#VALUE!</v>
      </c>
      <c r="X46" s="30"/>
      <c r="Y46" s="30"/>
    </row>
    <row r="47" spans="1:25" s="31" customFormat="1" ht="12.7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</row>
    <row r="48" spans="1:25" s="31" customFormat="1" ht="12.7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s="31" customFormat="1" ht="12.7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s="31" customFormat="1" ht="12.7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  <c r="X50" s="30"/>
      <c r="Y50" s="30"/>
    </row>
    <row r="51" spans="1:25" s="31" customFormat="1" ht="12.7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  <c r="X51" s="30"/>
      <c r="Y51" s="30"/>
    </row>
    <row r="52" spans="1:25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68"/>
      <c r="X52" s="30"/>
      <c r="Y52" s="30"/>
    </row>
    <row r="53" spans="1:25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  <c r="X53" s="30"/>
      <c r="Y53" s="30"/>
    </row>
    <row r="54" spans="1:25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  <c r="X54" s="30"/>
      <c r="Y54" s="30"/>
    </row>
    <row r="55" spans="1:25" s="31" customFormat="1" ht="25.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ht="12.75" customHeight="1" x14ac:dyDescent="0.2"/>
    <row r="60" spans="1:25" ht="12.75" customHeight="1" x14ac:dyDescent="0.2"/>
    <row r="61" spans="1:25" ht="12.75" customHeight="1" x14ac:dyDescent="0.2"/>
    <row r="62" spans="1:25" ht="12.75" customHeight="1" x14ac:dyDescent="0.2"/>
    <row r="63" spans="1:25" ht="12.75" customHeight="1" x14ac:dyDescent="0.2"/>
  </sheetData>
  <mergeCells count="79">
    <mergeCell ref="B38:J39"/>
    <mergeCell ref="C34:D34"/>
    <mergeCell ref="E34:F34"/>
    <mergeCell ref="G34:H34"/>
    <mergeCell ref="C35:D35"/>
    <mergeCell ref="E35:F35"/>
    <mergeCell ref="G35:H35"/>
    <mergeCell ref="C36:D36"/>
    <mergeCell ref="E36:F36"/>
    <mergeCell ref="G36:H36"/>
    <mergeCell ref="C37:D37"/>
    <mergeCell ref="E37:F37"/>
    <mergeCell ref="G37:H37"/>
    <mergeCell ref="C32:D32"/>
    <mergeCell ref="E32:F32"/>
    <mergeCell ref="C33:D33"/>
    <mergeCell ref="E33:F33"/>
    <mergeCell ref="G33:H33"/>
    <mergeCell ref="G32:H32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Z6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136/2 от 10 ноября 2023г.</v>
      </c>
      <c r="I8" s="122" t="s">
        <v>160</v>
      </c>
      <c r="J8" s="122"/>
      <c r="K8" s="17"/>
      <c r="L8" s="13">
        <v>136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IFERROR(SUM(W43:W47), 0)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 xml:space="preserve">Б (15-16) </v>
      </c>
      <c r="D22" s="112"/>
      <c r="E22" s="109" t="str">
        <f>V22</f>
        <v>12600×14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10.11.2023г.</v>
      </c>
      <c r="K22" s="16"/>
      <c r="L22" s="16"/>
      <c r="M22" s="26" t="s">
        <v>77</v>
      </c>
      <c r="N22" s="26" t="s">
        <v>82</v>
      </c>
      <c r="O22" s="26" t="s">
        <v>19</v>
      </c>
      <c r="P22" s="16"/>
      <c r="Q22" s="40" t="s">
        <v>154</v>
      </c>
      <c r="R22" s="40" t="s">
        <v>155</v>
      </c>
      <c r="S22" s="40"/>
      <c r="T22" s="30" t="s">
        <v>158</v>
      </c>
      <c r="U22" s="16"/>
      <c r="V22" s="41" t="s">
        <v>159</v>
      </c>
      <c r="W22" s="68">
        <f>VALUE(MID($V22,1,FIND("×",$V22,1)-1))</f>
        <v>12600</v>
      </c>
    </row>
    <row r="23" spans="2:23" ht="12.75" customHeight="1" thickBot="1" x14ac:dyDescent="0.25">
      <c r="B23" s="14">
        <v>2</v>
      </c>
      <c r="C23" s="111" t="str">
        <f t="shared" ref="C23:C33" si="0">CONCATENATE(Q23, " (",R23, ")",S23,T23,U23)</f>
        <v xml:space="preserve">Б (16-17) </v>
      </c>
      <c r="D23" s="112"/>
      <c r="E23" s="109" t="str">
        <f t="shared" ref="E23:E33" si="1">V23</f>
        <v>12600×14</v>
      </c>
      <c r="F23" s="109"/>
      <c r="G23" s="109" t="s">
        <v>23</v>
      </c>
      <c r="H23" s="109"/>
      <c r="I23" s="14" t="str">
        <f t="shared" ref="I23:I33" si="2">IF(G23="недопустимых дефектов не обнаружено", "годен", "НЕ годен")</f>
        <v>годен</v>
      </c>
      <c r="J23" s="14" t="str">
        <f t="shared" ref="J23:J33" si="3">CONCATENATE(M23, ".", N23, ".",O23)</f>
        <v>10.11.2023г.</v>
      </c>
      <c r="K23" s="16"/>
      <c r="L23" s="16"/>
      <c r="M23" s="26" t="s">
        <v>77</v>
      </c>
      <c r="N23" s="26" t="s">
        <v>82</v>
      </c>
      <c r="O23" s="26" t="s">
        <v>19</v>
      </c>
      <c r="P23" s="16"/>
      <c r="Q23" s="40" t="s">
        <v>154</v>
      </c>
      <c r="R23" s="40" t="s">
        <v>156</v>
      </c>
      <c r="S23" s="40"/>
      <c r="T23" s="30" t="s">
        <v>158</v>
      </c>
      <c r="U23" s="16"/>
      <c r="V23" s="41" t="s">
        <v>159</v>
      </c>
      <c r="W23" s="68">
        <f t="shared" ref="W23:W33" si="4">VALUE(MID($V23,1,FIND("×",$V23,1)-1))</f>
        <v>12600</v>
      </c>
    </row>
    <row r="24" spans="2:23" ht="12.75" customHeight="1" thickBot="1" x14ac:dyDescent="0.25">
      <c r="B24" s="14">
        <v>3</v>
      </c>
      <c r="C24" s="111" t="str">
        <f t="shared" si="0"/>
        <v xml:space="preserve">Б (17-18) </v>
      </c>
      <c r="D24" s="112"/>
      <c r="E24" s="109" t="str">
        <f t="shared" si="1"/>
        <v>12600×14</v>
      </c>
      <c r="F24" s="109"/>
      <c r="G24" s="109" t="s">
        <v>101</v>
      </c>
      <c r="H24" s="109" t="s">
        <v>7</v>
      </c>
      <c r="I24" s="14" t="str">
        <f t="shared" si="2"/>
        <v>НЕ годен</v>
      </c>
      <c r="J24" s="14" t="str">
        <f t="shared" si="3"/>
        <v>10.11.2023г.</v>
      </c>
      <c r="K24" s="16"/>
      <c r="L24" s="16"/>
      <c r="M24" s="26" t="s">
        <v>77</v>
      </c>
      <c r="N24" s="26" t="s">
        <v>82</v>
      </c>
      <c r="O24" s="26" t="s">
        <v>19</v>
      </c>
      <c r="P24" s="16"/>
      <c r="Q24" s="40" t="s">
        <v>154</v>
      </c>
      <c r="R24" s="40" t="s">
        <v>157</v>
      </c>
      <c r="S24" s="40"/>
      <c r="T24" s="30" t="s">
        <v>158</v>
      </c>
      <c r="U24" s="16"/>
      <c r="V24" s="41" t="s">
        <v>159</v>
      </c>
      <c r="W24" s="68">
        <f t="shared" si="4"/>
        <v>12600</v>
      </c>
    </row>
    <row r="25" spans="2:23" ht="12.75" customHeight="1" thickBot="1" x14ac:dyDescent="0.25">
      <c r="B25" s="14">
        <v>4</v>
      </c>
      <c r="C25" s="111" t="str">
        <f t="shared" si="0"/>
        <v xml:space="preserve">Г (15-16) </v>
      </c>
      <c r="D25" s="112"/>
      <c r="E25" s="109" t="str">
        <f t="shared" si="1"/>
        <v>12600×14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10.11.2023г.</v>
      </c>
      <c r="K25" s="16"/>
      <c r="L25" s="16"/>
      <c r="M25" s="26" t="s">
        <v>77</v>
      </c>
      <c r="N25" s="26" t="s">
        <v>82</v>
      </c>
      <c r="O25" s="26" t="s">
        <v>19</v>
      </c>
      <c r="P25" s="16"/>
      <c r="Q25" s="40" t="s">
        <v>81</v>
      </c>
      <c r="R25" s="40" t="s">
        <v>155</v>
      </c>
      <c r="S25" s="40"/>
      <c r="T25" s="30" t="s">
        <v>158</v>
      </c>
      <c r="U25" s="16"/>
      <c r="V25" s="41" t="s">
        <v>159</v>
      </c>
      <c r="W25" s="68">
        <f t="shared" si="4"/>
        <v>12600</v>
      </c>
    </row>
    <row r="26" spans="2:23" ht="12.75" customHeight="1" thickBot="1" x14ac:dyDescent="0.25">
      <c r="B26" s="14">
        <v>5</v>
      </c>
      <c r="C26" s="111" t="str">
        <f t="shared" si="0"/>
        <v xml:space="preserve">Г (16-17) </v>
      </c>
      <c r="D26" s="112"/>
      <c r="E26" s="109" t="str">
        <f t="shared" si="1"/>
        <v>12600×14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10.11.2023г.</v>
      </c>
      <c r="K26" s="16"/>
      <c r="L26" s="16"/>
      <c r="M26" s="26" t="s">
        <v>77</v>
      </c>
      <c r="N26" s="26" t="s">
        <v>82</v>
      </c>
      <c r="O26" s="26" t="s">
        <v>19</v>
      </c>
      <c r="P26" s="16"/>
      <c r="Q26" s="40" t="s">
        <v>81</v>
      </c>
      <c r="R26" s="40" t="s">
        <v>156</v>
      </c>
      <c r="S26" s="40"/>
      <c r="T26" s="30" t="s">
        <v>158</v>
      </c>
      <c r="U26" s="16"/>
      <c r="V26" s="41" t="s">
        <v>159</v>
      </c>
      <c r="W26" s="68">
        <f t="shared" si="4"/>
        <v>12600</v>
      </c>
    </row>
    <row r="27" spans="2:23" ht="12.75" customHeight="1" thickBot="1" x14ac:dyDescent="0.25">
      <c r="B27" s="14">
        <v>6</v>
      </c>
      <c r="C27" s="111" t="str">
        <f t="shared" si="0"/>
        <v xml:space="preserve">Г (17-18) </v>
      </c>
      <c r="D27" s="112"/>
      <c r="E27" s="109" t="str">
        <f t="shared" si="1"/>
        <v>12600×14</v>
      </c>
      <c r="F27" s="109"/>
      <c r="G27" s="109" t="s">
        <v>101</v>
      </c>
      <c r="H27" s="109" t="s">
        <v>7</v>
      </c>
      <c r="I27" s="14" t="str">
        <f t="shared" si="2"/>
        <v>НЕ годен</v>
      </c>
      <c r="J27" s="14" t="str">
        <f t="shared" si="3"/>
        <v>10.11.2023г.</v>
      </c>
      <c r="K27" s="16"/>
      <c r="L27" s="16"/>
      <c r="M27" s="26" t="s">
        <v>77</v>
      </c>
      <c r="N27" s="26" t="s">
        <v>82</v>
      </c>
      <c r="O27" s="26" t="s">
        <v>19</v>
      </c>
      <c r="P27" s="16"/>
      <c r="Q27" s="40" t="s">
        <v>81</v>
      </c>
      <c r="R27" s="40" t="s">
        <v>157</v>
      </c>
      <c r="S27" s="40"/>
      <c r="T27" s="30" t="s">
        <v>158</v>
      </c>
      <c r="U27" s="16"/>
      <c r="V27" s="41" t="s">
        <v>159</v>
      </c>
      <c r="W27" s="68">
        <f t="shared" si="4"/>
        <v>12600</v>
      </c>
    </row>
    <row r="28" spans="2:23" ht="12.75" customHeight="1" thickBot="1" x14ac:dyDescent="0.25">
      <c r="B28" s="14">
        <v>7</v>
      </c>
      <c r="C28" s="111" t="str">
        <f t="shared" si="0"/>
        <v xml:space="preserve">Е (15-16) </v>
      </c>
      <c r="D28" s="112"/>
      <c r="E28" s="109" t="str">
        <f t="shared" si="1"/>
        <v>12600×14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10.11.2023г.</v>
      </c>
      <c r="K28" s="16"/>
      <c r="L28" s="16"/>
      <c r="M28" s="26" t="s">
        <v>77</v>
      </c>
      <c r="N28" s="26" t="s">
        <v>82</v>
      </c>
      <c r="O28" s="26" t="s">
        <v>19</v>
      </c>
      <c r="P28" s="16"/>
      <c r="Q28" s="40" t="s">
        <v>78</v>
      </c>
      <c r="R28" s="40" t="s">
        <v>155</v>
      </c>
      <c r="S28" s="40"/>
      <c r="T28" s="30" t="s">
        <v>158</v>
      </c>
      <c r="U28" s="16"/>
      <c r="V28" s="41" t="s">
        <v>159</v>
      </c>
      <c r="W28" s="68">
        <f t="shared" si="4"/>
        <v>12600</v>
      </c>
    </row>
    <row r="29" spans="2:23" ht="12.75" customHeight="1" thickBot="1" x14ac:dyDescent="0.25">
      <c r="B29" s="14">
        <v>8</v>
      </c>
      <c r="C29" s="111" t="str">
        <f t="shared" si="0"/>
        <v xml:space="preserve">Е (16-17) </v>
      </c>
      <c r="D29" s="112"/>
      <c r="E29" s="109" t="str">
        <f t="shared" si="1"/>
        <v>12600×14</v>
      </c>
      <c r="F29" s="109"/>
      <c r="G29" s="109" t="s">
        <v>101</v>
      </c>
      <c r="H29" s="109" t="s">
        <v>7</v>
      </c>
      <c r="I29" s="14" t="str">
        <f t="shared" si="2"/>
        <v>НЕ годен</v>
      </c>
      <c r="J29" s="14" t="str">
        <f t="shared" si="3"/>
        <v>10.11.2023г.</v>
      </c>
      <c r="K29" s="16"/>
      <c r="L29" s="16"/>
      <c r="M29" s="26" t="s">
        <v>77</v>
      </c>
      <c r="N29" s="26" t="s">
        <v>82</v>
      </c>
      <c r="O29" s="26" t="s">
        <v>19</v>
      </c>
      <c r="P29" s="16"/>
      <c r="Q29" s="40" t="s">
        <v>78</v>
      </c>
      <c r="R29" s="40" t="s">
        <v>156</v>
      </c>
      <c r="S29" s="40"/>
      <c r="T29" s="30" t="s">
        <v>158</v>
      </c>
      <c r="U29" s="16"/>
      <c r="V29" s="41" t="s">
        <v>159</v>
      </c>
      <c r="W29" s="68">
        <f t="shared" si="4"/>
        <v>12600</v>
      </c>
    </row>
    <row r="30" spans="2:23" ht="12.75" customHeight="1" thickBot="1" x14ac:dyDescent="0.25">
      <c r="B30" s="14">
        <v>9</v>
      </c>
      <c r="C30" s="111" t="str">
        <f t="shared" si="0"/>
        <v xml:space="preserve">Е (17-18) </v>
      </c>
      <c r="D30" s="112"/>
      <c r="E30" s="109" t="str">
        <f t="shared" si="1"/>
        <v>12600×14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10.11.2023г.</v>
      </c>
      <c r="K30" s="16"/>
      <c r="L30" s="16"/>
      <c r="M30" s="26" t="s">
        <v>77</v>
      </c>
      <c r="N30" s="26" t="s">
        <v>82</v>
      </c>
      <c r="O30" s="26" t="s">
        <v>19</v>
      </c>
      <c r="P30" s="16"/>
      <c r="Q30" s="40" t="s">
        <v>78</v>
      </c>
      <c r="R30" s="40" t="s">
        <v>157</v>
      </c>
      <c r="S30" s="40"/>
      <c r="T30" s="30" t="s">
        <v>158</v>
      </c>
      <c r="U30" s="16"/>
      <c r="V30" s="41" t="s">
        <v>159</v>
      </c>
      <c r="W30" s="68">
        <f t="shared" si="4"/>
        <v>12600</v>
      </c>
    </row>
    <row r="31" spans="2:23" ht="12.75" customHeight="1" thickBot="1" x14ac:dyDescent="0.25">
      <c r="B31" s="14">
        <v>10</v>
      </c>
      <c r="C31" s="111" t="str">
        <f t="shared" si="0"/>
        <v xml:space="preserve">И (15-16) </v>
      </c>
      <c r="D31" s="112"/>
      <c r="E31" s="109" t="str">
        <f t="shared" si="1"/>
        <v>12600×14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10.11.2023г.</v>
      </c>
      <c r="K31" s="16"/>
      <c r="L31" s="16"/>
      <c r="M31" s="26" t="s">
        <v>77</v>
      </c>
      <c r="N31" s="26" t="s">
        <v>82</v>
      </c>
      <c r="O31" s="26" t="s">
        <v>19</v>
      </c>
      <c r="P31" s="16"/>
      <c r="Q31" s="40" t="s">
        <v>69</v>
      </c>
      <c r="R31" s="40" t="s">
        <v>155</v>
      </c>
      <c r="S31" s="40"/>
      <c r="T31" s="30" t="s">
        <v>158</v>
      </c>
      <c r="U31" s="16"/>
      <c r="V31" s="41" t="s">
        <v>159</v>
      </c>
      <c r="W31" s="68">
        <f t="shared" si="4"/>
        <v>12600</v>
      </c>
    </row>
    <row r="32" spans="2:23" ht="12.75" customHeight="1" thickBot="1" x14ac:dyDescent="0.25">
      <c r="B32" s="14">
        <v>11</v>
      </c>
      <c r="C32" s="111" t="str">
        <f t="shared" si="0"/>
        <v xml:space="preserve">И (16-17) </v>
      </c>
      <c r="D32" s="112"/>
      <c r="E32" s="109" t="str">
        <f t="shared" si="1"/>
        <v>12600×14</v>
      </c>
      <c r="F32" s="109"/>
      <c r="G32" s="109" t="s">
        <v>101</v>
      </c>
      <c r="H32" s="109" t="s">
        <v>7</v>
      </c>
      <c r="I32" s="14" t="str">
        <f t="shared" si="2"/>
        <v>НЕ годен</v>
      </c>
      <c r="J32" s="14" t="str">
        <f t="shared" si="3"/>
        <v>10.11.2023г.</v>
      </c>
      <c r="K32" s="16"/>
      <c r="L32" s="16"/>
      <c r="M32" s="26" t="s">
        <v>77</v>
      </c>
      <c r="N32" s="26" t="s">
        <v>82</v>
      </c>
      <c r="O32" s="26" t="s">
        <v>19</v>
      </c>
      <c r="P32" s="16"/>
      <c r="Q32" s="40" t="s">
        <v>69</v>
      </c>
      <c r="R32" s="40" t="s">
        <v>156</v>
      </c>
      <c r="S32" s="40"/>
      <c r="T32" s="30" t="s">
        <v>158</v>
      </c>
      <c r="U32" s="16"/>
      <c r="V32" s="41" t="s">
        <v>159</v>
      </c>
      <c r="W32" s="68">
        <f t="shared" si="4"/>
        <v>12600</v>
      </c>
    </row>
    <row r="33" spans="1:26" ht="12.75" customHeight="1" thickBot="1" x14ac:dyDescent="0.25">
      <c r="B33" s="14">
        <v>12</v>
      </c>
      <c r="C33" s="111" t="str">
        <f t="shared" si="0"/>
        <v xml:space="preserve">И (17-18) </v>
      </c>
      <c r="D33" s="112"/>
      <c r="E33" s="109" t="str">
        <f t="shared" si="1"/>
        <v>12600×14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10.11.2023г.</v>
      </c>
      <c r="K33" s="16"/>
      <c r="L33" s="16"/>
      <c r="M33" s="26" t="s">
        <v>77</v>
      </c>
      <c r="N33" s="26" t="s">
        <v>82</v>
      </c>
      <c r="O33" s="26" t="s">
        <v>19</v>
      </c>
      <c r="P33" s="16"/>
      <c r="Q33" s="40" t="s">
        <v>69</v>
      </c>
      <c r="R33" s="40" t="s">
        <v>157</v>
      </c>
      <c r="S33" s="40"/>
      <c r="T33" s="30" t="s">
        <v>158</v>
      </c>
      <c r="U33" s="16"/>
      <c r="V33" s="41" t="s">
        <v>159</v>
      </c>
      <c r="W33" s="68">
        <f t="shared" si="4"/>
        <v>12600</v>
      </c>
    </row>
    <row r="34" spans="1:26" ht="12.75" customHeight="1" x14ac:dyDescent="0.25">
      <c r="L34" s="10"/>
      <c r="M34" s="10"/>
      <c r="N34" s="10"/>
      <c r="O34" s="10"/>
      <c r="P34" s="16"/>
      <c r="Q34" s="16"/>
      <c r="R34" s="16"/>
      <c r="S34" s="16"/>
      <c r="U34" s="16"/>
      <c r="V34" s="41"/>
      <c r="W34" s="68"/>
      <c r="X34" s="10"/>
      <c r="Y34" s="10"/>
    </row>
    <row r="35" spans="1:26" s="10" customFormat="1" ht="12.75" customHeight="1" x14ac:dyDescent="0.25">
      <c r="B35" s="113" t="s">
        <v>34</v>
      </c>
      <c r="C35" s="113"/>
      <c r="D35" s="113"/>
      <c r="E35" s="113"/>
      <c r="F35" s="113"/>
      <c r="G35" s="113"/>
      <c r="H35" s="113"/>
      <c r="I35" s="113"/>
      <c r="J35" s="113"/>
      <c r="P35" s="16"/>
      <c r="Q35" s="16"/>
      <c r="R35" s="16"/>
      <c r="S35" s="16"/>
      <c r="T35" s="30"/>
      <c r="U35" s="16"/>
      <c r="V35" s="41"/>
      <c r="W35" s="68"/>
    </row>
    <row r="36" spans="1:26" ht="12.75" customHeight="1" x14ac:dyDescent="0.2">
      <c r="B36" s="114" t="s">
        <v>24</v>
      </c>
      <c r="C36" s="114" t="s">
        <v>0</v>
      </c>
      <c r="D36" s="114" t="s">
        <v>21</v>
      </c>
      <c r="E36" s="114"/>
      <c r="F36" s="114" t="s">
        <v>15</v>
      </c>
      <c r="G36" s="114"/>
      <c r="H36" s="114" t="s">
        <v>4</v>
      </c>
      <c r="I36" s="114" t="s">
        <v>3</v>
      </c>
      <c r="J36" s="108" t="s">
        <v>1</v>
      </c>
      <c r="P36" s="16"/>
      <c r="Q36" s="16"/>
      <c r="R36" s="16"/>
      <c r="S36" s="16"/>
      <c r="U36" s="16"/>
      <c r="V36" s="41"/>
      <c r="W36" s="68"/>
    </row>
    <row r="37" spans="1:26" ht="12.75" customHeight="1" x14ac:dyDescent="0.2">
      <c r="B37" s="114"/>
      <c r="C37" s="114"/>
      <c r="D37" s="114"/>
      <c r="E37" s="114"/>
      <c r="F37" s="114"/>
      <c r="G37" s="114"/>
      <c r="H37" s="114"/>
      <c r="I37" s="114"/>
      <c r="J37" s="108"/>
      <c r="P37" s="16"/>
      <c r="Q37" s="16"/>
      <c r="R37" s="16"/>
      <c r="S37" s="16"/>
      <c r="U37" s="16"/>
      <c r="V37" s="41"/>
      <c r="W37" s="68"/>
    </row>
    <row r="38" spans="1:26" ht="12.75" customHeight="1" x14ac:dyDescent="0.25">
      <c r="B38" s="114"/>
      <c r="C38" s="114"/>
      <c r="D38" s="114"/>
      <c r="E38" s="114"/>
      <c r="F38" s="114"/>
      <c r="G38" s="114"/>
      <c r="H38" s="114"/>
      <c r="I38" s="114"/>
      <c r="J38" s="108"/>
      <c r="T38" s="10"/>
      <c r="U38" s="10"/>
      <c r="V38" s="10"/>
    </row>
    <row r="39" spans="1:26" ht="12.75" customHeight="1" x14ac:dyDescent="0.25">
      <c r="B39" s="14">
        <v>1</v>
      </c>
      <c r="C39" s="28" t="str">
        <f>C24</f>
        <v xml:space="preserve">Б (17-18) </v>
      </c>
      <c r="D39" s="109" t="str">
        <f>E24</f>
        <v>12600×14</v>
      </c>
      <c r="E39" s="109"/>
      <c r="F39" s="131" t="str">
        <f>V39</f>
        <v>250×14</v>
      </c>
      <c r="G39" s="132"/>
      <c r="H39" s="29" t="s">
        <v>23</v>
      </c>
      <c r="I39" s="28" t="str">
        <f>IF(H39="недопустимых дефектов не обнаружено", "годен", "НЕ годен")</f>
        <v>годен</v>
      </c>
      <c r="J39" s="14" t="str">
        <f t="shared" ref="J39:J42" si="5">CONCATENATE(M39, ".", N39, ".",O39)</f>
        <v>10.11.2023г.</v>
      </c>
      <c r="K39" s="16"/>
      <c r="L39" s="16"/>
      <c r="M39" s="26" t="s">
        <v>77</v>
      </c>
      <c r="N39" s="26" t="s">
        <v>82</v>
      </c>
      <c r="O39" s="26" t="s">
        <v>19</v>
      </c>
      <c r="T39" s="10"/>
      <c r="U39" s="43"/>
      <c r="V39" s="69" t="s">
        <v>102</v>
      </c>
      <c r="W39" s="43">
        <f>VALUE(MID($V39,1,FIND("×",$V39,1)-1))</f>
        <v>250</v>
      </c>
    </row>
    <row r="40" spans="1:26" ht="12.75" customHeight="1" x14ac:dyDescent="0.2">
      <c r="B40" s="14">
        <v>2</v>
      </c>
      <c r="C40" s="28" t="str">
        <f>C27</f>
        <v xml:space="preserve">Г (17-18) </v>
      </c>
      <c r="D40" s="131" t="str">
        <f>E27</f>
        <v>12600×14</v>
      </c>
      <c r="E40" s="132"/>
      <c r="F40" s="131" t="str">
        <f t="shared" ref="F40:F42" si="6">V40</f>
        <v>250×14</v>
      </c>
      <c r="G40" s="132"/>
      <c r="H40" s="29" t="s">
        <v>23</v>
      </c>
      <c r="I40" s="28" t="str">
        <f t="shared" ref="I40:I42" si="7">IF(H40="недопустимых дефектов не обнаружено", "годен", "НЕ годен")</f>
        <v>годен</v>
      </c>
      <c r="J40" s="14" t="str">
        <f t="shared" si="5"/>
        <v>10.11.2023г.</v>
      </c>
      <c r="M40" s="26" t="s">
        <v>77</v>
      </c>
      <c r="N40" s="26" t="s">
        <v>82</v>
      </c>
      <c r="O40" s="26" t="s">
        <v>19</v>
      </c>
      <c r="V40" s="41" t="s">
        <v>102</v>
      </c>
      <c r="W40" s="30">
        <f>VALUE(MID($V40,1,FIND("×",$V40,1)-1))</f>
        <v>250</v>
      </c>
    </row>
    <row r="41" spans="1:26" ht="12.75" customHeight="1" x14ac:dyDescent="0.2">
      <c r="B41" s="14">
        <v>3</v>
      </c>
      <c r="C41" s="28" t="str">
        <f>C29</f>
        <v xml:space="preserve">Е (16-17) </v>
      </c>
      <c r="D41" s="131" t="str">
        <f>E29</f>
        <v>12600×14</v>
      </c>
      <c r="E41" s="132"/>
      <c r="F41" s="131" t="str">
        <f t="shared" si="6"/>
        <v>250×14</v>
      </c>
      <c r="G41" s="132"/>
      <c r="H41" s="29" t="s">
        <v>23</v>
      </c>
      <c r="I41" s="28" t="str">
        <f t="shared" si="7"/>
        <v>годен</v>
      </c>
      <c r="J41" s="14" t="str">
        <f t="shared" si="5"/>
        <v>10.11.2023г.</v>
      </c>
      <c r="M41" s="26" t="s">
        <v>77</v>
      </c>
      <c r="N41" s="26" t="s">
        <v>82</v>
      </c>
      <c r="O41" s="26" t="s">
        <v>19</v>
      </c>
      <c r="V41" s="41" t="s">
        <v>102</v>
      </c>
      <c r="W41" s="30">
        <f t="shared" ref="W41:W42" si="8">VALUE(MID($V41,1,FIND("×",$V41,1)-1))</f>
        <v>250</v>
      </c>
    </row>
    <row r="42" spans="1:26" ht="12.75" customHeight="1" x14ac:dyDescent="0.2">
      <c r="B42" s="14">
        <v>4</v>
      </c>
      <c r="C42" s="28" t="str">
        <f>C32</f>
        <v xml:space="preserve">И (16-17) </v>
      </c>
      <c r="D42" s="131" t="str">
        <f>E32</f>
        <v>12600×14</v>
      </c>
      <c r="E42" s="132"/>
      <c r="F42" s="131" t="str">
        <f t="shared" si="6"/>
        <v>250×14</v>
      </c>
      <c r="G42" s="132"/>
      <c r="H42" s="29" t="s">
        <v>23</v>
      </c>
      <c r="I42" s="28" t="str">
        <f t="shared" si="7"/>
        <v>годен</v>
      </c>
      <c r="J42" s="14" t="str">
        <f t="shared" si="5"/>
        <v>10.11.2023г.</v>
      </c>
      <c r="M42" s="26" t="s">
        <v>77</v>
      </c>
      <c r="N42" s="26" t="s">
        <v>82</v>
      </c>
      <c r="O42" s="26" t="s">
        <v>19</v>
      </c>
      <c r="V42" s="41" t="s">
        <v>102</v>
      </c>
      <c r="W42" s="30">
        <f t="shared" si="8"/>
        <v>250</v>
      </c>
      <c r="Z42" s="41"/>
    </row>
    <row r="43" spans="1:26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  <c r="Z43" s="41"/>
    </row>
    <row r="44" spans="1:26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  <c r="Z44" s="41"/>
    </row>
    <row r="45" spans="1:26" ht="12.75" customHeight="1" x14ac:dyDescent="0.2">
      <c r="V45" s="41"/>
    </row>
    <row r="46" spans="1:26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1:26" ht="12.75" customHeight="1" x14ac:dyDescent="0.25">
      <c r="C47" s="10"/>
      <c r="D47" s="10"/>
      <c r="E47" s="10"/>
      <c r="F47" s="10"/>
      <c r="G47" s="10"/>
      <c r="H47" s="10"/>
      <c r="I47" s="10"/>
    </row>
    <row r="48" spans="1:26" s="31" customFormat="1" ht="12.75" customHeight="1" x14ac:dyDescent="0.25">
      <c r="A48" s="30"/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</row>
    <row r="49" spans="1:25" s="31" customFormat="1" ht="12.7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</row>
    <row r="50" spans="1:25" s="31" customFormat="1" ht="12.7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68"/>
      <c r="X50" s="30"/>
      <c r="Y50" s="30"/>
    </row>
    <row r="51" spans="1:25" s="31" customFormat="1" ht="12.7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68"/>
      <c r="X51" s="30"/>
      <c r="Y51" s="30"/>
    </row>
    <row r="52" spans="1:25" s="31" customFormat="1" ht="12.7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68"/>
      <c r="X52" s="30"/>
      <c r="Y52" s="30"/>
    </row>
    <row r="53" spans="1:25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  <c r="X53" s="30"/>
      <c r="Y53" s="30"/>
    </row>
    <row r="54" spans="1:25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  <c r="X54" s="30"/>
      <c r="Y54" s="30"/>
    </row>
    <row r="55" spans="1:25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</row>
    <row r="56" spans="1:25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</row>
    <row r="57" spans="1:25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</row>
    <row r="58" spans="1:25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</row>
    <row r="59" spans="1:25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</row>
    <row r="60" spans="1:25" s="31" customFormat="1" ht="25.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</row>
    <row r="61" spans="1:25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</row>
    <row r="62" spans="1:25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</row>
    <row r="64" spans="1:25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3">
    <mergeCell ref="D42:E42"/>
    <mergeCell ref="F42:G42"/>
    <mergeCell ref="B43:J44"/>
    <mergeCell ref="J36:J38"/>
    <mergeCell ref="D39:E39"/>
    <mergeCell ref="F39:G39"/>
    <mergeCell ref="D40:E40"/>
    <mergeCell ref="F40:G40"/>
    <mergeCell ref="D41:E41"/>
    <mergeCell ref="F41:G41"/>
    <mergeCell ref="B35:J35"/>
    <mergeCell ref="B36:B38"/>
    <mergeCell ref="C36:C38"/>
    <mergeCell ref="D36:E38"/>
    <mergeCell ref="F36:G38"/>
    <mergeCell ref="H36:H38"/>
    <mergeCell ref="I36:I38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C22:D22"/>
    <mergeCell ref="E22:F22"/>
    <mergeCell ref="G22:H22"/>
    <mergeCell ref="C23:D23"/>
    <mergeCell ref="E23:F23"/>
    <mergeCell ref="G23:H23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1:J11"/>
    <mergeCell ref="B12:J12"/>
    <mergeCell ref="B13:J13"/>
    <mergeCell ref="B14:J14"/>
    <mergeCell ref="B16:J16"/>
    <mergeCell ref="R20:T20"/>
    <mergeCell ref="B5:J5"/>
    <mergeCell ref="L5:O5"/>
    <mergeCell ref="B2:J2"/>
    <mergeCell ref="B3:J3"/>
    <mergeCell ref="L3:O3"/>
    <mergeCell ref="B4:J4"/>
    <mergeCell ref="L4:O4"/>
    <mergeCell ref="B15:J15"/>
    <mergeCell ref="B6:J6"/>
    <mergeCell ref="L6:O6"/>
    <mergeCell ref="B7:G7"/>
    <mergeCell ref="L7:O7"/>
    <mergeCell ref="I8:J8"/>
    <mergeCell ref="B9:J9"/>
    <mergeCell ref="B10:J10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135/2 от 10 ноября 2023г.</v>
      </c>
      <c r="I8" s="122" t="s">
        <v>160</v>
      </c>
      <c r="J8" s="122"/>
      <c r="K8" s="17"/>
      <c r="L8" s="13">
        <v>135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4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4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4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  <c r="X19" s="2"/>
    </row>
    <row r="20" spans="2:24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4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IFERROR(SUM(W43:W47), 0)</f>
        <v>1354</v>
      </c>
    </row>
    <row r="22" spans="2:24" ht="12.75" customHeight="1" thickBot="1" x14ac:dyDescent="0.25">
      <c r="B22" s="14">
        <v>1</v>
      </c>
      <c r="C22" s="111" t="str">
        <f>CONCATENATE(Q22, " (",R22, ")",S22,T22,U22)</f>
        <v>16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16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4" ht="12.75" customHeight="1" thickBot="1" x14ac:dyDescent="0.25">
      <c r="B23" s="14">
        <v>2</v>
      </c>
      <c r="C23" s="111" t="str">
        <f t="shared" ref="C23:C45" si="0">CONCATENATE(Q23, " (",R23, ")",S23,T23,U23)</f>
        <v>16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16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4">VALUE(MID($V23,1,FIND("×",$V23,1)-1))</f>
        <v>768</v>
      </c>
    </row>
    <row r="24" spans="2:24" ht="12.75" customHeight="1" thickBot="1" x14ac:dyDescent="0.25">
      <c r="B24" s="14">
        <v>3</v>
      </c>
      <c r="C24" s="111" t="str">
        <f t="shared" si="0"/>
        <v>16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16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4"/>
        <v>460</v>
      </c>
    </row>
    <row r="25" spans="2:24" ht="12.75" customHeight="1" thickBot="1" x14ac:dyDescent="0.25">
      <c r="B25" s="14">
        <v>4</v>
      </c>
      <c r="C25" s="111" t="str">
        <f t="shared" si="0"/>
        <v>16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16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4"/>
        <v>460</v>
      </c>
    </row>
    <row r="26" spans="2:24" ht="12.75" customHeight="1" thickBot="1" x14ac:dyDescent="0.25">
      <c r="B26" s="14">
        <v>5</v>
      </c>
      <c r="C26" s="111" t="str">
        <f t="shared" si="0"/>
        <v>16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16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4"/>
        <v>180</v>
      </c>
    </row>
    <row r="27" spans="2:24" ht="12.75" customHeight="1" thickBot="1" x14ac:dyDescent="0.25">
      <c r="B27" s="14">
        <v>6</v>
      </c>
      <c r="C27" s="111" t="str">
        <f t="shared" si="0"/>
        <v>16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16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4"/>
        <v>180</v>
      </c>
    </row>
    <row r="28" spans="2:24" ht="12.75" customHeight="1" thickBot="1" x14ac:dyDescent="0.25">
      <c r="B28" s="14">
        <v>7</v>
      </c>
      <c r="C28" s="111" t="str">
        <f t="shared" si="0"/>
        <v>16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16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4"/>
        <v>768</v>
      </c>
    </row>
    <row r="29" spans="2:24" ht="12.75" customHeight="1" thickBot="1" x14ac:dyDescent="0.25">
      <c r="B29" s="14">
        <v>8</v>
      </c>
      <c r="C29" s="111" t="str">
        <f t="shared" si="0"/>
        <v>16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16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4"/>
        <v>768</v>
      </c>
    </row>
    <row r="30" spans="2:24" ht="12.75" customHeight="1" thickBot="1" x14ac:dyDescent="0.25">
      <c r="B30" s="14">
        <v>9</v>
      </c>
      <c r="C30" s="111" t="str">
        <f t="shared" si="0"/>
        <v>16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16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4"/>
        <v>768</v>
      </c>
    </row>
    <row r="31" spans="2:24" ht="12.75" customHeight="1" thickBot="1" x14ac:dyDescent="0.25">
      <c r="B31" s="14">
        <v>10</v>
      </c>
      <c r="C31" s="111" t="str">
        <f t="shared" si="0"/>
        <v>16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16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4"/>
        <v>768</v>
      </c>
    </row>
    <row r="32" spans="2:24" ht="12.75" customHeight="1" thickBot="1" x14ac:dyDescent="0.25">
      <c r="B32" s="14">
        <v>11</v>
      </c>
      <c r="C32" s="111" t="str">
        <f t="shared" si="0"/>
        <v>16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16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16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6"/>
      <c r="Q33" s="40">
        <v>16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16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6"/>
      <c r="Q34" s="40">
        <v>16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16 (И-К)-Рв3/2</v>
      </c>
      <c r="D35" s="112"/>
      <c r="E35" s="109" t="str">
        <f>V35</f>
        <v>768×8</v>
      </c>
      <c r="F35" s="109"/>
      <c r="G35" s="111" t="s">
        <v>131</v>
      </c>
      <c r="H35" s="112"/>
      <c r="I35" s="14" t="str">
        <f t="shared" si="2"/>
        <v>НЕ 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6"/>
      <c r="Q35" s="40">
        <v>16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16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6"/>
      <c r="Q36" s="40">
        <v>16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4"/>
        <v>180</v>
      </c>
    </row>
    <row r="37" spans="2:23" ht="12.75" customHeight="1" thickBot="1" x14ac:dyDescent="0.3">
      <c r="B37" s="14">
        <v>16</v>
      </c>
      <c r="C37" s="111" t="str">
        <f t="shared" si="0"/>
        <v>16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6"/>
      <c r="Q37" s="40">
        <v>16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4"/>
        <v>180</v>
      </c>
    </row>
    <row r="38" spans="2:23" ht="12.75" customHeight="1" thickBot="1" x14ac:dyDescent="0.3">
      <c r="B38" s="14">
        <v>17</v>
      </c>
      <c r="C38" s="111" t="str">
        <f t="shared" si="0"/>
        <v>16 (И-К)-Рв5/1</v>
      </c>
      <c r="D38" s="112"/>
      <c r="E38" s="109" t="str">
        <f t="shared" ref="E38:E45" si="5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6"/>
      <c r="Q38" s="40">
        <v>16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4"/>
        <v>180</v>
      </c>
    </row>
    <row r="39" spans="2:23" ht="12.75" customHeight="1" thickBot="1" x14ac:dyDescent="0.3">
      <c r="B39" s="14">
        <v>18</v>
      </c>
      <c r="C39" s="111" t="str">
        <f t="shared" si="0"/>
        <v>16 (И-К)-Рв5/2</v>
      </c>
      <c r="D39" s="112"/>
      <c r="E39" s="109" t="str">
        <f t="shared" si="5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6"/>
      <c r="Q39" s="40">
        <v>16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4"/>
        <v>180</v>
      </c>
    </row>
    <row r="40" spans="2:23" ht="12.75" customHeight="1" thickBot="1" x14ac:dyDescent="0.3">
      <c r="B40" s="14">
        <v>19</v>
      </c>
      <c r="C40" s="111" t="str">
        <f t="shared" si="0"/>
        <v>16 (И-К)-Рв6/1</v>
      </c>
      <c r="D40" s="112"/>
      <c r="E40" s="109" t="str">
        <f t="shared" si="5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6"/>
      <c r="Q40" s="40">
        <v>16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4"/>
        <v>180</v>
      </c>
    </row>
    <row r="41" spans="2:23" ht="12.75" customHeight="1" thickBot="1" x14ac:dyDescent="0.3">
      <c r="B41" s="14">
        <v>20</v>
      </c>
      <c r="C41" s="111" t="str">
        <f t="shared" si="0"/>
        <v>16 (И-К)-Рв6/2</v>
      </c>
      <c r="D41" s="112"/>
      <c r="E41" s="109" t="str">
        <f t="shared" si="5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6"/>
      <c r="Q41" s="40">
        <v>16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4"/>
        <v>180</v>
      </c>
    </row>
    <row r="42" spans="2:23" ht="12.75" customHeight="1" thickBot="1" x14ac:dyDescent="0.3">
      <c r="B42" s="14">
        <v>21</v>
      </c>
      <c r="C42" s="111" t="str">
        <f t="shared" si="0"/>
        <v>16 (И-К)-Рв7/1</v>
      </c>
      <c r="D42" s="112"/>
      <c r="E42" s="109" t="str">
        <f t="shared" si="5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16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4"/>
        <v>180</v>
      </c>
    </row>
    <row r="43" spans="2:23" ht="12.75" customHeight="1" thickBot="1" x14ac:dyDescent="0.3">
      <c r="B43" s="14">
        <v>22</v>
      </c>
      <c r="C43" s="111" t="str">
        <f t="shared" si="0"/>
        <v>16 (И-К)-Рв7/2</v>
      </c>
      <c r="D43" s="112"/>
      <c r="E43" s="109" t="str">
        <f t="shared" si="5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16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4"/>
        <v>180</v>
      </c>
    </row>
    <row r="44" spans="2:23" ht="12.75" customHeight="1" thickBot="1" x14ac:dyDescent="0.3">
      <c r="B44" s="14">
        <v>23</v>
      </c>
      <c r="C44" s="111" t="str">
        <f t="shared" si="0"/>
        <v>16 (К)-Лк1</v>
      </c>
      <c r="D44" s="112"/>
      <c r="E44" s="109" t="str">
        <f t="shared" si="5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16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4"/>
        <v>587</v>
      </c>
    </row>
    <row r="45" spans="2:23" ht="12.75" customHeight="1" thickBot="1" x14ac:dyDescent="0.3">
      <c r="B45" s="14">
        <v>24</v>
      </c>
      <c r="C45" s="111" t="str">
        <f t="shared" si="0"/>
        <v>16 (К)-Лк2</v>
      </c>
      <c r="D45" s="112"/>
      <c r="E45" s="109" t="str">
        <f t="shared" si="5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16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4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C35</f>
        <v>16 (И-К)-Рв3/2</v>
      </c>
      <c r="D51" s="109" t="str">
        <f>E22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134/2 от 10 ноября 2023г.</v>
      </c>
      <c r="I8" s="122" t="s">
        <v>160</v>
      </c>
      <c r="J8" s="122"/>
      <c r="K8" s="17"/>
      <c r="L8" s="13">
        <v>134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16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16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16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16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16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16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4"/>
        <v>768</v>
      </c>
    </row>
    <row r="25" spans="2:23" ht="12.75" customHeight="1" thickBot="1" x14ac:dyDescent="0.25">
      <c r="B25" s="14">
        <v>4</v>
      </c>
      <c r="C25" s="111" t="str">
        <f t="shared" si="0"/>
        <v>16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16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4"/>
        <v>768</v>
      </c>
    </row>
    <row r="26" spans="2:23" ht="12.75" customHeight="1" thickBot="1" x14ac:dyDescent="0.25">
      <c r="B26" s="14">
        <v>5</v>
      </c>
      <c r="C26" s="111" t="str">
        <f t="shared" si="0"/>
        <v>16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16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4"/>
        <v>768</v>
      </c>
    </row>
    <row r="27" spans="2:23" ht="12.75" customHeight="1" thickBot="1" x14ac:dyDescent="0.25">
      <c r="B27" s="14">
        <v>6</v>
      </c>
      <c r="C27" s="111" t="str">
        <f t="shared" si="0"/>
        <v>16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16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4"/>
        <v>768</v>
      </c>
    </row>
    <row r="28" spans="2:23" ht="12.75" customHeight="1" thickBot="1" x14ac:dyDescent="0.25">
      <c r="B28" s="14">
        <v>7</v>
      </c>
      <c r="C28" s="111" t="str">
        <f t="shared" si="0"/>
        <v>16 (Г-Д)-Рв4/1</v>
      </c>
      <c r="D28" s="112"/>
      <c r="E28" s="109" t="str">
        <f t="shared" si="1"/>
        <v>768×8</v>
      </c>
      <c r="F28" s="109"/>
      <c r="G28" s="111" t="s">
        <v>131</v>
      </c>
      <c r="H28" s="112"/>
      <c r="I28" s="14" t="str">
        <f t="shared" si="2"/>
        <v>НЕ 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16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16 (Г-Д)-Рв4/2</v>
      </c>
      <c r="D29" s="112"/>
      <c r="E29" s="109" t="str">
        <f t="shared" si="1"/>
        <v>768×8</v>
      </c>
      <c r="F29" s="109"/>
      <c r="G29" s="111" t="s">
        <v>131</v>
      </c>
      <c r="H29" s="112"/>
      <c r="I29" s="14" t="str">
        <f t="shared" si="2"/>
        <v>НЕ 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16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16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16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16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16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16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16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16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16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16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16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16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16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16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16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16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16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16 (Д-Е)-Рв4/1</v>
      </c>
      <c r="D38" s="112"/>
      <c r="E38" s="109" t="str">
        <f t="shared" ref="E38:E49" si="5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16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16 (Д-Е)-Рв4/2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16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16 (Д-Е)-Рв5/1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16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16 (Д-Е)-Рв5/2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16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16 (Е-Ж)-Рв1/1</v>
      </c>
      <c r="D42" s="112"/>
      <c r="E42" s="109" t="str">
        <f t="shared" si="5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16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4"/>
        <v>200</v>
      </c>
    </row>
    <row r="43" spans="2:23" ht="12.75" customHeight="1" thickBot="1" x14ac:dyDescent="0.3">
      <c r="B43" s="14">
        <v>22</v>
      </c>
      <c r="C43" s="111" t="str">
        <f t="shared" si="0"/>
        <v>16 (Е-Ж)-Рв1/2</v>
      </c>
      <c r="D43" s="112"/>
      <c r="E43" s="109" t="str">
        <f t="shared" si="5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16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4"/>
        <v>200</v>
      </c>
    </row>
    <row r="44" spans="2:23" ht="12.75" customHeight="1" thickBot="1" x14ac:dyDescent="0.3">
      <c r="B44" s="14">
        <v>23</v>
      </c>
      <c r="C44" s="111" t="str">
        <f t="shared" si="0"/>
        <v>16 (Е-Ж)-Рв2/1</v>
      </c>
      <c r="D44" s="112"/>
      <c r="E44" s="109" t="str">
        <f t="shared" si="5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16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4"/>
        <v>768</v>
      </c>
    </row>
    <row r="45" spans="2:23" ht="12.75" customHeight="1" thickBot="1" x14ac:dyDescent="0.3">
      <c r="B45" s="14">
        <v>24</v>
      </c>
      <c r="C45" s="111" t="str">
        <f t="shared" si="0"/>
        <v>16 (Е-Ж)-Рв2/2</v>
      </c>
      <c r="D45" s="112"/>
      <c r="E45" s="109" t="str">
        <f t="shared" si="5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16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4"/>
        <v>768</v>
      </c>
    </row>
    <row r="46" spans="2:23" ht="12.75" customHeight="1" thickBot="1" x14ac:dyDescent="0.3">
      <c r="B46" s="14">
        <v>25</v>
      </c>
      <c r="C46" s="111" t="str">
        <f t="shared" si="0"/>
        <v>16 (Е-Ж)-Рв3/1</v>
      </c>
      <c r="D46" s="112"/>
      <c r="E46" s="109" t="str">
        <f t="shared" si="5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08.11.2023г.</v>
      </c>
      <c r="K46" s="16"/>
      <c r="L46" s="10"/>
      <c r="M46" s="26" t="s">
        <v>130</v>
      </c>
      <c r="N46" s="26" t="s">
        <v>82</v>
      </c>
      <c r="O46" s="26" t="s">
        <v>19</v>
      </c>
      <c r="P46" s="16"/>
      <c r="Q46" s="40">
        <v>16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4"/>
        <v>768</v>
      </c>
    </row>
    <row r="47" spans="2:23" ht="12.75" customHeight="1" thickBot="1" x14ac:dyDescent="0.3">
      <c r="B47" s="14">
        <v>26</v>
      </c>
      <c r="C47" s="111" t="str">
        <f t="shared" si="0"/>
        <v>16 (Е-Ж)-Рв3/2</v>
      </c>
      <c r="D47" s="112"/>
      <c r="E47" s="109" t="str">
        <f t="shared" si="5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08.11.2023г.</v>
      </c>
      <c r="K47" s="16"/>
      <c r="L47" s="10"/>
      <c r="M47" s="26" t="s">
        <v>130</v>
      </c>
      <c r="N47" s="26" t="s">
        <v>82</v>
      </c>
      <c r="O47" s="26" t="s">
        <v>19</v>
      </c>
      <c r="P47" s="16"/>
      <c r="Q47" s="40">
        <v>16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4"/>
        <v>768</v>
      </c>
    </row>
    <row r="48" spans="2:23" ht="12.75" customHeight="1" thickBot="1" x14ac:dyDescent="0.3">
      <c r="B48" s="14">
        <v>27</v>
      </c>
      <c r="C48" s="111" t="str">
        <f t="shared" si="0"/>
        <v>16 (Е-Ж)-Рв4/1</v>
      </c>
      <c r="D48" s="112"/>
      <c r="E48" s="109" t="str">
        <f t="shared" si="5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08.11.2023г.</v>
      </c>
      <c r="K48" s="16"/>
      <c r="L48" s="10"/>
      <c r="M48" s="26" t="s">
        <v>130</v>
      </c>
      <c r="N48" s="26" t="s">
        <v>82</v>
      </c>
      <c r="O48" s="26" t="s">
        <v>19</v>
      </c>
      <c r="P48" s="16"/>
      <c r="Q48" s="40">
        <v>16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4"/>
        <v>768</v>
      </c>
    </row>
    <row r="49" spans="1:23" ht="12.75" customHeight="1" thickBot="1" x14ac:dyDescent="0.3">
      <c r="B49" s="14">
        <v>28</v>
      </c>
      <c r="C49" s="111" t="str">
        <f t="shared" si="0"/>
        <v>16 (Е-Ж)-Рв4/2</v>
      </c>
      <c r="D49" s="112"/>
      <c r="E49" s="109" t="str">
        <f t="shared" si="5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08.11.2023г.</v>
      </c>
      <c r="K49" s="16"/>
      <c r="L49" s="10"/>
      <c r="M49" s="26" t="s">
        <v>130</v>
      </c>
      <c r="N49" s="26" t="s">
        <v>82</v>
      </c>
      <c r="O49" s="26" t="s">
        <v>19</v>
      </c>
      <c r="P49" s="16"/>
      <c r="Q49" s="40">
        <v>16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4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C28</f>
        <v>16 (Г-Д)-Рв4/1</v>
      </c>
      <c r="D55" s="109" t="str">
        <f>E29</f>
        <v>768×8</v>
      </c>
      <c r="E55" s="109"/>
      <c r="F55" s="131" t="s">
        <v>41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6">CONCATENATE(M55, ".", N55, ".",O55)</f>
        <v>10.11.2023г.</v>
      </c>
      <c r="K55" s="16"/>
      <c r="L55" s="16"/>
      <c r="M55" s="26" t="s">
        <v>77</v>
      </c>
      <c r="N55" s="26" t="s">
        <v>82</v>
      </c>
      <c r="O55" s="26" t="s">
        <v>19</v>
      </c>
      <c r="T55" s="10"/>
      <c r="U55" s="43"/>
      <c r="V55" s="6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C29</f>
        <v>16 (Г-Д)-Рв4/2</v>
      </c>
      <c r="D56" s="131" t="str">
        <f>E36</f>
        <v>768×8</v>
      </c>
      <c r="E56" s="132"/>
      <c r="F56" s="131" t="s">
        <v>41</v>
      </c>
      <c r="G56" s="132"/>
      <c r="H56" s="29" t="s">
        <v>23</v>
      </c>
      <c r="I56" s="28" t="str">
        <f t="shared" ref="I56" si="7">IF(H56="недопустимых дефектов не обнаружено", "годен", "НЕ годен")</f>
        <v>годен</v>
      </c>
      <c r="J56" s="14" t="str">
        <f t="shared" si="6"/>
        <v>10.11.2023г.</v>
      </c>
      <c r="M56" s="26" t="s">
        <v>77</v>
      </c>
      <c r="N56" s="26" t="s">
        <v>82</v>
      </c>
      <c r="O56" s="26" t="s">
        <v>19</v>
      </c>
      <c r="V56" s="41" t="s">
        <v>41</v>
      </c>
      <c r="W56" s="30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W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133/2 от 10 ноября 2023г.</v>
      </c>
      <c r="I8" s="122" t="s">
        <v>160</v>
      </c>
      <c r="J8" s="122"/>
      <c r="K8" s="17"/>
      <c r="L8" s="13">
        <v>133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16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16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16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16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16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16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16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16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16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16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4"/>
        <v>460</v>
      </c>
    </row>
    <row r="27" spans="2:23" ht="12.75" customHeight="1" thickBot="1" x14ac:dyDescent="0.25">
      <c r="B27" s="14">
        <v>6</v>
      </c>
      <c r="C27" s="111" t="str">
        <f t="shared" si="0"/>
        <v>16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16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4"/>
        <v>460</v>
      </c>
    </row>
    <row r="28" spans="2:23" ht="12.75" customHeight="1" thickBot="1" x14ac:dyDescent="0.25">
      <c r="B28" s="14">
        <v>7</v>
      </c>
      <c r="C28" s="111" t="str">
        <f t="shared" si="0"/>
        <v>16 (А-Б)-Рв2/1</v>
      </c>
      <c r="D28" s="112"/>
      <c r="E28" s="109" t="str">
        <f t="shared" si="1"/>
        <v>768×8</v>
      </c>
      <c r="F28" s="109"/>
      <c r="G28" s="109" t="s">
        <v>131</v>
      </c>
      <c r="H28" s="109"/>
      <c r="I28" s="14" t="str">
        <f t="shared" si="2"/>
        <v>НЕ 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16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16 (А-Б)-Рв2/2</v>
      </c>
      <c r="D29" s="112"/>
      <c r="E29" s="109" t="str">
        <f t="shared" si="1"/>
        <v>768×8</v>
      </c>
      <c r="F29" s="109"/>
      <c r="G29" s="109" t="s">
        <v>131</v>
      </c>
      <c r="H29" s="109"/>
      <c r="I29" s="14" t="str">
        <f t="shared" si="2"/>
        <v>НЕ 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16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16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16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16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16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16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16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4"/>
        <v>200</v>
      </c>
    </row>
    <row r="33" spans="2:23" ht="12.75" customHeight="1" thickBot="1" x14ac:dyDescent="0.3">
      <c r="B33" s="14">
        <v>12</v>
      </c>
      <c r="C33" s="111" t="str">
        <f t="shared" si="0"/>
        <v>16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16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4"/>
        <v>200</v>
      </c>
    </row>
    <row r="34" spans="2:23" ht="12.75" customHeight="1" thickBot="1" x14ac:dyDescent="0.3">
      <c r="B34" s="14">
        <v>13</v>
      </c>
      <c r="C34" s="111" t="str">
        <f t="shared" si="0"/>
        <v>16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16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16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16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16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16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16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16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16 (В-Г)-Рв1/1</v>
      </c>
      <c r="D38" s="112"/>
      <c r="E38" s="109" t="str">
        <f t="shared" ref="E38:E45" si="5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16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16 (В-Г)-Рв1/2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16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16 (В-Г)-Рв2/1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16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16 (В-Г)-Рв2/2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16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16 (В-Г)-Рв3/1</v>
      </c>
      <c r="D42" s="112"/>
      <c r="E42" s="109" t="str">
        <f t="shared" si="5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0"/>
      <c r="Q42" s="40">
        <v>16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4"/>
        <v>768</v>
      </c>
    </row>
    <row r="43" spans="2:23" ht="12.75" customHeight="1" thickBot="1" x14ac:dyDescent="0.3">
      <c r="B43" s="14">
        <v>22</v>
      </c>
      <c r="C43" s="111" t="str">
        <f t="shared" si="0"/>
        <v>16 (В-Г)-Рв3/2</v>
      </c>
      <c r="D43" s="112"/>
      <c r="E43" s="109" t="str">
        <f t="shared" si="5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0"/>
      <c r="Q43" s="40">
        <v>16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4"/>
        <v>768</v>
      </c>
    </row>
    <row r="44" spans="2:23" ht="12.75" customHeight="1" thickBot="1" x14ac:dyDescent="0.3">
      <c r="B44" s="14">
        <v>23</v>
      </c>
      <c r="C44" s="111" t="str">
        <f t="shared" si="0"/>
        <v>16 (В-Г)-Рв4/1</v>
      </c>
      <c r="D44" s="112"/>
      <c r="E44" s="109" t="str">
        <f t="shared" si="5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0"/>
      <c r="Q44" s="40">
        <v>16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4"/>
        <v>200</v>
      </c>
    </row>
    <row r="45" spans="2:23" ht="12.75" customHeight="1" thickBot="1" x14ac:dyDescent="0.3">
      <c r="B45" s="14">
        <v>24</v>
      </c>
      <c r="C45" s="111" t="str">
        <f t="shared" si="0"/>
        <v>16 (В-Г)-Рв4/2</v>
      </c>
      <c r="D45" s="112"/>
      <c r="E45" s="109" t="str">
        <f t="shared" si="5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0"/>
      <c r="Q45" s="40">
        <v>16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4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C28</f>
        <v>16 (А-Б)-Рв2/1</v>
      </c>
      <c r="D51" s="109" t="str">
        <f>E29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2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C29</f>
        <v>16 (А-Б)-Рв2/2</v>
      </c>
      <c r="D52" s="131" t="str">
        <f>E36</f>
        <v>768×8</v>
      </c>
      <c r="E52" s="132"/>
      <c r="F52" s="131" t="s">
        <v>41</v>
      </c>
      <c r="G52" s="132"/>
      <c r="H52" s="29" t="s">
        <v>23</v>
      </c>
      <c r="I52" s="28" t="str">
        <f t="shared" ref="I52" si="7">IF(H52="недопустимых дефектов не обнаружено", "годен", "НЕ годен")</f>
        <v>годен</v>
      </c>
      <c r="J52" s="14" t="str">
        <f t="shared" si="6"/>
        <v>10.11.2023г.</v>
      </c>
      <c r="M52" s="26" t="s">
        <v>77</v>
      </c>
      <c r="N52" s="26" t="s">
        <v>82</v>
      </c>
      <c r="O52" s="26" t="s">
        <v>19</v>
      </c>
      <c r="V52" s="41" t="s">
        <v>41</v>
      </c>
      <c r="W52" s="30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B53:J54"/>
    <mergeCell ref="D51:E51"/>
    <mergeCell ref="F51:G51"/>
    <mergeCell ref="D52:E52"/>
    <mergeCell ref="F52:G52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W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132/2 от 10 ноября 2023г.</v>
      </c>
      <c r="I8" s="122" t="s">
        <v>160</v>
      </c>
      <c r="J8" s="122"/>
      <c r="K8" s="17"/>
      <c r="L8" s="13">
        <v>132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17 (Ж-И)-Рв1/1</v>
      </c>
      <c r="D22" s="112"/>
      <c r="E22" s="109" t="str">
        <f>V22</f>
        <v>768×8</v>
      </c>
      <c r="F22" s="109"/>
      <c r="G22" s="111" t="s">
        <v>131</v>
      </c>
      <c r="H22" s="112"/>
      <c r="I22" s="14" t="str">
        <f>IF(G22="недопустимых дефектов не обнаружено", "годен", "НЕ годен")</f>
        <v>НЕ 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17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17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17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17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17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4"/>
        <v>460</v>
      </c>
    </row>
    <row r="25" spans="2:23" ht="12.75" customHeight="1" thickBot="1" x14ac:dyDescent="0.25">
      <c r="B25" s="14">
        <v>4</v>
      </c>
      <c r="C25" s="111" t="str">
        <f t="shared" si="0"/>
        <v>17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17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4"/>
        <v>460</v>
      </c>
    </row>
    <row r="26" spans="2:23" ht="12.75" customHeight="1" thickBot="1" x14ac:dyDescent="0.25">
      <c r="B26" s="14">
        <v>5</v>
      </c>
      <c r="C26" s="111" t="str">
        <f t="shared" si="0"/>
        <v>17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17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17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17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17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17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17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17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17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17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17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17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17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17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17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6"/>
      <c r="Q33" s="40">
        <v>17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17 (И-К)-Рв3/1</v>
      </c>
      <c r="D34" s="112"/>
      <c r="E34" s="109" t="str">
        <f t="shared" si="1"/>
        <v>768×8</v>
      </c>
      <c r="F34" s="109"/>
      <c r="G34" s="111" t="s">
        <v>131</v>
      </c>
      <c r="H34" s="112"/>
      <c r="I34" s="14" t="str">
        <f t="shared" si="2"/>
        <v>НЕ 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6"/>
      <c r="Q34" s="40">
        <v>17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17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6"/>
      <c r="Q35" s="40">
        <v>17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17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6"/>
      <c r="Q36" s="40">
        <v>17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4"/>
        <v>180</v>
      </c>
    </row>
    <row r="37" spans="2:23" ht="12.75" customHeight="1" thickBot="1" x14ac:dyDescent="0.3">
      <c r="B37" s="14">
        <v>16</v>
      </c>
      <c r="C37" s="111" t="str">
        <f t="shared" si="0"/>
        <v>17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6"/>
      <c r="Q37" s="40">
        <v>17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4"/>
        <v>180</v>
      </c>
    </row>
    <row r="38" spans="2:23" ht="12.75" customHeight="1" thickBot="1" x14ac:dyDescent="0.3">
      <c r="B38" s="14">
        <v>17</v>
      </c>
      <c r="C38" s="111" t="str">
        <f t="shared" si="0"/>
        <v>17 (И-К)-Рв5/1</v>
      </c>
      <c r="D38" s="112"/>
      <c r="E38" s="109" t="str">
        <f t="shared" ref="E38:E45" si="5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6"/>
      <c r="Q38" s="40">
        <v>17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4"/>
        <v>180</v>
      </c>
    </row>
    <row r="39" spans="2:23" ht="12.75" customHeight="1" thickBot="1" x14ac:dyDescent="0.3">
      <c r="B39" s="14">
        <v>18</v>
      </c>
      <c r="C39" s="111" t="str">
        <f t="shared" si="0"/>
        <v>17 (И-К)-Рв5/2</v>
      </c>
      <c r="D39" s="112"/>
      <c r="E39" s="109" t="str">
        <f t="shared" si="5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6"/>
      <c r="Q39" s="40">
        <v>17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4"/>
        <v>180</v>
      </c>
    </row>
    <row r="40" spans="2:23" ht="12.75" customHeight="1" thickBot="1" x14ac:dyDescent="0.3">
      <c r="B40" s="14">
        <v>19</v>
      </c>
      <c r="C40" s="111" t="str">
        <f t="shared" si="0"/>
        <v>17 (И-К)-Рв6/1</v>
      </c>
      <c r="D40" s="112"/>
      <c r="E40" s="109" t="str">
        <f t="shared" si="5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6"/>
      <c r="Q40" s="40">
        <v>17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4"/>
        <v>180</v>
      </c>
    </row>
    <row r="41" spans="2:23" ht="12.75" customHeight="1" thickBot="1" x14ac:dyDescent="0.3">
      <c r="B41" s="14">
        <v>20</v>
      </c>
      <c r="C41" s="111" t="str">
        <f t="shared" si="0"/>
        <v>17 (И-К)-Рв6/2</v>
      </c>
      <c r="D41" s="112"/>
      <c r="E41" s="109" t="str">
        <f t="shared" si="5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6"/>
      <c r="Q41" s="40">
        <v>17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4"/>
        <v>180</v>
      </c>
    </row>
    <row r="42" spans="2:23" ht="12.75" customHeight="1" thickBot="1" x14ac:dyDescent="0.3">
      <c r="B42" s="14">
        <v>21</v>
      </c>
      <c r="C42" s="111" t="str">
        <f t="shared" si="0"/>
        <v>17 (И-К)-Рв7/1</v>
      </c>
      <c r="D42" s="112"/>
      <c r="E42" s="109" t="str">
        <f t="shared" si="5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17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4"/>
        <v>180</v>
      </c>
    </row>
    <row r="43" spans="2:23" ht="12.75" customHeight="1" thickBot="1" x14ac:dyDescent="0.3">
      <c r="B43" s="14">
        <v>22</v>
      </c>
      <c r="C43" s="111" t="str">
        <f t="shared" si="0"/>
        <v>17 (И-К)-Рв7/2</v>
      </c>
      <c r="D43" s="112"/>
      <c r="E43" s="109" t="str">
        <f t="shared" si="5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17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4"/>
        <v>180</v>
      </c>
    </row>
    <row r="44" spans="2:23" ht="12.75" customHeight="1" thickBot="1" x14ac:dyDescent="0.3">
      <c r="B44" s="14">
        <v>23</v>
      </c>
      <c r="C44" s="111" t="str">
        <f t="shared" si="0"/>
        <v>17 (К)-Лк1</v>
      </c>
      <c r="D44" s="112"/>
      <c r="E44" s="109" t="str">
        <f t="shared" si="5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17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4"/>
        <v>587</v>
      </c>
    </row>
    <row r="45" spans="2:23" ht="12.75" customHeight="1" thickBot="1" x14ac:dyDescent="0.3">
      <c r="B45" s="14">
        <v>24</v>
      </c>
      <c r="C45" s="111" t="str">
        <f t="shared" si="0"/>
        <v>17 (К)-Лк2</v>
      </c>
      <c r="D45" s="112"/>
      <c r="E45" s="109" t="str">
        <f t="shared" si="5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17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4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C22</f>
        <v>17 (Ж-И)-Рв1/1</v>
      </c>
      <c r="D51" s="109" t="str">
        <f>E22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2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C34</f>
        <v>17 (И-К)-Рв3/1</v>
      </c>
      <c r="D52" s="131" t="str">
        <f>E30</f>
        <v>768×8</v>
      </c>
      <c r="E52" s="132"/>
      <c r="F52" s="131" t="s">
        <v>41</v>
      </c>
      <c r="G52" s="132"/>
      <c r="H52" s="29" t="s">
        <v>23</v>
      </c>
      <c r="I52" s="28" t="str">
        <f t="shared" ref="I52" si="7">IF(H52="недопустимых дефектов не обнаружено", "годен", "НЕ годен")</f>
        <v>годен</v>
      </c>
      <c r="J52" s="14" t="str">
        <f t="shared" si="6"/>
        <v>10.11.2023г.</v>
      </c>
      <c r="M52" s="26" t="s">
        <v>77</v>
      </c>
      <c r="N52" s="26" t="s">
        <v>82</v>
      </c>
      <c r="O52" s="26" t="s">
        <v>19</v>
      </c>
      <c r="V52" s="41" t="s">
        <v>41</v>
      </c>
      <c r="W52" s="30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D51:E51"/>
    <mergeCell ref="F51:G51"/>
    <mergeCell ref="D52:E52"/>
    <mergeCell ref="F52:G52"/>
    <mergeCell ref="B53:J54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W81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131/2 от 10 ноября 2023г.</v>
      </c>
      <c r="I8" s="122" t="s">
        <v>160</v>
      </c>
      <c r="J8" s="122"/>
      <c r="K8" s="17"/>
      <c r="L8" s="13">
        <v>131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17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17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17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17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17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17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4"/>
        <v>768</v>
      </c>
    </row>
    <row r="25" spans="2:23" ht="12.75" customHeight="1" thickBot="1" x14ac:dyDescent="0.25">
      <c r="B25" s="14">
        <v>4</v>
      </c>
      <c r="C25" s="111" t="str">
        <f t="shared" si="0"/>
        <v>17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17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4"/>
        <v>768</v>
      </c>
    </row>
    <row r="26" spans="2:23" ht="12.75" customHeight="1" thickBot="1" x14ac:dyDescent="0.25">
      <c r="B26" s="14">
        <v>5</v>
      </c>
      <c r="C26" s="111" t="str">
        <f t="shared" si="0"/>
        <v>17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17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4"/>
        <v>768</v>
      </c>
    </row>
    <row r="27" spans="2:23" ht="12.75" customHeight="1" thickBot="1" x14ac:dyDescent="0.25">
      <c r="B27" s="14">
        <v>6</v>
      </c>
      <c r="C27" s="111" t="str">
        <f t="shared" si="0"/>
        <v>17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17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4"/>
        <v>768</v>
      </c>
    </row>
    <row r="28" spans="2:23" ht="12.75" customHeight="1" thickBot="1" x14ac:dyDescent="0.25">
      <c r="B28" s="14">
        <v>7</v>
      </c>
      <c r="C28" s="111" t="str">
        <f t="shared" si="0"/>
        <v>17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17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17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17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17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17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17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17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17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17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17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17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17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17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17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17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17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17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17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17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17 (Д-Е)-Рв4/1</v>
      </c>
      <c r="D38" s="112"/>
      <c r="E38" s="109" t="str">
        <f t="shared" ref="E38:E49" si="5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17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17 (Д-Е)-Рв4/2</v>
      </c>
      <c r="D39" s="112"/>
      <c r="E39" s="109" t="str">
        <f t="shared" si="5"/>
        <v>768×8</v>
      </c>
      <c r="F39" s="109"/>
      <c r="G39" s="111" t="s">
        <v>131</v>
      </c>
      <c r="H39" s="112"/>
      <c r="I39" s="14" t="str">
        <f t="shared" si="2"/>
        <v>НЕ 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17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17 (Д-Е)-Рв5/1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17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17 (Д-Е)-Рв5/2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17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17 (Е-Ж)-Рв1/1</v>
      </c>
      <c r="D42" s="112"/>
      <c r="E42" s="109" t="str">
        <f t="shared" si="5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17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4"/>
        <v>200</v>
      </c>
    </row>
    <row r="43" spans="2:23" ht="12.75" customHeight="1" thickBot="1" x14ac:dyDescent="0.3">
      <c r="B43" s="14">
        <v>22</v>
      </c>
      <c r="C43" s="111" t="str">
        <f t="shared" si="0"/>
        <v>17 (Е-Ж)-Рв1/2</v>
      </c>
      <c r="D43" s="112"/>
      <c r="E43" s="109" t="str">
        <f t="shared" si="5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17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4"/>
        <v>200</v>
      </c>
    </row>
    <row r="44" spans="2:23" ht="12.75" customHeight="1" thickBot="1" x14ac:dyDescent="0.3">
      <c r="B44" s="14">
        <v>23</v>
      </c>
      <c r="C44" s="111" t="str">
        <f t="shared" si="0"/>
        <v>17 (Е-Ж)-Рв2/1</v>
      </c>
      <c r="D44" s="112"/>
      <c r="E44" s="109" t="str">
        <f t="shared" si="5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17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4"/>
        <v>768</v>
      </c>
    </row>
    <row r="45" spans="2:23" ht="12.75" customHeight="1" thickBot="1" x14ac:dyDescent="0.3">
      <c r="B45" s="14">
        <v>24</v>
      </c>
      <c r="C45" s="111" t="str">
        <f t="shared" si="0"/>
        <v>17 (Е-Ж)-Рв2/2</v>
      </c>
      <c r="D45" s="112"/>
      <c r="E45" s="109" t="str">
        <f t="shared" si="5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17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4"/>
        <v>768</v>
      </c>
    </row>
    <row r="46" spans="2:23" ht="12.75" customHeight="1" thickBot="1" x14ac:dyDescent="0.3">
      <c r="B46" s="14">
        <v>25</v>
      </c>
      <c r="C46" s="111" t="str">
        <f t="shared" si="0"/>
        <v>17 (Е-Ж)-Рв3/1</v>
      </c>
      <c r="D46" s="112"/>
      <c r="E46" s="109" t="str">
        <f t="shared" si="5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08.11.2023г.</v>
      </c>
      <c r="K46" s="16"/>
      <c r="L46" s="10"/>
      <c r="M46" s="26" t="s">
        <v>130</v>
      </c>
      <c r="N46" s="26" t="s">
        <v>82</v>
      </c>
      <c r="O46" s="26" t="s">
        <v>19</v>
      </c>
      <c r="P46" s="16"/>
      <c r="Q46" s="40">
        <v>17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4"/>
        <v>768</v>
      </c>
    </row>
    <row r="47" spans="2:23" ht="12.75" customHeight="1" thickBot="1" x14ac:dyDescent="0.3">
      <c r="B47" s="14">
        <v>26</v>
      </c>
      <c r="C47" s="111" t="str">
        <f t="shared" si="0"/>
        <v>17 (Е-Ж)-Рв3/2</v>
      </c>
      <c r="D47" s="112"/>
      <c r="E47" s="109" t="str">
        <f t="shared" si="5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08.11.2023г.</v>
      </c>
      <c r="K47" s="16"/>
      <c r="L47" s="10"/>
      <c r="M47" s="26" t="s">
        <v>130</v>
      </c>
      <c r="N47" s="26" t="s">
        <v>82</v>
      </c>
      <c r="O47" s="26" t="s">
        <v>19</v>
      </c>
      <c r="P47" s="16"/>
      <c r="Q47" s="40">
        <v>17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4"/>
        <v>768</v>
      </c>
    </row>
    <row r="48" spans="2:23" ht="12.75" customHeight="1" thickBot="1" x14ac:dyDescent="0.3">
      <c r="B48" s="14">
        <v>27</v>
      </c>
      <c r="C48" s="111" t="str">
        <f t="shared" si="0"/>
        <v>17 (Е-Ж)-Рв4/1</v>
      </c>
      <c r="D48" s="112"/>
      <c r="E48" s="109" t="str">
        <f t="shared" si="5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08.11.2023г.</v>
      </c>
      <c r="K48" s="16"/>
      <c r="L48" s="10"/>
      <c r="M48" s="26" t="s">
        <v>130</v>
      </c>
      <c r="N48" s="26" t="s">
        <v>82</v>
      </c>
      <c r="O48" s="26" t="s">
        <v>19</v>
      </c>
      <c r="P48" s="16"/>
      <c r="Q48" s="40">
        <v>17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4"/>
        <v>768</v>
      </c>
    </row>
    <row r="49" spans="1:23" ht="12.75" customHeight="1" thickBot="1" x14ac:dyDescent="0.3">
      <c r="B49" s="14">
        <v>28</v>
      </c>
      <c r="C49" s="111" t="str">
        <f t="shared" si="0"/>
        <v>17 (Е-Ж)-Рв4/2</v>
      </c>
      <c r="D49" s="112"/>
      <c r="E49" s="109" t="str">
        <f t="shared" si="5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08.11.2023г.</v>
      </c>
      <c r="K49" s="16"/>
      <c r="L49" s="10"/>
      <c r="M49" s="26" t="s">
        <v>130</v>
      </c>
      <c r="N49" s="26" t="s">
        <v>82</v>
      </c>
      <c r="O49" s="26" t="s">
        <v>19</v>
      </c>
      <c r="P49" s="16"/>
      <c r="Q49" s="40">
        <v>17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4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C39</f>
        <v>17 (Д-Е)-Рв4/2</v>
      </c>
      <c r="D55" s="109" t="str">
        <f>E29</f>
        <v>768×8</v>
      </c>
      <c r="E55" s="109"/>
      <c r="F55" s="131" t="s">
        <v>41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" si="6">CONCATENATE(M55, ".", N55, ".",O55)</f>
        <v>10.11.2023г.</v>
      </c>
      <c r="K55" s="16"/>
      <c r="L55" s="16"/>
      <c r="M55" s="26" t="s">
        <v>77</v>
      </c>
      <c r="N55" s="26" t="s">
        <v>82</v>
      </c>
      <c r="O55" s="26" t="s">
        <v>19</v>
      </c>
      <c r="T55" s="10"/>
      <c r="U55" s="43"/>
      <c r="V55" s="69" t="s">
        <v>41</v>
      </c>
      <c r="W55" s="43">
        <f>VALUE(MID($V55,1,FIND("×",$V55,1)-1))</f>
        <v>768</v>
      </c>
    </row>
    <row r="56" spans="1:23" ht="12.75" customHeight="1" x14ac:dyDescent="0.2">
      <c r="B56" s="110" t="s">
        <v>38</v>
      </c>
      <c r="C56" s="110"/>
      <c r="D56" s="110"/>
      <c r="E56" s="110"/>
      <c r="F56" s="110"/>
      <c r="G56" s="110"/>
      <c r="H56" s="110"/>
      <c r="I56" s="110"/>
      <c r="J56" s="110"/>
      <c r="V56" s="41"/>
    </row>
    <row r="57" spans="1:23" ht="12.75" customHeight="1" x14ac:dyDescent="0.2">
      <c r="B57" s="110"/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V58" s="41"/>
    </row>
    <row r="59" spans="1:23" ht="12.75" customHeight="1" x14ac:dyDescent="0.25">
      <c r="C59" s="10" t="s">
        <v>35</v>
      </c>
      <c r="D59" s="10"/>
      <c r="E59" s="10"/>
      <c r="F59" s="10"/>
      <c r="G59" s="10"/>
      <c r="H59" s="37"/>
      <c r="I59" s="38" t="s">
        <v>2</v>
      </c>
      <c r="V59" s="41"/>
    </row>
    <row r="60" spans="1:23" ht="12.75" customHeight="1" x14ac:dyDescent="0.25">
      <c r="C60" s="10"/>
      <c r="D60" s="10"/>
      <c r="E60" s="10"/>
      <c r="F60" s="10"/>
      <c r="G60" s="10"/>
      <c r="H60" s="10"/>
      <c r="I60" s="10"/>
      <c r="V60" s="41"/>
    </row>
    <row r="61" spans="1:23" s="31" customFormat="1" ht="12.75" customHeight="1" x14ac:dyDescent="0.25">
      <c r="A61" s="30"/>
      <c r="B61" s="30"/>
      <c r="C61" s="8" t="s">
        <v>36</v>
      </c>
      <c r="D61" s="11"/>
      <c r="E61" s="11"/>
      <c r="F61" s="10"/>
      <c r="G61" s="10"/>
      <c r="H61" s="37"/>
      <c r="I61" s="38" t="s">
        <v>37</v>
      </c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41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25.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12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ht="12.75" customHeight="1" x14ac:dyDescent="0.2"/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</sheetData>
  <mergeCells count="125">
    <mergeCell ref="D55:E55"/>
    <mergeCell ref="F55:G55"/>
    <mergeCell ref="B56:J57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W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130/2 от 10 ноября 2023г.</v>
      </c>
      <c r="I8" s="122" t="s">
        <v>160</v>
      </c>
      <c r="J8" s="122"/>
      <c r="K8" s="17"/>
      <c r="L8" s="13">
        <v>130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17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17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17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17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17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17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17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17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17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17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4"/>
        <v>460</v>
      </c>
    </row>
    <row r="27" spans="2:23" ht="12.75" customHeight="1" thickBot="1" x14ac:dyDescent="0.25">
      <c r="B27" s="14">
        <v>6</v>
      </c>
      <c r="C27" s="111" t="str">
        <f t="shared" si="0"/>
        <v>17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17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4"/>
        <v>460</v>
      </c>
    </row>
    <row r="28" spans="2:23" ht="12.75" customHeight="1" thickBot="1" x14ac:dyDescent="0.25">
      <c r="B28" s="14">
        <v>7</v>
      </c>
      <c r="C28" s="111" t="str">
        <f t="shared" si="0"/>
        <v>17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17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17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17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17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17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17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17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17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17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4"/>
        <v>200</v>
      </c>
    </row>
    <row r="33" spans="2:23" ht="12.75" customHeight="1" thickBot="1" x14ac:dyDescent="0.3">
      <c r="B33" s="14">
        <v>12</v>
      </c>
      <c r="C33" s="111" t="str">
        <f t="shared" si="0"/>
        <v>17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17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4"/>
        <v>200</v>
      </c>
    </row>
    <row r="34" spans="2:23" ht="12.75" customHeight="1" thickBot="1" x14ac:dyDescent="0.3">
      <c r="B34" s="14">
        <v>13</v>
      </c>
      <c r="C34" s="111" t="str">
        <f t="shared" si="0"/>
        <v>17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17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17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17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17 (Б-В)-Рв3/1</v>
      </c>
      <c r="D36" s="112"/>
      <c r="E36" s="109" t="str">
        <f>V36</f>
        <v>768×8</v>
      </c>
      <c r="F36" s="109"/>
      <c r="G36" s="109" t="s">
        <v>131</v>
      </c>
      <c r="H36" s="109"/>
      <c r="I36" s="14" t="str">
        <f t="shared" si="2"/>
        <v>НЕ 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17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17 (Б-В)-Рв3/2</v>
      </c>
      <c r="D37" s="112"/>
      <c r="E37" s="109" t="str">
        <f>V37</f>
        <v>768×8</v>
      </c>
      <c r="F37" s="109"/>
      <c r="G37" s="109" t="s">
        <v>131</v>
      </c>
      <c r="H37" s="109"/>
      <c r="I37" s="14" t="str">
        <f t="shared" si="2"/>
        <v>НЕ 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17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17 (В-Г)-Рв1/1</v>
      </c>
      <c r="D38" s="112"/>
      <c r="E38" s="109" t="str">
        <f t="shared" ref="E38:E45" si="5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17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17 (В-Г)-Рв1/2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17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17 (В-Г)-Рв2/1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17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17 (В-Г)-Рв2/2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17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17 (В-Г)-Рв3/1</v>
      </c>
      <c r="D42" s="112"/>
      <c r="E42" s="109" t="str">
        <f t="shared" si="5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0"/>
      <c r="Q42" s="40">
        <v>17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4"/>
        <v>768</v>
      </c>
    </row>
    <row r="43" spans="2:23" ht="12.75" customHeight="1" thickBot="1" x14ac:dyDescent="0.3">
      <c r="B43" s="14">
        <v>22</v>
      </c>
      <c r="C43" s="111" t="str">
        <f t="shared" si="0"/>
        <v>17 (В-Г)-Рв3/2</v>
      </c>
      <c r="D43" s="112"/>
      <c r="E43" s="109" t="str">
        <f t="shared" si="5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0"/>
      <c r="Q43" s="40">
        <v>17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4"/>
        <v>768</v>
      </c>
    </row>
    <row r="44" spans="2:23" ht="12.75" customHeight="1" thickBot="1" x14ac:dyDescent="0.3">
      <c r="B44" s="14">
        <v>23</v>
      </c>
      <c r="C44" s="111" t="str">
        <f t="shared" si="0"/>
        <v>17 (В-Г)-Рв4/1</v>
      </c>
      <c r="D44" s="112"/>
      <c r="E44" s="109" t="str">
        <f t="shared" si="5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0"/>
      <c r="Q44" s="40">
        <v>17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4"/>
        <v>200</v>
      </c>
    </row>
    <row r="45" spans="2:23" ht="12.75" customHeight="1" thickBot="1" x14ac:dyDescent="0.3">
      <c r="B45" s="14">
        <v>24</v>
      </c>
      <c r="C45" s="111" t="str">
        <f t="shared" si="0"/>
        <v>17 (В-Г)-Рв4/2</v>
      </c>
      <c r="D45" s="112"/>
      <c r="E45" s="109" t="str">
        <f t="shared" si="5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0"/>
      <c r="Q45" s="40">
        <v>17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4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C36</f>
        <v>17 (Б-В)-Рв3/1</v>
      </c>
      <c r="D51" s="109" t="str">
        <f>E29</f>
        <v>768×8</v>
      </c>
      <c r="E51" s="109"/>
      <c r="F51" s="131" t="s">
        <v>132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2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C37</f>
        <v>17 (Б-В)-Рв3/2</v>
      </c>
      <c r="D52" s="131" t="str">
        <f>E36</f>
        <v>768×8</v>
      </c>
      <c r="E52" s="132"/>
      <c r="F52" s="131" t="s">
        <v>132</v>
      </c>
      <c r="G52" s="132"/>
      <c r="H52" s="29" t="s">
        <v>23</v>
      </c>
      <c r="I52" s="28" t="str">
        <f t="shared" ref="I52" si="7">IF(H52="недопустимых дефектов не обнаружено", "годен", "НЕ годен")</f>
        <v>годен</v>
      </c>
      <c r="J52" s="14" t="str">
        <f t="shared" si="6"/>
        <v>10.11.2023г.</v>
      </c>
      <c r="M52" s="26" t="s">
        <v>77</v>
      </c>
      <c r="N52" s="26" t="s">
        <v>82</v>
      </c>
      <c r="O52" s="26" t="s">
        <v>19</v>
      </c>
      <c r="V52" s="41" t="s">
        <v>41</v>
      </c>
      <c r="W52" s="30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B53:J54"/>
    <mergeCell ref="D51:E51"/>
    <mergeCell ref="F51:G51"/>
    <mergeCell ref="D52:E52"/>
    <mergeCell ref="F52:G52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129/2 от 10 ноября 2023г.</v>
      </c>
      <c r="I8" s="122" t="s">
        <v>160</v>
      </c>
      <c r="J8" s="122"/>
      <c r="K8" s="17"/>
      <c r="L8" s="13">
        <v>129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18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18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18 (Ж-И)-Рв1/2</v>
      </c>
      <c r="D23" s="112"/>
      <c r="E23" s="109" t="str">
        <f t="shared" ref="E23:E34" si="1">V23</f>
        <v>768×8</v>
      </c>
      <c r="F23" s="109"/>
      <c r="G23" s="111" t="s">
        <v>131</v>
      </c>
      <c r="H23" s="112"/>
      <c r="I23" s="14" t="str">
        <f t="shared" ref="I23:I45" si="2">IF(G23="недопустимых дефектов не обнаружено", "годен", "НЕ годен")</f>
        <v>НЕ 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18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18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18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4"/>
        <v>460</v>
      </c>
    </row>
    <row r="25" spans="2:23" ht="12.75" customHeight="1" thickBot="1" x14ac:dyDescent="0.25">
      <c r="B25" s="14">
        <v>4</v>
      </c>
      <c r="C25" s="111" t="str">
        <f t="shared" si="0"/>
        <v>18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18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4"/>
        <v>460</v>
      </c>
    </row>
    <row r="26" spans="2:23" ht="12.75" customHeight="1" thickBot="1" x14ac:dyDescent="0.25">
      <c r="B26" s="14">
        <v>5</v>
      </c>
      <c r="C26" s="111" t="str">
        <f t="shared" si="0"/>
        <v>18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18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18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18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18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18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18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18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18 (И-К)-Рв1/1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18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18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18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18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18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18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6"/>
      <c r="Q33" s="40">
        <v>18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18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6"/>
      <c r="Q34" s="40">
        <v>18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18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6"/>
      <c r="Q35" s="40">
        <v>18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18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6"/>
      <c r="Q36" s="40">
        <v>18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4"/>
        <v>180</v>
      </c>
    </row>
    <row r="37" spans="2:23" ht="12.75" customHeight="1" thickBot="1" x14ac:dyDescent="0.3">
      <c r="B37" s="14">
        <v>16</v>
      </c>
      <c r="C37" s="111" t="str">
        <f t="shared" si="0"/>
        <v>18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6"/>
      <c r="Q37" s="40">
        <v>18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4"/>
        <v>180</v>
      </c>
    </row>
    <row r="38" spans="2:23" ht="12.75" customHeight="1" thickBot="1" x14ac:dyDescent="0.3">
      <c r="B38" s="14">
        <v>17</v>
      </c>
      <c r="C38" s="111" t="str">
        <f t="shared" si="0"/>
        <v>18 (И-К)-Рв5/1</v>
      </c>
      <c r="D38" s="112"/>
      <c r="E38" s="109" t="str">
        <f t="shared" ref="E38:E45" si="5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6"/>
      <c r="Q38" s="40">
        <v>18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4"/>
        <v>180</v>
      </c>
    </row>
    <row r="39" spans="2:23" ht="12.75" customHeight="1" thickBot="1" x14ac:dyDescent="0.3">
      <c r="B39" s="14">
        <v>18</v>
      </c>
      <c r="C39" s="111" t="str">
        <f t="shared" si="0"/>
        <v>18 (И-К)-Рв5/2</v>
      </c>
      <c r="D39" s="112"/>
      <c r="E39" s="109" t="str">
        <f t="shared" si="5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6"/>
      <c r="Q39" s="40">
        <v>18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4"/>
        <v>180</v>
      </c>
    </row>
    <row r="40" spans="2:23" ht="12.75" customHeight="1" thickBot="1" x14ac:dyDescent="0.3">
      <c r="B40" s="14">
        <v>19</v>
      </c>
      <c r="C40" s="111" t="str">
        <f t="shared" si="0"/>
        <v>18 (И-К)-Рв6/1</v>
      </c>
      <c r="D40" s="112"/>
      <c r="E40" s="109" t="str">
        <f t="shared" si="5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6"/>
      <c r="Q40" s="40">
        <v>18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4"/>
        <v>180</v>
      </c>
    </row>
    <row r="41" spans="2:23" ht="12.75" customHeight="1" thickBot="1" x14ac:dyDescent="0.3">
      <c r="B41" s="14">
        <v>20</v>
      </c>
      <c r="C41" s="111" t="str">
        <f t="shared" si="0"/>
        <v>18 (И-К)-Рв6/2</v>
      </c>
      <c r="D41" s="112"/>
      <c r="E41" s="109" t="str">
        <f t="shared" si="5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6"/>
      <c r="Q41" s="40">
        <v>18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4"/>
        <v>180</v>
      </c>
    </row>
    <row r="42" spans="2:23" ht="12.75" customHeight="1" thickBot="1" x14ac:dyDescent="0.3">
      <c r="B42" s="14">
        <v>21</v>
      </c>
      <c r="C42" s="111" t="str">
        <f t="shared" si="0"/>
        <v>18 (И-К)-Рв7/1</v>
      </c>
      <c r="D42" s="112"/>
      <c r="E42" s="109" t="str">
        <f t="shared" si="5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18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4"/>
        <v>180</v>
      </c>
    </row>
    <row r="43" spans="2:23" ht="12.75" customHeight="1" thickBot="1" x14ac:dyDescent="0.3">
      <c r="B43" s="14">
        <v>22</v>
      </c>
      <c r="C43" s="111" t="str">
        <f t="shared" si="0"/>
        <v>18 (И-К)-Рв7/2</v>
      </c>
      <c r="D43" s="112"/>
      <c r="E43" s="109" t="str">
        <f t="shared" si="5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18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4"/>
        <v>180</v>
      </c>
    </row>
    <row r="44" spans="2:23" ht="12.75" customHeight="1" thickBot="1" x14ac:dyDescent="0.3">
      <c r="B44" s="14">
        <v>23</v>
      </c>
      <c r="C44" s="111" t="str">
        <f t="shared" si="0"/>
        <v>18 (К)-Лк1</v>
      </c>
      <c r="D44" s="112"/>
      <c r="E44" s="109" t="str">
        <f t="shared" si="5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18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4"/>
        <v>587</v>
      </c>
    </row>
    <row r="45" spans="2:23" ht="12.75" customHeight="1" thickBot="1" x14ac:dyDescent="0.3">
      <c r="B45" s="14">
        <v>24</v>
      </c>
      <c r="C45" s="111" t="str">
        <f t="shared" si="0"/>
        <v>18 (К)-Лк2</v>
      </c>
      <c r="D45" s="112"/>
      <c r="E45" s="109" t="str">
        <f t="shared" si="5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18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4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C23</f>
        <v>18 (Ж-И)-Рв1/2</v>
      </c>
      <c r="D51" s="109" t="str">
        <f>E22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D51:E51"/>
    <mergeCell ref="F51:G51"/>
    <mergeCell ref="B52:J53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W81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128/2 от 10 ноября 2023г.</v>
      </c>
      <c r="I8" s="122" t="s">
        <v>160</v>
      </c>
      <c r="J8" s="122"/>
      <c r="K8" s="17"/>
      <c r="L8" s="13">
        <v>128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18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18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18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18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18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18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4"/>
        <v>768</v>
      </c>
    </row>
    <row r="25" spans="2:23" ht="12.75" customHeight="1" thickBot="1" x14ac:dyDescent="0.25">
      <c r="B25" s="14">
        <v>4</v>
      </c>
      <c r="C25" s="111" t="str">
        <f t="shared" si="0"/>
        <v>18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18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4"/>
        <v>768</v>
      </c>
    </row>
    <row r="26" spans="2:23" ht="12.75" customHeight="1" thickBot="1" x14ac:dyDescent="0.25">
      <c r="B26" s="14">
        <v>5</v>
      </c>
      <c r="C26" s="111" t="str">
        <f t="shared" si="0"/>
        <v>18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18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4"/>
        <v>768</v>
      </c>
    </row>
    <row r="27" spans="2:23" ht="12.75" customHeight="1" thickBot="1" x14ac:dyDescent="0.25">
      <c r="B27" s="14">
        <v>6</v>
      </c>
      <c r="C27" s="111" t="str">
        <f t="shared" si="0"/>
        <v>18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18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4"/>
        <v>768</v>
      </c>
    </row>
    <row r="28" spans="2:23" ht="12.75" customHeight="1" thickBot="1" x14ac:dyDescent="0.25">
      <c r="B28" s="14">
        <v>7</v>
      </c>
      <c r="C28" s="111" t="str">
        <f t="shared" si="0"/>
        <v>18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18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18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18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18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18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18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18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18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18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18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18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18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18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18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18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18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18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18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18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18 (Д-Е)-Рв4/1</v>
      </c>
      <c r="D38" s="112"/>
      <c r="E38" s="109" t="str">
        <f t="shared" ref="E38:E49" si="5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18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18 (Д-Е)-Рв4/2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18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18 (Д-Е)-Рв5/1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18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18 (Д-Е)-Рв5/2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18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18 (Е-Ж)-Рв1/1</v>
      </c>
      <c r="D42" s="112"/>
      <c r="E42" s="109" t="str">
        <f t="shared" si="5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18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4"/>
        <v>200</v>
      </c>
    </row>
    <row r="43" spans="2:23" ht="12.75" customHeight="1" thickBot="1" x14ac:dyDescent="0.3">
      <c r="B43" s="14">
        <v>22</v>
      </c>
      <c r="C43" s="111" t="str">
        <f t="shared" si="0"/>
        <v>18 (Е-Ж)-Рв1/2</v>
      </c>
      <c r="D43" s="112"/>
      <c r="E43" s="109" t="str">
        <f t="shared" si="5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18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4"/>
        <v>200</v>
      </c>
    </row>
    <row r="44" spans="2:23" ht="12.75" customHeight="1" thickBot="1" x14ac:dyDescent="0.3">
      <c r="B44" s="14">
        <v>23</v>
      </c>
      <c r="C44" s="111" t="str">
        <f t="shared" si="0"/>
        <v>18 (Е-Ж)-Рв2/1</v>
      </c>
      <c r="D44" s="112"/>
      <c r="E44" s="109" t="str">
        <f t="shared" si="5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18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4"/>
        <v>768</v>
      </c>
    </row>
    <row r="45" spans="2:23" ht="12.75" customHeight="1" thickBot="1" x14ac:dyDescent="0.3">
      <c r="B45" s="14">
        <v>24</v>
      </c>
      <c r="C45" s="111" t="str">
        <f t="shared" si="0"/>
        <v>18 (Е-Ж)-Рв2/2</v>
      </c>
      <c r="D45" s="112"/>
      <c r="E45" s="109" t="str">
        <f t="shared" si="5"/>
        <v>768×8</v>
      </c>
      <c r="F45" s="109"/>
      <c r="G45" s="111" t="s">
        <v>131</v>
      </c>
      <c r="H45" s="112"/>
      <c r="I45" s="14" t="str">
        <f t="shared" si="2"/>
        <v>НЕ 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18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4"/>
        <v>768</v>
      </c>
    </row>
    <row r="46" spans="2:23" ht="12.75" customHeight="1" thickBot="1" x14ac:dyDescent="0.3">
      <c r="B46" s="14">
        <v>25</v>
      </c>
      <c r="C46" s="111" t="str">
        <f t="shared" si="0"/>
        <v>18 (Е-Ж)-Рв3/1</v>
      </c>
      <c r="D46" s="112"/>
      <c r="E46" s="109" t="str">
        <f t="shared" si="5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08.11.2023г.</v>
      </c>
      <c r="K46" s="16"/>
      <c r="L46" s="10"/>
      <c r="M46" s="26" t="s">
        <v>130</v>
      </c>
      <c r="N46" s="26" t="s">
        <v>82</v>
      </c>
      <c r="O46" s="26" t="s">
        <v>19</v>
      </c>
      <c r="P46" s="16"/>
      <c r="Q46" s="40">
        <v>18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4"/>
        <v>768</v>
      </c>
    </row>
    <row r="47" spans="2:23" ht="12.75" customHeight="1" thickBot="1" x14ac:dyDescent="0.3">
      <c r="B47" s="14">
        <v>26</v>
      </c>
      <c r="C47" s="111" t="str">
        <f t="shared" si="0"/>
        <v>18 (Е-Ж)-Рв3/2</v>
      </c>
      <c r="D47" s="112"/>
      <c r="E47" s="109" t="str">
        <f t="shared" si="5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08.11.2023г.</v>
      </c>
      <c r="K47" s="16"/>
      <c r="L47" s="10"/>
      <c r="M47" s="26" t="s">
        <v>130</v>
      </c>
      <c r="N47" s="26" t="s">
        <v>82</v>
      </c>
      <c r="O47" s="26" t="s">
        <v>19</v>
      </c>
      <c r="P47" s="16"/>
      <c r="Q47" s="40">
        <v>18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4"/>
        <v>768</v>
      </c>
    </row>
    <row r="48" spans="2:23" ht="12.75" customHeight="1" thickBot="1" x14ac:dyDescent="0.3">
      <c r="B48" s="14">
        <v>27</v>
      </c>
      <c r="C48" s="111" t="str">
        <f t="shared" si="0"/>
        <v>18 (Е-Ж)-Рв4/1</v>
      </c>
      <c r="D48" s="112"/>
      <c r="E48" s="109" t="str">
        <f t="shared" si="5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08.11.2023г.</v>
      </c>
      <c r="K48" s="16"/>
      <c r="L48" s="10"/>
      <c r="M48" s="26" t="s">
        <v>130</v>
      </c>
      <c r="N48" s="26" t="s">
        <v>82</v>
      </c>
      <c r="O48" s="26" t="s">
        <v>19</v>
      </c>
      <c r="P48" s="16"/>
      <c r="Q48" s="40">
        <v>18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4"/>
        <v>768</v>
      </c>
    </row>
    <row r="49" spans="1:23" ht="12.75" customHeight="1" thickBot="1" x14ac:dyDescent="0.3">
      <c r="B49" s="14">
        <v>28</v>
      </c>
      <c r="C49" s="111" t="str">
        <f t="shared" si="0"/>
        <v>18 (Е-Ж)-Рв4/2</v>
      </c>
      <c r="D49" s="112"/>
      <c r="E49" s="109" t="str">
        <f t="shared" si="5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08.11.2023г.</v>
      </c>
      <c r="K49" s="16"/>
      <c r="L49" s="10"/>
      <c r="M49" s="26" t="s">
        <v>130</v>
      </c>
      <c r="N49" s="26" t="s">
        <v>82</v>
      </c>
      <c r="O49" s="26" t="s">
        <v>19</v>
      </c>
      <c r="P49" s="16"/>
      <c r="Q49" s="40">
        <v>18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4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C45</f>
        <v>18 (Е-Ж)-Рв2/2</v>
      </c>
      <c r="D55" s="109" t="str">
        <f>E29</f>
        <v>768×8</v>
      </c>
      <c r="E55" s="109"/>
      <c r="F55" s="131" t="s">
        <v>41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" si="6">CONCATENATE(M55, ".", N55, ".",O55)</f>
        <v>10.11.2023г.</v>
      </c>
      <c r="K55" s="16"/>
      <c r="L55" s="16"/>
      <c r="M55" s="26" t="s">
        <v>77</v>
      </c>
      <c r="N55" s="26" t="s">
        <v>82</v>
      </c>
      <c r="O55" s="26" t="s">
        <v>19</v>
      </c>
      <c r="T55" s="10"/>
      <c r="U55" s="43"/>
      <c r="V55" s="69" t="s">
        <v>41</v>
      </c>
      <c r="W55" s="43">
        <f>VALUE(MID($V55,1,FIND("×",$V55,1)-1))</f>
        <v>768</v>
      </c>
    </row>
    <row r="56" spans="1:23" ht="12.75" customHeight="1" x14ac:dyDescent="0.2">
      <c r="B56" s="110" t="s">
        <v>38</v>
      </c>
      <c r="C56" s="110"/>
      <c r="D56" s="110"/>
      <c r="E56" s="110"/>
      <c r="F56" s="110"/>
      <c r="G56" s="110"/>
      <c r="H56" s="110"/>
      <c r="I56" s="110"/>
      <c r="J56" s="110"/>
      <c r="V56" s="41"/>
    </row>
    <row r="57" spans="1:23" ht="12.75" customHeight="1" x14ac:dyDescent="0.2">
      <c r="B57" s="110"/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V58" s="41"/>
    </row>
    <row r="59" spans="1:23" ht="12.75" customHeight="1" x14ac:dyDescent="0.25">
      <c r="C59" s="10" t="s">
        <v>35</v>
      </c>
      <c r="D59" s="10"/>
      <c r="E59" s="10"/>
      <c r="F59" s="10"/>
      <c r="G59" s="10"/>
      <c r="H59" s="37"/>
      <c r="I59" s="38" t="s">
        <v>2</v>
      </c>
      <c r="V59" s="41"/>
    </row>
    <row r="60" spans="1:23" ht="12.75" customHeight="1" x14ac:dyDescent="0.25">
      <c r="C60" s="10"/>
      <c r="D60" s="10"/>
      <c r="E60" s="10"/>
      <c r="F60" s="10"/>
      <c r="G60" s="10"/>
      <c r="H60" s="10"/>
      <c r="I60" s="10"/>
      <c r="V60" s="41"/>
    </row>
    <row r="61" spans="1:23" s="31" customFormat="1" ht="12.75" customHeight="1" x14ac:dyDescent="0.25">
      <c r="A61" s="30"/>
      <c r="B61" s="30"/>
      <c r="C61" s="8" t="s">
        <v>36</v>
      </c>
      <c r="D61" s="11"/>
      <c r="E61" s="11"/>
      <c r="F61" s="10"/>
      <c r="G61" s="10"/>
      <c r="H61" s="37"/>
      <c r="I61" s="38" t="s">
        <v>37</v>
      </c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41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25.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12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ht="12.75" customHeight="1" x14ac:dyDescent="0.2"/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</sheetData>
  <mergeCells count="125">
    <mergeCell ref="D55:E55"/>
    <mergeCell ref="F55:G55"/>
    <mergeCell ref="B56:J57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W77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127/2 от 10 ноября 2023г.</v>
      </c>
      <c r="I8" s="122" t="s">
        <v>160</v>
      </c>
      <c r="J8" s="122"/>
      <c r="K8" s="17"/>
      <c r="L8" s="13">
        <v>127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18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18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18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18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18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18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18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18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18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18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4"/>
        <v>460</v>
      </c>
    </row>
    <row r="27" spans="2:23" ht="12.75" customHeight="1" thickBot="1" x14ac:dyDescent="0.25">
      <c r="B27" s="14">
        <v>6</v>
      </c>
      <c r="C27" s="111" t="str">
        <f t="shared" si="0"/>
        <v>18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18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4"/>
        <v>460</v>
      </c>
    </row>
    <row r="28" spans="2:23" ht="12.75" customHeight="1" thickBot="1" x14ac:dyDescent="0.25">
      <c r="B28" s="14">
        <v>7</v>
      </c>
      <c r="C28" s="111" t="str">
        <f t="shared" si="0"/>
        <v>18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18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18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18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18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18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18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18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18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18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4"/>
        <v>200</v>
      </c>
    </row>
    <row r="33" spans="2:23" ht="12.75" customHeight="1" thickBot="1" x14ac:dyDescent="0.3">
      <c r="B33" s="14">
        <v>12</v>
      </c>
      <c r="C33" s="111" t="str">
        <f t="shared" si="0"/>
        <v>18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18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4"/>
        <v>200</v>
      </c>
    </row>
    <row r="34" spans="2:23" ht="12.75" customHeight="1" thickBot="1" x14ac:dyDescent="0.3">
      <c r="B34" s="14">
        <v>13</v>
      </c>
      <c r="C34" s="111" t="str">
        <f t="shared" si="0"/>
        <v>18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18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18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18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18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18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18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18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18 (В-Г)-Рв1/1</v>
      </c>
      <c r="D38" s="112"/>
      <c r="E38" s="109" t="str">
        <f t="shared" ref="E38:E45" si="5">V38</f>
        <v>768×8</v>
      </c>
      <c r="F38" s="109"/>
      <c r="G38" s="109" t="s">
        <v>131</v>
      </c>
      <c r="H38" s="109"/>
      <c r="I38" s="14" t="str">
        <f t="shared" si="2"/>
        <v>НЕ 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18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18 (В-Г)-Рв1/2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18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18 (В-Г)-Рв2/1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18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18 (В-Г)-Рв2/2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18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18 (В-Г)-Рв3/1</v>
      </c>
      <c r="D42" s="112"/>
      <c r="E42" s="109" t="str">
        <f t="shared" si="5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0"/>
      <c r="Q42" s="40">
        <v>18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4"/>
        <v>768</v>
      </c>
    </row>
    <row r="43" spans="2:23" ht="12.75" customHeight="1" thickBot="1" x14ac:dyDescent="0.3">
      <c r="B43" s="14">
        <v>22</v>
      </c>
      <c r="C43" s="111" t="str">
        <f t="shared" si="0"/>
        <v>18 (В-Г)-Рв3/2</v>
      </c>
      <c r="D43" s="112"/>
      <c r="E43" s="109" t="str">
        <f t="shared" si="5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0"/>
      <c r="Q43" s="40">
        <v>18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4"/>
        <v>768</v>
      </c>
    </row>
    <row r="44" spans="2:23" ht="12.75" customHeight="1" thickBot="1" x14ac:dyDescent="0.3">
      <c r="B44" s="14">
        <v>23</v>
      </c>
      <c r="C44" s="111" t="str">
        <f t="shared" si="0"/>
        <v>18 (В-Г)-Рв4/1</v>
      </c>
      <c r="D44" s="112"/>
      <c r="E44" s="109" t="str">
        <f t="shared" si="5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0"/>
      <c r="Q44" s="40">
        <v>18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4"/>
        <v>200</v>
      </c>
    </row>
    <row r="45" spans="2:23" ht="12.75" customHeight="1" thickBot="1" x14ac:dyDescent="0.3">
      <c r="B45" s="14">
        <v>24</v>
      </c>
      <c r="C45" s="111" t="str">
        <f t="shared" si="0"/>
        <v>18 (В-Г)-Рв4/2</v>
      </c>
      <c r="D45" s="112"/>
      <c r="E45" s="109" t="str">
        <f t="shared" si="5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0"/>
      <c r="Q45" s="40">
        <v>18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4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C38</f>
        <v>18 (В-Г)-Рв1/1</v>
      </c>
      <c r="D51" s="109" t="str">
        <f>E29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10" t="s">
        <v>38</v>
      </c>
      <c r="C52" s="110"/>
      <c r="D52" s="110"/>
      <c r="E52" s="110"/>
      <c r="F52" s="110"/>
      <c r="G52" s="110"/>
      <c r="H52" s="110"/>
      <c r="I52" s="110"/>
      <c r="J52" s="110"/>
      <c r="V52" s="41"/>
    </row>
    <row r="53" spans="1:23" ht="12.75" customHeight="1" x14ac:dyDescent="0.2">
      <c r="B53" s="110"/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V54" s="41"/>
    </row>
    <row r="55" spans="1:23" ht="12.75" customHeight="1" x14ac:dyDescent="0.25">
      <c r="C55" s="10" t="s">
        <v>35</v>
      </c>
      <c r="D55" s="10"/>
      <c r="E55" s="10"/>
      <c r="F55" s="10"/>
      <c r="G55" s="10"/>
      <c r="H55" s="37"/>
      <c r="I55" s="38" t="s">
        <v>2</v>
      </c>
      <c r="V55" s="41"/>
    </row>
    <row r="56" spans="1:23" ht="12.75" customHeight="1" x14ac:dyDescent="0.25">
      <c r="C56" s="10"/>
      <c r="D56" s="10"/>
      <c r="E56" s="10"/>
      <c r="F56" s="10"/>
      <c r="G56" s="10"/>
      <c r="H56" s="10"/>
      <c r="I56" s="10"/>
      <c r="V56" s="41"/>
    </row>
    <row r="57" spans="1:23" s="31" customFormat="1" ht="12.75" customHeight="1" x14ac:dyDescent="0.25">
      <c r="A57" s="30"/>
      <c r="B57" s="30"/>
      <c r="C57" s="8" t="s">
        <v>36</v>
      </c>
      <c r="D57" s="11"/>
      <c r="E57" s="11"/>
      <c r="F57" s="10"/>
      <c r="G57" s="10"/>
      <c r="H57" s="37"/>
      <c r="I57" s="38" t="s">
        <v>37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41"/>
      <c r="W57" s="30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25.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ht="12.75" customHeight="1" x14ac:dyDescent="0.2"/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</sheetData>
  <mergeCells count="113">
    <mergeCell ref="B52:J53"/>
    <mergeCell ref="D51:E51"/>
    <mergeCell ref="F51:G51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W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126/2 от 10 ноября 2023г.</v>
      </c>
      <c r="I8" s="122" t="s">
        <v>160</v>
      </c>
      <c r="J8" s="122"/>
      <c r="K8" s="17"/>
      <c r="L8" s="13">
        <v>126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19 (Ж-И)-Рв1/1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19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19 (Ж-И)-Рв1/2</v>
      </c>
      <c r="D23" s="112"/>
      <c r="E23" s="109" t="str">
        <f t="shared" ref="E23:E34" si="1">V23</f>
        <v>768×8</v>
      </c>
      <c r="F23" s="109"/>
      <c r="G23" s="111" t="s">
        <v>142</v>
      </c>
      <c r="H23" s="112"/>
      <c r="I23" s="14" t="str">
        <f t="shared" ref="I23:I45" si="2">IF(G23="недопустимых дефектов не обнаружено", "годен", "НЕ годен")</f>
        <v>НЕ 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19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19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19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4"/>
        <v>460</v>
      </c>
    </row>
    <row r="25" spans="2:23" ht="12.75" customHeight="1" thickBot="1" x14ac:dyDescent="0.25">
      <c r="B25" s="14">
        <v>4</v>
      </c>
      <c r="C25" s="111" t="str">
        <f t="shared" si="0"/>
        <v>19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19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4"/>
        <v>460</v>
      </c>
    </row>
    <row r="26" spans="2:23" ht="12.75" customHeight="1" thickBot="1" x14ac:dyDescent="0.25">
      <c r="B26" s="14">
        <v>5</v>
      </c>
      <c r="C26" s="111" t="str">
        <f t="shared" si="0"/>
        <v>19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19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19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19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19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19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19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19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19 (И-К)-Рв1/1</v>
      </c>
      <c r="D30" s="112"/>
      <c r="E30" s="109" t="str">
        <f t="shared" si="1"/>
        <v>768×8</v>
      </c>
      <c r="F30" s="109"/>
      <c r="G30" s="111" t="s">
        <v>131</v>
      </c>
      <c r="H30" s="112"/>
      <c r="I30" s="14" t="str">
        <f t="shared" si="2"/>
        <v>НЕ 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19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19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19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19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19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19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6"/>
      <c r="Q33" s="40">
        <v>19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19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6"/>
      <c r="Q34" s="40">
        <v>19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19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6"/>
      <c r="Q35" s="40">
        <v>19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19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6"/>
      <c r="Q36" s="40">
        <v>19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4"/>
        <v>180</v>
      </c>
    </row>
    <row r="37" spans="2:23" ht="12.75" customHeight="1" thickBot="1" x14ac:dyDescent="0.3">
      <c r="B37" s="14">
        <v>16</v>
      </c>
      <c r="C37" s="111" t="str">
        <f t="shared" si="0"/>
        <v>19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6"/>
      <c r="Q37" s="40">
        <v>19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4"/>
        <v>180</v>
      </c>
    </row>
    <row r="38" spans="2:23" ht="12.75" customHeight="1" thickBot="1" x14ac:dyDescent="0.3">
      <c r="B38" s="14">
        <v>17</v>
      </c>
      <c r="C38" s="111" t="str">
        <f t="shared" si="0"/>
        <v>19 (И-К)-Рв5/1</v>
      </c>
      <c r="D38" s="112"/>
      <c r="E38" s="109" t="str">
        <f t="shared" ref="E38:E45" si="5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6"/>
      <c r="Q38" s="40">
        <v>19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4"/>
        <v>180</v>
      </c>
    </row>
    <row r="39" spans="2:23" ht="12.75" customHeight="1" thickBot="1" x14ac:dyDescent="0.3">
      <c r="B39" s="14">
        <v>18</v>
      </c>
      <c r="C39" s="111" t="str">
        <f t="shared" si="0"/>
        <v>19 (И-К)-Рв5/2</v>
      </c>
      <c r="D39" s="112"/>
      <c r="E39" s="109" t="str">
        <f t="shared" si="5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6"/>
      <c r="Q39" s="40">
        <v>19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4"/>
        <v>180</v>
      </c>
    </row>
    <row r="40" spans="2:23" ht="12.75" customHeight="1" thickBot="1" x14ac:dyDescent="0.3">
      <c r="B40" s="14">
        <v>19</v>
      </c>
      <c r="C40" s="111" t="str">
        <f t="shared" si="0"/>
        <v>19 (И-К)-Рв6/1</v>
      </c>
      <c r="D40" s="112"/>
      <c r="E40" s="109" t="str">
        <f t="shared" si="5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6"/>
      <c r="Q40" s="40">
        <v>19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4"/>
        <v>180</v>
      </c>
    </row>
    <row r="41" spans="2:23" ht="12.75" customHeight="1" thickBot="1" x14ac:dyDescent="0.3">
      <c r="B41" s="14">
        <v>20</v>
      </c>
      <c r="C41" s="111" t="str">
        <f t="shared" si="0"/>
        <v>19 (И-К)-Рв6/2</v>
      </c>
      <c r="D41" s="112"/>
      <c r="E41" s="109" t="str">
        <f t="shared" si="5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6"/>
      <c r="Q41" s="40">
        <v>19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4"/>
        <v>180</v>
      </c>
    </row>
    <row r="42" spans="2:23" ht="12.75" customHeight="1" thickBot="1" x14ac:dyDescent="0.3">
      <c r="B42" s="14">
        <v>21</v>
      </c>
      <c r="C42" s="111" t="str">
        <f t="shared" si="0"/>
        <v>19 (И-К)-Рв7/1</v>
      </c>
      <c r="D42" s="112"/>
      <c r="E42" s="109" t="str">
        <f t="shared" si="5"/>
        <v>180×14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19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4"/>
        <v>180</v>
      </c>
    </row>
    <row r="43" spans="2:23" ht="12.75" customHeight="1" thickBot="1" x14ac:dyDescent="0.3">
      <c r="B43" s="14">
        <v>22</v>
      </c>
      <c r="C43" s="111" t="str">
        <f t="shared" si="0"/>
        <v>19 (И-К)-Рв7/2</v>
      </c>
      <c r="D43" s="112"/>
      <c r="E43" s="109" t="str">
        <f t="shared" si="5"/>
        <v>180×14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19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4"/>
        <v>180</v>
      </c>
    </row>
    <row r="44" spans="2:23" ht="12.75" customHeight="1" thickBot="1" x14ac:dyDescent="0.3">
      <c r="B44" s="14">
        <v>23</v>
      </c>
      <c r="C44" s="111" t="str">
        <f t="shared" si="0"/>
        <v>19 (К)-Лк1</v>
      </c>
      <c r="D44" s="112"/>
      <c r="E44" s="109" t="str">
        <f t="shared" si="5"/>
        <v>587×12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19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4"/>
        <v>587</v>
      </c>
    </row>
    <row r="45" spans="2:23" ht="12.75" customHeight="1" thickBot="1" x14ac:dyDescent="0.3">
      <c r="B45" s="14">
        <v>24</v>
      </c>
      <c r="C45" s="111" t="str">
        <f t="shared" si="0"/>
        <v>19 (К)-Лк2</v>
      </c>
      <c r="D45" s="112"/>
      <c r="E45" s="109" t="str">
        <f t="shared" si="5"/>
        <v>587×12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19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4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C23</f>
        <v>19 (Ж-И)-Рв1/2</v>
      </c>
      <c r="D51" s="109" t="str">
        <f>E22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2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C30</f>
        <v>19 (И-К)-Рв1/1</v>
      </c>
      <c r="D52" s="131" t="str">
        <f>E30</f>
        <v>768×8</v>
      </c>
      <c r="E52" s="132"/>
      <c r="F52" s="131" t="s">
        <v>41</v>
      </c>
      <c r="G52" s="132"/>
      <c r="H52" s="29" t="s">
        <v>23</v>
      </c>
      <c r="I52" s="28" t="str">
        <f t="shared" ref="I52" si="7">IF(H52="недопустимых дефектов не обнаружено", "годен", "НЕ годен")</f>
        <v>годен</v>
      </c>
      <c r="J52" s="14" t="str">
        <f t="shared" si="6"/>
        <v>10.11.2023г.</v>
      </c>
      <c r="M52" s="26" t="s">
        <v>77</v>
      </c>
      <c r="N52" s="26" t="s">
        <v>82</v>
      </c>
      <c r="O52" s="26" t="s">
        <v>19</v>
      </c>
      <c r="V52" s="41" t="s">
        <v>41</v>
      </c>
      <c r="W52" s="30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D51:E51"/>
    <mergeCell ref="F51:G51"/>
    <mergeCell ref="D52:E52"/>
    <mergeCell ref="F52:G52"/>
    <mergeCell ref="B53:J54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125/2 от 10 ноября 2023г.</v>
      </c>
      <c r="I8" s="122" t="s">
        <v>160</v>
      </c>
      <c r="J8" s="122"/>
      <c r="K8" s="17"/>
      <c r="L8" s="13">
        <v>125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19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19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19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9" si="2">IF(G23="недопустимых дефектов не обнаружено", "годен", "НЕ годен")</f>
        <v>годен</v>
      </c>
      <c r="J23" s="14" t="str">
        <f t="shared" ref="J23:J49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19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19 (Г-Д)-Рв2/1</v>
      </c>
      <c r="D24" s="112"/>
      <c r="E24" s="109" t="str">
        <f t="shared" si="1"/>
        <v>768×8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19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4"/>
        <v>768</v>
      </c>
    </row>
    <row r="25" spans="2:23" ht="12.75" customHeight="1" thickBot="1" x14ac:dyDescent="0.25">
      <c r="B25" s="14">
        <v>4</v>
      </c>
      <c r="C25" s="111" t="str">
        <f t="shared" si="0"/>
        <v>19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19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4"/>
        <v>768</v>
      </c>
    </row>
    <row r="26" spans="2:23" ht="12.75" customHeight="1" thickBot="1" x14ac:dyDescent="0.25">
      <c r="B26" s="14">
        <v>5</v>
      </c>
      <c r="C26" s="111" t="str">
        <f t="shared" si="0"/>
        <v>19 (Г-Д)-Рв3/1</v>
      </c>
      <c r="D26" s="112"/>
      <c r="E26" s="109" t="str">
        <f t="shared" si="1"/>
        <v>768×8</v>
      </c>
      <c r="F26" s="109"/>
      <c r="G26" s="111" t="s">
        <v>131</v>
      </c>
      <c r="H26" s="112"/>
      <c r="I26" s="14" t="str">
        <f t="shared" si="2"/>
        <v>НЕ 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19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4"/>
        <v>768</v>
      </c>
    </row>
    <row r="27" spans="2:23" ht="12.75" customHeight="1" thickBot="1" x14ac:dyDescent="0.25">
      <c r="B27" s="14">
        <v>6</v>
      </c>
      <c r="C27" s="111" t="str">
        <f t="shared" si="0"/>
        <v>19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19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4"/>
        <v>768</v>
      </c>
    </row>
    <row r="28" spans="2:23" ht="12.75" customHeight="1" thickBot="1" x14ac:dyDescent="0.25">
      <c r="B28" s="14">
        <v>7</v>
      </c>
      <c r="C28" s="111" t="str">
        <f t="shared" si="0"/>
        <v>19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19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19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19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19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19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19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19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19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19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19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19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19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19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19 (Д-Е)-Рв2/2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19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19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19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19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19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19 (Д-Е)-Рв4/1</v>
      </c>
      <c r="D38" s="112"/>
      <c r="E38" s="109" t="str">
        <f t="shared" ref="E38:E49" si="5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19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19 (Д-Е)-Рв4/2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19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19 (Д-Е)-Рв5/1</v>
      </c>
      <c r="D40" s="112"/>
      <c r="E40" s="109" t="str">
        <f t="shared" si="5"/>
        <v>768×8</v>
      </c>
      <c r="F40" s="109"/>
      <c r="G40" s="111" t="s">
        <v>131</v>
      </c>
      <c r="H40" s="112"/>
      <c r="I40" s="14" t="str">
        <f t="shared" si="2"/>
        <v>НЕ 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19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19 (Д-Е)-Рв5/2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19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19 (Е-Ж)-Рв1/1</v>
      </c>
      <c r="D42" s="112"/>
      <c r="E42" s="109" t="str">
        <f t="shared" si="5"/>
        <v>200×20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19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4"/>
        <v>200</v>
      </c>
    </row>
    <row r="43" spans="2:23" ht="12.75" customHeight="1" thickBot="1" x14ac:dyDescent="0.3">
      <c r="B43" s="14">
        <v>22</v>
      </c>
      <c r="C43" s="111" t="str">
        <f t="shared" si="0"/>
        <v>19 (Е-Ж)-Рв1/2</v>
      </c>
      <c r="D43" s="112"/>
      <c r="E43" s="109" t="str">
        <f t="shared" si="5"/>
        <v>200×20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19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4"/>
        <v>200</v>
      </c>
    </row>
    <row r="44" spans="2:23" ht="12.75" customHeight="1" thickBot="1" x14ac:dyDescent="0.3">
      <c r="B44" s="14">
        <v>23</v>
      </c>
      <c r="C44" s="111" t="str">
        <f t="shared" si="0"/>
        <v>19 (Е-Ж)-Рв2/1</v>
      </c>
      <c r="D44" s="112"/>
      <c r="E44" s="109" t="str">
        <f t="shared" si="5"/>
        <v>768×8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19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4"/>
        <v>768</v>
      </c>
    </row>
    <row r="45" spans="2:23" ht="12.75" customHeight="1" thickBot="1" x14ac:dyDescent="0.3">
      <c r="B45" s="14">
        <v>24</v>
      </c>
      <c r="C45" s="111" t="str">
        <f t="shared" si="0"/>
        <v>19 (Е-Ж)-Рв2/2</v>
      </c>
      <c r="D45" s="112"/>
      <c r="E45" s="109" t="str">
        <f t="shared" si="5"/>
        <v>768×8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19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4"/>
        <v>768</v>
      </c>
    </row>
    <row r="46" spans="2:23" ht="12.75" customHeight="1" thickBot="1" x14ac:dyDescent="0.3">
      <c r="B46" s="14">
        <v>25</v>
      </c>
      <c r="C46" s="111" t="str">
        <f t="shared" si="0"/>
        <v>19 (Е-Ж)-Рв3/1</v>
      </c>
      <c r="D46" s="112"/>
      <c r="E46" s="109" t="str">
        <f t="shared" si="5"/>
        <v>768×8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08.11.2023г.</v>
      </c>
      <c r="K46" s="16"/>
      <c r="L46" s="10"/>
      <c r="M46" s="26" t="s">
        <v>130</v>
      </c>
      <c r="N46" s="26" t="s">
        <v>82</v>
      </c>
      <c r="O46" s="26" t="s">
        <v>19</v>
      </c>
      <c r="P46" s="16"/>
      <c r="Q46" s="40">
        <v>19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4"/>
        <v>768</v>
      </c>
    </row>
    <row r="47" spans="2:23" ht="12.75" customHeight="1" thickBot="1" x14ac:dyDescent="0.3">
      <c r="B47" s="14">
        <v>26</v>
      </c>
      <c r="C47" s="111" t="str">
        <f t="shared" si="0"/>
        <v>19 (Е-Ж)-Рв3/2</v>
      </c>
      <c r="D47" s="112"/>
      <c r="E47" s="109" t="str">
        <f t="shared" si="5"/>
        <v>768×8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08.11.2023г.</v>
      </c>
      <c r="K47" s="16"/>
      <c r="L47" s="10"/>
      <c r="M47" s="26" t="s">
        <v>130</v>
      </c>
      <c r="N47" s="26" t="s">
        <v>82</v>
      </c>
      <c r="O47" s="26" t="s">
        <v>19</v>
      </c>
      <c r="P47" s="16"/>
      <c r="Q47" s="40">
        <v>19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4"/>
        <v>768</v>
      </c>
    </row>
    <row r="48" spans="2:23" ht="12.75" customHeight="1" thickBot="1" x14ac:dyDescent="0.3">
      <c r="B48" s="14">
        <v>27</v>
      </c>
      <c r="C48" s="111" t="str">
        <f t="shared" si="0"/>
        <v>19 (Е-Ж)-Рв4/1</v>
      </c>
      <c r="D48" s="112"/>
      <c r="E48" s="109" t="str">
        <f t="shared" si="5"/>
        <v>768×8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08.11.2023г.</v>
      </c>
      <c r="K48" s="16"/>
      <c r="L48" s="10"/>
      <c r="M48" s="26" t="s">
        <v>130</v>
      </c>
      <c r="N48" s="26" t="s">
        <v>82</v>
      </c>
      <c r="O48" s="26" t="s">
        <v>19</v>
      </c>
      <c r="P48" s="16"/>
      <c r="Q48" s="40">
        <v>19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4"/>
        <v>768</v>
      </c>
    </row>
    <row r="49" spans="1:23" ht="12.75" customHeight="1" thickBot="1" x14ac:dyDescent="0.3">
      <c r="B49" s="14">
        <v>28</v>
      </c>
      <c r="C49" s="111" t="str">
        <f t="shared" si="0"/>
        <v>19 (Е-Ж)-Рв4/2</v>
      </c>
      <c r="D49" s="112"/>
      <c r="E49" s="109" t="str">
        <f t="shared" si="5"/>
        <v>768×8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08.11.2023г.</v>
      </c>
      <c r="K49" s="16"/>
      <c r="L49" s="10"/>
      <c r="M49" s="26" t="s">
        <v>130</v>
      </c>
      <c r="N49" s="26" t="s">
        <v>82</v>
      </c>
      <c r="O49" s="26" t="s">
        <v>19</v>
      </c>
      <c r="P49" s="16"/>
      <c r="Q49" s="40">
        <v>19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4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C26</f>
        <v>19 (Г-Д)-Рв3/1</v>
      </c>
      <c r="D55" s="109" t="str">
        <f>E29</f>
        <v>768×8</v>
      </c>
      <c r="E55" s="109"/>
      <c r="F55" s="131" t="s">
        <v>41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6">CONCATENATE(M55, ".", N55, ".",O55)</f>
        <v>10.11.2023г.</v>
      </c>
      <c r="K55" s="16"/>
      <c r="L55" s="16"/>
      <c r="M55" s="26" t="s">
        <v>77</v>
      </c>
      <c r="N55" s="26" t="s">
        <v>82</v>
      </c>
      <c r="O55" s="26" t="s">
        <v>19</v>
      </c>
      <c r="T55" s="10"/>
      <c r="U55" s="43"/>
      <c r="V55" s="6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C40</f>
        <v>19 (Д-Е)-Рв5/1</v>
      </c>
      <c r="D56" s="131" t="str">
        <f>E36</f>
        <v>768×8</v>
      </c>
      <c r="E56" s="132"/>
      <c r="F56" s="131" t="s">
        <v>41</v>
      </c>
      <c r="G56" s="132"/>
      <c r="H56" s="29" t="s">
        <v>23</v>
      </c>
      <c r="I56" s="28" t="str">
        <f t="shared" ref="I56" si="7">IF(H56="недопустимых дефектов не обнаружено", "годен", "НЕ годен")</f>
        <v>годен</v>
      </c>
      <c r="J56" s="14" t="str">
        <f t="shared" si="6"/>
        <v>10.11.2023г.</v>
      </c>
      <c r="M56" s="26" t="s">
        <v>77</v>
      </c>
      <c r="N56" s="26" t="s">
        <v>82</v>
      </c>
      <c r="O56" s="26" t="s">
        <v>19</v>
      </c>
      <c r="V56" s="41" t="s">
        <v>41</v>
      </c>
      <c r="W56" s="30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D55:E55"/>
    <mergeCell ref="F55:G55"/>
    <mergeCell ref="D56:E56"/>
    <mergeCell ref="F56:G56"/>
    <mergeCell ref="B57:J58"/>
    <mergeCell ref="B51:J51"/>
    <mergeCell ref="B52:B54"/>
    <mergeCell ref="C52:C54"/>
    <mergeCell ref="D52:E54"/>
    <mergeCell ref="F52:G54"/>
    <mergeCell ref="H52:H54"/>
    <mergeCell ref="I52:I54"/>
    <mergeCell ref="J52:J54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W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124/2 от 10 ноября 2023г.</v>
      </c>
      <c r="I8" s="122" t="s">
        <v>160</v>
      </c>
      <c r="J8" s="122"/>
      <c r="K8" s="17"/>
      <c r="L8" s="13">
        <v>124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19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19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19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45" si="2">IF(G23="недопустимых дефектов не обнаружено", "годен", "НЕ годен")</f>
        <v>годен</v>
      </c>
      <c r="J23" s="14" t="str">
        <f t="shared" ref="J23:J45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19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19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19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19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19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19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19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4"/>
        <v>460</v>
      </c>
    </row>
    <row r="27" spans="2:23" ht="12.75" customHeight="1" thickBot="1" x14ac:dyDescent="0.25">
      <c r="B27" s="14">
        <v>6</v>
      </c>
      <c r="C27" s="111" t="str">
        <f t="shared" si="0"/>
        <v>19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19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4"/>
        <v>460</v>
      </c>
    </row>
    <row r="28" spans="2:23" ht="12.75" customHeight="1" thickBot="1" x14ac:dyDescent="0.25">
      <c r="B28" s="14">
        <v>7</v>
      </c>
      <c r="C28" s="111" t="str">
        <f t="shared" si="0"/>
        <v>19 (А-Б)-Рв2/1</v>
      </c>
      <c r="D28" s="112"/>
      <c r="E28" s="109" t="str">
        <f t="shared" si="1"/>
        <v>768×8</v>
      </c>
      <c r="F28" s="109"/>
      <c r="G28" s="109" t="s">
        <v>131</v>
      </c>
      <c r="H28" s="109"/>
      <c r="I28" s="14" t="str">
        <f>IF(G28="недопустимых дефектов не обнаружено", "годен", "НЕ годен")</f>
        <v>НЕ 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19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19 (А-Б)-Рв2/2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>IF(G29="недопустимых дефектов не обнаружено", "годен", "НЕ годен")</f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19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19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19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19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19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19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19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4"/>
        <v>200</v>
      </c>
    </row>
    <row r="33" spans="2:23" ht="12.75" customHeight="1" thickBot="1" x14ac:dyDescent="0.3">
      <c r="B33" s="14">
        <v>12</v>
      </c>
      <c r="C33" s="111" t="str">
        <f t="shared" si="0"/>
        <v>19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19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4"/>
        <v>200</v>
      </c>
    </row>
    <row r="34" spans="2:23" ht="12.75" customHeight="1" thickBot="1" x14ac:dyDescent="0.3">
      <c r="B34" s="14">
        <v>13</v>
      </c>
      <c r="C34" s="111" t="str">
        <f t="shared" si="0"/>
        <v>19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19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19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19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19 (Б-В)-Рв3/1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19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19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19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19 (В-Г)-Рв1/1</v>
      </c>
      <c r="D38" s="112"/>
      <c r="E38" s="109" t="str">
        <f t="shared" ref="E38:E45" si="5">V38</f>
        <v>768×8</v>
      </c>
      <c r="F38" s="109"/>
      <c r="G38" s="109" t="s">
        <v>131</v>
      </c>
      <c r="H38" s="109"/>
      <c r="I38" s="14" t="str">
        <f t="shared" si="2"/>
        <v>НЕ 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19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19 (В-Г)-Рв1/2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19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19 (В-Г)-Рв2/1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19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19 (В-Г)-Рв2/2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19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19 (В-Г)-Рв3/1</v>
      </c>
      <c r="D42" s="112"/>
      <c r="E42" s="109" t="str">
        <f t="shared" si="5"/>
        <v>768×8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0"/>
      <c r="Q42" s="40">
        <v>19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4"/>
        <v>768</v>
      </c>
    </row>
    <row r="43" spans="2:23" ht="12.75" customHeight="1" thickBot="1" x14ac:dyDescent="0.3">
      <c r="B43" s="14">
        <v>22</v>
      </c>
      <c r="C43" s="111" t="str">
        <f t="shared" si="0"/>
        <v>19 (В-Г)-Рв3/2</v>
      </c>
      <c r="D43" s="112"/>
      <c r="E43" s="109" t="str">
        <f t="shared" si="5"/>
        <v>768×8</v>
      </c>
      <c r="F43" s="109"/>
      <c r="G43" s="109" t="s">
        <v>23</v>
      </c>
      <c r="H43" s="109"/>
      <c r="I43" s="14" t="str">
        <f t="shared" si="2"/>
        <v>годен</v>
      </c>
      <c r="J43" s="14" t="str">
        <f t="shared" si="3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0"/>
      <c r="Q43" s="40">
        <v>19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4"/>
        <v>768</v>
      </c>
    </row>
    <row r="44" spans="2:23" ht="12.75" customHeight="1" thickBot="1" x14ac:dyDescent="0.3">
      <c r="B44" s="14">
        <v>23</v>
      </c>
      <c r="C44" s="111" t="str">
        <f t="shared" si="0"/>
        <v>19 (В-Г)-Рв4/1</v>
      </c>
      <c r="D44" s="112"/>
      <c r="E44" s="109" t="str">
        <f t="shared" si="5"/>
        <v>200×20</v>
      </c>
      <c r="F44" s="109"/>
      <c r="G44" s="109" t="s">
        <v>23</v>
      </c>
      <c r="H44" s="109"/>
      <c r="I44" s="14" t="str">
        <f t="shared" si="2"/>
        <v>годен</v>
      </c>
      <c r="J44" s="14" t="str">
        <f t="shared" si="3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0"/>
      <c r="Q44" s="40">
        <v>19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4"/>
        <v>200</v>
      </c>
    </row>
    <row r="45" spans="2:23" ht="12.75" customHeight="1" thickBot="1" x14ac:dyDescent="0.3">
      <c r="B45" s="14">
        <v>24</v>
      </c>
      <c r="C45" s="111" t="str">
        <f t="shared" si="0"/>
        <v>19 (В-Г)-Рв4/2</v>
      </c>
      <c r="D45" s="112"/>
      <c r="E45" s="109" t="str">
        <f t="shared" si="5"/>
        <v>200×20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0"/>
      <c r="Q45" s="40">
        <v>19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4"/>
        <v>200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C28</f>
        <v>19 (А-Б)-Рв2/1</v>
      </c>
      <c r="D51" s="109" t="str">
        <f>E29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2" si="6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C38</f>
        <v>19 (В-Г)-Рв1/1</v>
      </c>
      <c r="D52" s="131" t="str">
        <f>E36</f>
        <v>768×8</v>
      </c>
      <c r="E52" s="132"/>
      <c r="F52" s="131" t="s">
        <v>41</v>
      </c>
      <c r="G52" s="132"/>
      <c r="H52" s="29" t="s">
        <v>23</v>
      </c>
      <c r="I52" s="28" t="str">
        <f t="shared" ref="I52" si="7">IF(H52="недопустимых дефектов не обнаружено", "годен", "НЕ годен")</f>
        <v>годен</v>
      </c>
      <c r="J52" s="14" t="str">
        <f t="shared" si="6"/>
        <v>10.11.2023г.</v>
      </c>
      <c r="M52" s="26" t="s">
        <v>77</v>
      </c>
      <c r="N52" s="26" t="s">
        <v>82</v>
      </c>
      <c r="O52" s="26" t="s">
        <v>19</v>
      </c>
      <c r="V52" s="41" t="s">
        <v>41</v>
      </c>
      <c r="W52" s="30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B53:J54"/>
    <mergeCell ref="D51:E51"/>
    <mergeCell ref="F51:G51"/>
    <mergeCell ref="D52:E52"/>
    <mergeCell ref="F52:G52"/>
    <mergeCell ref="B47:J47"/>
    <mergeCell ref="B48:B50"/>
    <mergeCell ref="C48:C50"/>
    <mergeCell ref="D48:E50"/>
    <mergeCell ref="F48:G50"/>
    <mergeCell ref="H48:H50"/>
    <mergeCell ref="I48:I50"/>
    <mergeCell ref="J48:J50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W7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123/2 от 10 ноября 2023г.</v>
      </c>
      <c r="I8" s="122" t="s">
        <v>160</v>
      </c>
      <c r="J8" s="122"/>
      <c r="K8" s="17"/>
      <c r="L8" s="13">
        <v>123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1536</v>
      </c>
    </row>
    <row r="22" spans="2:23" ht="12.75" customHeight="1" thickBot="1" x14ac:dyDescent="0.25">
      <c r="B22" s="14">
        <v>1</v>
      </c>
      <c r="C22" s="111" t="str">
        <f>CONCATENATE(Q22, " (",R22, ")",S22,T22,U22)</f>
        <v>20 (Ж-И)-Рв1/1</v>
      </c>
      <c r="D22" s="112"/>
      <c r="E22" s="109" t="str">
        <f>V22</f>
        <v>768×8</v>
      </c>
      <c r="F22" s="109"/>
      <c r="G22" s="111" t="s">
        <v>131</v>
      </c>
      <c r="H22" s="112"/>
      <c r="I22" s="14" t="str">
        <f>IF(G22="недопустимых дефектов не обнаружено", "годен", "НЕ годен")</f>
        <v>НЕ 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20</v>
      </c>
      <c r="R22" s="40" t="s">
        <v>68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20 (Ж-И)-Рв1/2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1" si="2">IF(G23="недопустимых дефектов не обнаружено", "годен", "НЕ годен")</f>
        <v>годен</v>
      </c>
      <c r="J23" s="14" t="str">
        <f t="shared" ref="J23:J41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20</v>
      </c>
      <c r="R23" s="40" t="s">
        <v>68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5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20 (Ж-И)-Лб1</v>
      </c>
      <c r="D24" s="112"/>
      <c r="E24" s="109" t="str">
        <f t="shared" si="1"/>
        <v>460×14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20</v>
      </c>
      <c r="R24" s="40" t="s">
        <v>68</v>
      </c>
      <c r="S24" s="40"/>
      <c r="T24" s="30" t="s">
        <v>58</v>
      </c>
      <c r="U24" s="16" t="s">
        <v>70</v>
      </c>
      <c r="V24" s="41" t="s">
        <v>118</v>
      </c>
      <c r="W24" s="68">
        <f t="shared" si="4"/>
        <v>460</v>
      </c>
    </row>
    <row r="25" spans="2:23" ht="12.75" customHeight="1" thickBot="1" x14ac:dyDescent="0.25">
      <c r="B25" s="14">
        <v>4</v>
      </c>
      <c r="C25" s="111" t="str">
        <f t="shared" si="0"/>
        <v>20 (Ж-И)-Лб2</v>
      </c>
      <c r="D25" s="112"/>
      <c r="E25" s="109" t="str">
        <f t="shared" si="1"/>
        <v>460×14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20</v>
      </c>
      <c r="R25" s="40" t="s">
        <v>68</v>
      </c>
      <c r="S25" s="40"/>
      <c r="T25" s="30" t="s">
        <v>58</v>
      </c>
      <c r="U25" s="16" t="s">
        <v>141</v>
      </c>
      <c r="V25" s="41" t="s">
        <v>118</v>
      </c>
      <c r="W25" s="68">
        <f t="shared" si="4"/>
        <v>460</v>
      </c>
    </row>
    <row r="26" spans="2:23" ht="12.75" customHeight="1" thickBot="1" x14ac:dyDescent="0.25">
      <c r="B26" s="14">
        <v>5</v>
      </c>
      <c r="C26" s="111" t="str">
        <f t="shared" si="0"/>
        <v>20 (Ж-И)-Рв2/1</v>
      </c>
      <c r="D26" s="112"/>
      <c r="E26" s="109" t="str">
        <f t="shared" si="1"/>
        <v>180×14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20</v>
      </c>
      <c r="R26" s="40" t="s">
        <v>68</v>
      </c>
      <c r="S26" s="40"/>
      <c r="T26" s="30" t="s">
        <v>58</v>
      </c>
      <c r="U26" s="16" t="s">
        <v>124</v>
      </c>
      <c r="V26" s="41" t="s">
        <v>117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20 (Ж-И)-Рв2/2</v>
      </c>
      <c r="D27" s="112"/>
      <c r="E27" s="109" t="str">
        <f t="shared" si="1"/>
        <v>180×14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20</v>
      </c>
      <c r="R27" s="40" t="s">
        <v>68</v>
      </c>
      <c r="S27" s="40"/>
      <c r="T27" s="30" t="s">
        <v>58</v>
      </c>
      <c r="U27" s="16" t="s">
        <v>125</v>
      </c>
      <c r="V27" s="41" t="s">
        <v>117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20 (Ж-И)-Рв3/1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20</v>
      </c>
      <c r="R28" s="40" t="s">
        <v>68</v>
      </c>
      <c r="S28" s="40"/>
      <c r="T28" s="30" t="s">
        <v>58</v>
      </c>
      <c r="U28" s="16" t="s">
        <v>126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20 (Ж-И)-Рв3/2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20</v>
      </c>
      <c r="R29" s="40" t="s">
        <v>68</v>
      </c>
      <c r="S29" s="40"/>
      <c r="T29" s="30" t="s">
        <v>58</v>
      </c>
      <c r="U29" s="16" t="s">
        <v>127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20 (И-К)-Рв1/1</v>
      </c>
      <c r="D30" s="112"/>
      <c r="E30" s="109" t="str">
        <f t="shared" si="1"/>
        <v>768×8</v>
      </c>
      <c r="F30" s="109"/>
      <c r="G30" s="111" t="s">
        <v>131</v>
      </c>
      <c r="H30" s="112"/>
      <c r="I30" s="14" t="str">
        <f t="shared" si="2"/>
        <v>НЕ 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20</v>
      </c>
      <c r="R30" s="40" t="s">
        <v>83</v>
      </c>
      <c r="S30" s="40"/>
      <c r="T30" s="30" t="s">
        <v>58</v>
      </c>
      <c r="U30" s="16" t="s">
        <v>121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20 (И-К)-Рв1/2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20</v>
      </c>
      <c r="R31" s="40" t="s">
        <v>83</v>
      </c>
      <c r="S31" s="40"/>
      <c r="T31" s="30" t="s">
        <v>58</v>
      </c>
      <c r="U31" s="16" t="s">
        <v>122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20 (И-К)-Рв2/1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20</v>
      </c>
      <c r="R32" s="40" t="s">
        <v>83</v>
      </c>
      <c r="S32" s="40"/>
      <c r="T32" s="30" t="s">
        <v>58</v>
      </c>
      <c r="U32" s="16" t="s">
        <v>124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20 (И-К)-Рв2/2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6"/>
      <c r="Q33" s="40">
        <v>20</v>
      </c>
      <c r="R33" s="40" t="s">
        <v>83</v>
      </c>
      <c r="S33" s="40"/>
      <c r="T33" s="30" t="s">
        <v>58</v>
      </c>
      <c r="U33" s="16" t="s">
        <v>125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20 (И-К)-Рв3/1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6"/>
      <c r="Q34" s="40">
        <v>20</v>
      </c>
      <c r="R34" s="40" t="s">
        <v>83</v>
      </c>
      <c r="S34" s="40"/>
      <c r="T34" s="30" t="s">
        <v>58</v>
      </c>
      <c r="U34" s="16" t="s">
        <v>126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20 (И-К)-Рв3/2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6"/>
      <c r="Q35" s="40">
        <v>20</v>
      </c>
      <c r="R35" s="40" t="s">
        <v>83</v>
      </c>
      <c r="S35" s="40"/>
      <c r="T35" s="30" t="s">
        <v>58</v>
      </c>
      <c r="U35" s="16" t="s">
        <v>127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20 (И-К)-Рв4/1</v>
      </c>
      <c r="D36" s="112"/>
      <c r="E36" s="109" t="str">
        <f>V36</f>
        <v>180×14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6"/>
      <c r="Q36" s="40">
        <v>20</v>
      </c>
      <c r="R36" s="40" t="s">
        <v>83</v>
      </c>
      <c r="S36" s="40"/>
      <c r="T36" s="30" t="s">
        <v>58</v>
      </c>
      <c r="U36" s="16" t="s">
        <v>128</v>
      </c>
      <c r="V36" s="41" t="s">
        <v>117</v>
      </c>
      <c r="W36" s="68">
        <f t="shared" si="4"/>
        <v>180</v>
      </c>
    </row>
    <row r="37" spans="2:23" ht="12.75" customHeight="1" thickBot="1" x14ac:dyDescent="0.3">
      <c r="B37" s="14">
        <v>16</v>
      </c>
      <c r="C37" s="111" t="str">
        <f t="shared" si="0"/>
        <v>20 (И-К)-Рв4/2</v>
      </c>
      <c r="D37" s="112"/>
      <c r="E37" s="109" t="str">
        <f>V37</f>
        <v>180×14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6"/>
      <c r="Q37" s="40">
        <v>20</v>
      </c>
      <c r="R37" s="40" t="s">
        <v>83</v>
      </c>
      <c r="S37" s="40"/>
      <c r="T37" s="30" t="s">
        <v>58</v>
      </c>
      <c r="U37" s="16" t="s">
        <v>129</v>
      </c>
      <c r="V37" s="41" t="s">
        <v>117</v>
      </c>
      <c r="W37" s="68">
        <f t="shared" si="4"/>
        <v>180</v>
      </c>
    </row>
    <row r="38" spans="2:23" ht="12.75" customHeight="1" thickBot="1" x14ac:dyDescent="0.3">
      <c r="B38" s="14">
        <v>17</v>
      </c>
      <c r="C38" s="111" t="str">
        <f t="shared" si="0"/>
        <v>20 (И-К)-Рв5/1</v>
      </c>
      <c r="D38" s="112"/>
      <c r="E38" s="109" t="str">
        <f t="shared" ref="E38:E41" si="5">V38</f>
        <v>180×14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6"/>
      <c r="Q38" s="40">
        <v>20</v>
      </c>
      <c r="R38" s="40" t="s">
        <v>83</v>
      </c>
      <c r="S38" s="40"/>
      <c r="T38" s="30" t="s">
        <v>58</v>
      </c>
      <c r="U38" s="16" t="s">
        <v>133</v>
      </c>
      <c r="V38" s="41" t="s">
        <v>117</v>
      </c>
      <c r="W38" s="68">
        <f t="shared" si="4"/>
        <v>180</v>
      </c>
    </row>
    <row r="39" spans="2:23" ht="12.75" customHeight="1" thickBot="1" x14ac:dyDescent="0.3">
      <c r="B39" s="14">
        <v>18</v>
      </c>
      <c r="C39" s="111" t="str">
        <f t="shared" si="0"/>
        <v>20 (И-К)-Рв5/2</v>
      </c>
      <c r="D39" s="112"/>
      <c r="E39" s="109" t="str">
        <f t="shared" si="5"/>
        <v>180×14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6"/>
      <c r="Q39" s="40">
        <v>20</v>
      </c>
      <c r="R39" s="40" t="s">
        <v>83</v>
      </c>
      <c r="S39" s="40"/>
      <c r="T39" s="30" t="s">
        <v>58</v>
      </c>
      <c r="U39" s="16" t="s">
        <v>134</v>
      </c>
      <c r="V39" s="41" t="s">
        <v>117</v>
      </c>
      <c r="W39" s="68">
        <f t="shared" si="4"/>
        <v>180</v>
      </c>
    </row>
    <row r="40" spans="2:23" ht="12.75" customHeight="1" thickBot="1" x14ac:dyDescent="0.3">
      <c r="B40" s="14">
        <v>19</v>
      </c>
      <c r="C40" s="111" t="str">
        <f t="shared" si="0"/>
        <v>20 (И-К)-Рв6/1</v>
      </c>
      <c r="D40" s="112"/>
      <c r="E40" s="109" t="str">
        <f t="shared" si="5"/>
        <v>180×14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6"/>
      <c r="Q40" s="40">
        <v>20</v>
      </c>
      <c r="R40" s="40" t="s">
        <v>83</v>
      </c>
      <c r="S40" s="40"/>
      <c r="T40" s="30" t="s">
        <v>58</v>
      </c>
      <c r="U40" s="16" t="s">
        <v>135</v>
      </c>
      <c r="V40" s="41" t="s">
        <v>117</v>
      </c>
      <c r="W40" s="68">
        <f t="shared" si="4"/>
        <v>180</v>
      </c>
    </row>
    <row r="41" spans="2:23" ht="12.75" customHeight="1" thickBot="1" x14ac:dyDescent="0.3">
      <c r="B41" s="14">
        <v>20</v>
      </c>
      <c r="C41" s="111" t="str">
        <f t="shared" si="0"/>
        <v>20 (И-К)-Рв6/2</v>
      </c>
      <c r="D41" s="112"/>
      <c r="E41" s="109" t="str">
        <f t="shared" si="5"/>
        <v>180×14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6"/>
      <c r="Q41" s="40">
        <v>20</v>
      </c>
      <c r="R41" s="40" t="s">
        <v>83</v>
      </c>
      <c r="S41" s="40"/>
      <c r="T41" s="30" t="s">
        <v>58</v>
      </c>
      <c r="U41" s="16" t="s">
        <v>136</v>
      </c>
      <c r="V41" s="41" t="s">
        <v>117</v>
      </c>
      <c r="W41" s="68">
        <f t="shared" si="4"/>
        <v>180</v>
      </c>
    </row>
    <row r="42" spans="2:23" ht="12.75" customHeight="1" thickBot="1" x14ac:dyDescent="0.3">
      <c r="B42" s="14">
        <v>21</v>
      </c>
      <c r="C42" s="111" t="str">
        <f t="shared" si="0"/>
        <v>20 (И-К)-Рв7/1</v>
      </c>
      <c r="D42" s="112"/>
      <c r="E42" s="109" t="str">
        <f t="shared" ref="E42:E45" si="6">V42</f>
        <v>180×14</v>
      </c>
      <c r="F42" s="109"/>
      <c r="G42" s="109" t="s">
        <v>23</v>
      </c>
      <c r="H42" s="109"/>
      <c r="I42" s="14" t="str">
        <f t="shared" ref="I42:I45" si="7">IF(G42="недопустимых дефектов не обнаружено", "годен", "НЕ годен")</f>
        <v>годен</v>
      </c>
      <c r="J42" s="14" t="str">
        <f t="shared" ref="J42:J45" si="8">CONCATENATE(M42, ".", N42, ".",O42)</f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20</v>
      </c>
      <c r="R42" s="40" t="s">
        <v>83</v>
      </c>
      <c r="S42" s="40"/>
      <c r="T42" s="30" t="s">
        <v>58</v>
      </c>
      <c r="U42" s="16" t="s">
        <v>137</v>
      </c>
      <c r="V42" s="41" t="s">
        <v>117</v>
      </c>
      <c r="W42" s="68">
        <f t="shared" si="4"/>
        <v>180</v>
      </c>
    </row>
    <row r="43" spans="2:23" ht="12.75" customHeight="1" thickBot="1" x14ac:dyDescent="0.3">
      <c r="B43" s="14">
        <v>22</v>
      </c>
      <c r="C43" s="111" t="str">
        <f t="shared" si="0"/>
        <v>20 (И-К)-Рв7/2</v>
      </c>
      <c r="D43" s="112"/>
      <c r="E43" s="109" t="str">
        <f t="shared" si="6"/>
        <v>180×14</v>
      </c>
      <c r="F43" s="109"/>
      <c r="G43" s="109" t="s">
        <v>23</v>
      </c>
      <c r="H43" s="109"/>
      <c r="I43" s="14" t="str">
        <f t="shared" si="7"/>
        <v>годен</v>
      </c>
      <c r="J43" s="14" t="str">
        <f t="shared" si="8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20</v>
      </c>
      <c r="R43" s="40" t="s">
        <v>83</v>
      </c>
      <c r="S43" s="40"/>
      <c r="T43" s="30" t="s">
        <v>58</v>
      </c>
      <c r="U43" s="16" t="s">
        <v>138</v>
      </c>
      <c r="V43" s="41" t="s">
        <v>117</v>
      </c>
      <c r="W43" s="68">
        <f t="shared" si="4"/>
        <v>180</v>
      </c>
    </row>
    <row r="44" spans="2:23" ht="12.75" customHeight="1" thickBot="1" x14ac:dyDescent="0.3">
      <c r="B44" s="14">
        <v>23</v>
      </c>
      <c r="C44" s="111" t="str">
        <f t="shared" si="0"/>
        <v>20 (К)-Лк1</v>
      </c>
      <c r="D44" s="112"/>
      <c r="E44" s="109" t="str">
        <f t="shared" si="6"/>
        <v>587×12</v>
      </c>
      <c r="F44" s="109"/>
      <c r="G44" s="109" t="s">
        <v>23</v>
      </c>
      <c r="H44" s="109"/>
      <c r="I44" s="14" t="str">
        <f t="shared" si="7"/>
        <v>годен</v>
      </c>
      <c r="J44" s="14" t="str">
        <f t="shared" si="8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20</v>
      </c>
      <c r="R44" s="40" t="s">
        <v>143</v>
      </c>
      <c r="S44" s="40"/>
      <c r="T44" s="30" t="s">
        <v>58</v>
      </c>
      <c r="U44" s="16" t="s">
        <v>139</v>
      </c>
      <c r="V44" s="41" t="s">
        <v>120</v>
      </c>
      <c r="W44" s="68">
        <f t="shared" si="4"/>
        <v>587</v>
      </c>
    </row>
    <row r="45" spans="2:23" ht="12.75" customHeight="1" thickBot="1" x14ac:dyDescent="0.3">
      <c r="B45" s="14">
        <v>24</v>
      </c>
      <c r="C45" s="111" t="str">
        <f t="shared" si="0"/>
        <v>20 (К)-Лк2</v>
      </c>
      <c r="D45" s="112"/>
      <c r="E45" s="109" t="str">
        <f t="shared" si="6"/>
        <v>587×12</v>
      </c>
      <c r="F45" s="109"/>
      <c r="G45" s="109" t="s">
        <v>23</v>
      </c>
      <c r="H45" s="109"/>
      <c r="I45" s="14" t="str">
        <f t="shared" si="7"/>
        <v>годен</v>
      </c>
      <c r="J45" s="14" t="str">
        <f t="shared" si="8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20</v>
      </c>
      <c r="R45" s="40" t="s">
        <v>143</v>
      </c>
      <c r="S45" s="40"/>
      <c r="T45" s="30" t="s">
        <v>58</v>
      </c>
      <c r="U45" s="16" t="s">
        <v>140</v>
      </c>
      <c r="V45" s="41" t="s">
        <v>120</v>
      </c>
      <c r="W45" s="68">
        <f t="shared" si="4"/>
        <v>587</v>
      </c>
    </row>
    <row r="46" spans="2:23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3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3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C22</f>
        <v>20 (Ж-И)-Рв1/1</v>
      </c>
      <c r="D51" s="109" t="str">
        <f>E22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2" si="9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C30</f>
        <v>20 (И-К)-Рв1/1</v>
      </c>
      <c r="D52" s="131" t="str">
        <f>E30</f>
        <v>768×8</v>
      </c>
      <c r="E52" s="132"/>
      <c r="F52" s="131" t="s">
        <v>41</v>
      </c>
      <c r="G52" s="132"/>
      <c r="H52" s="29" t="s">
        <v>23</v>
      </c>
      <c r="I52" s="28" t="str">
        <f t="shared" ref="I52" si="10">IF(H52="недопустимых дефектов не обнаружено", "годен", "НЕ годен")</f>
        <v>годен</v>
      </c>
      <c r="J52" s="14" t="str">
        <f t="shared" si="9"/>
        <v>10.11.2023г.</v>
      </c>
      <c r="M52" s="26" t="s">
        <v>77</v>
      </c>
      <c r="N52" s="26" t="s">
        <v>82</v>
      </c>
      <c r="O52" s="26" t="s">
        <v>19</v>
      </c>
      <c r="V52" s="41" t="s">
        <v>41</v>
      </c>
      <c r="W52" s="30">
        <f>VALUE(MID($V52,1,FIND("×",$V52,1)-1))</f>
        <v>768</v>
      </c>
    </row>
    <row r="53" spans="1:23" ht="12.75" customHeight="1" x14ac:dyDescent="0.2">
      <c r="B53" s="110" t="s">
        <v>38</v>
      </c>
      <c r="C53" s="110"/>
      <c r="D53" s="110"/>
      <c r="E53" s="110"/>
      <c r="F53" s="110"/>
      <c r="G53" s="110"/>
      <c r="H53" s="110"/>
      <c r="I53" s="110"/>
      <c r="J53" s="110"/>
      <c r="V53" s="41"/>
    </row>
    <row r="54" spans="1:23" ht="12.75" customHeight="1" x14ac:dyDescent="0.2">
      <c r="B54" s="110"/>
      <c r="C54" s="110"/>
      <c r="D54" s="110"/>
      <c r="E54" s="110"/>
      <c r="F54" s="110"/>
      <c r="G54" s="110"/>
      <c r="H54" s="110"/>
      <c r="I54" s="110"/>
      <c r="J54" s="110"/>
      <c r="V54" s="41"/>
    </row>
    <row r="55" spans="1:23" ht="12.75" customHeight="1" x14ac:dyDescent="0.2">
      <c r="V55" s="41"/>
    </row>
    <row r="56" spans="1:23" ht="12.75" customHeight="1" x14ac:dyDescent="0.25">
      <c r="C56" s="10" t="s">
        <v>35</v>
      </c>
      <c r="D56" s="10"/>
      <c r="E56" s="10"/>
      <c r="F56" s="10"/>
      <c r="G56" s="10"/>
      <c r="H56" s="37"/>
      <c r="I56" s="38" t="s">
        <v>2</v>
      </c>
      <c r="V56" s="41"/>
    </row>
    <row r="57" spans="1:23" ht="12.75" customHeight="1" x14ac:dyDescent="0.25">
      <c r="C57" s="10"/>
      <c r="D57" s="10"/>
      <c r="E57" s="10"/>
      <c r="F57" s="10"/>
      <c r="G57" s="10"/>
      <c r="H57" s="10"/>
      <c r="I57" s="10"/>
      <c r="V57" s="41"/>
    </row>
    <row r="58" spans="1:23" s="31" customFormat="1" ht="12.75" customHeight="1" x14ac:dyDescent="0.25">
      <c r="A58" s="30"/>
      <c r="B58" s="30"/>
      <c r="C58" s="8" t="s">
        <v>36</v>
      </c>
      <c r="D58" s="11"/>
      <c r="E58" s="11"/>
      <c r="F58" s="10"/>
      <c r="G58" s="10"/>
      <c r="H58" s="37"/>
      <c r="I58" s="38" t="s">
        <v>37</v>
      </c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41"/>
      <c r="W58" s="30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25.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ht="12.75" customHeight="1" x14ac:dyDescent="0.2"/>
    <row r="75" spans="1:23" ht="12.75" customHeight="1" x14ac:dyDescent="0.2"/>
    <row r="76" spans="1:23" ht="12.75" customHeight="1" x14ac:dyDescent="0.2"/>
    <row r="77" spans="1:23" ht="12.75" customHeight="1" x14ac:dyDescent="0.2"/>
    <row r="78" spans="1:23" ht="12.75" customHeight="1" x14ac:dyDescent="0.2"/>
  </sheetData>
  <mergeCells count="115">
    <mergeCell ref="D51:E51"/>
    <mergeCell ref="G39:H39"/>
    <mergeCell ref="D52:E52"/>
    <mergeCell ref="F52:G52"/>
    <mergeCell ref="B53:J54"/>
    <mergeCell ref="C42:D42"/>
    <mergeCell ref="E42:F42"/>
    <mergeCell ref="G42:H42"/>
    <mergeCell ref="C43:D43"/>
    <mergeCell ref="E43:F43"/>
    <mergeCell ref="B47:J47"/>
    <mergeCell ref="B48:B50"/>
    <mergeCell ref="C48:C50"/>
    <mergeCell ref="D48:E50"/>
    <mergeCell ref="F48:G50"/>
    <mergeCell ref="H48:H50"/>
    <mergeCell ref="I48:I50"/>
    <mergeCell ref="J48:J50"/>
    <mergeCell ref="G43:H43"/>
    <mergeCell ref="C44:D44"/>
    <mergeCell ref="E44:F44"/>
    <mergeCell ref="G44:H44"/>
    <mergeCell ref="C45:D45"/>
    <mergeCell ref="E45:F45"/>
    <mergeCell ref="G45:H45"/>
    <mergeCell ref="F51:G51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W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122/2 от 10 ноября 2023г.</v>
      </c>
      <c r="I8" s="122" t="s">
        <v>160</v>
      </c>
      <c r="J8" s="122"/>
      <c r="K8" s="17"/>
      <c r="L8" s="13">
        <v>122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768</v>
      </c>
    </row>
    <row r="22" spans="2:23" ht="12.75" customHeight="1" thickBot="1" x14ac:dyDescent="0.25">
      <c r="B22" s="14">
        <v>1</v>
      </c>
      <c r="C22" s="111" t="str">
        <f>CONCATENATE(Q22, " (",R22, ")",S22,T22,U22)</f>
        <v>20 (Г-Д)-Рв1/1</v>
      </c>
      <c r="D22" s="112"/>
      <c r="E22" s="109" t="str">
        <f>V22</f>
        <v>768×8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20</v>
      </c>
      <c r="R22" s="40" t="s">
        <v>75</v>
      </c>
      <c r="S22" s="40"/>
      <c r="T22" s="30" t="s">
        <v>58</v>
      </c>
      <c r="U22" s="16" t="s">
        <v>121</v>
      </c>
      <c r="V22" s="41" t="s">
        <v>41</v>
      </c>
      <c r="W22" s="68">
        <f>VALUE(MID($V22,1,FIND("×",$V22,1)-1))</f>
        <v>768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>20 (Г-Д)-Рв1/2</v>
      </c>
      <c r="D23" s="112"/>
      <c r="E23" s="109" t="str">
        <f t="shared" ref="E23:E34" si="1">V23</f>
        <v>768×8</v>
      </c>
      <c r="F23" s="109"/>
      <c r="G23" s="109" t="s">
        <v>23</v>
      </c>
      <c r="H23" s="109"/>
      <c r="I23" s="14" t="str">
        <f t="shared" ref="I23:I41" si="2">IF(G23="недопустимых дефектов не обнаружено", "годен", "НЕ годен")</f>
        <v>годен</v>
      </c>
      <c r="J23" s="14" t="str">
        <f t="shared" ref="J23:J41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20</v>
      </c>
      <c r="R23" s="40" t="s">
        <v>75</v>
      </c>
      <c r="S23" s="40"/>
      <c r="T23" s="30" t="s">
        <v>58</v>
      </c>
      <c r="U23" s="16" t="s">
        <v>122</v>
      </c>
      <c r="V23" s="41" t="s">
        <v>41</v>
      </c>
      <c r="W23" s="68">
        <f t="shared" ref="W23:W49" si="4">VALUE(MID($V23,1,FIND("×",$V23,1)-1))</f>
        <v>768</v>
      </c>
    </row>
    <row r="24" spans="2:23" ht="12.75" customHeight="1" thickBot="1" x14ac:dyDescent="0.25">
      <c r="B24" s="14">
        <v>3</v>
      </c>
      <c r="C24" s="111" t="str">
        <f t="shared" si="0"/>
        <v>20 (Г-Д)-Рв2/1</v>
      </c>
      <c r="D24" s="112"/>
      <c r="E24" s="109" t="str">
        <f t="shared" si="1"/>
        <v>768×8</v>
      </c>
      <c r="F24" s="109"/>
      <c r="G24" s="111" t="s">
        <v>131</v>
      </c>
      <c r="H24" s="112"/>
      <c r="I24" s="14" t="str">
        <f t="shared" si="2"/>
        <v>НЕ 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20</v>
      </c>
      <c r="R24" s="40" t="s">
        <v>75</v>
      </c>
      <c r="S24" s="40"/>
      <c r="T24" s="30" t="s">
        <v>58</v>
      </c>
      <c r="U24" s="16" t="s">
        <v>124</v>
      </c>
      <c r="V24" s="41" t="s">
        <v>41</v>
      </c>
      <c r="W24" s="68">
        <f t="shared" si="4"/>
        <v>768</v>
      </c>
    </row>
    <row r="25" spans="2:23" ht="12.75" customHeight="1" thickBot="1" x14ac:dyDescent="0.25">
      <c r="B25" s="14">
        <v>4</v>
      </c>
      <c r="C25" s="111" t="str">
        <f t="shared" si="0"/>
        <v>20 (Г-Д)-Рв2/2</v>
      </c>
      <c r="D25" s="112"/>
      <c r="E25" s="109" t="str">
        <f t="shared" si="1"/>
        <v>768×8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20</v>
      </c>
      <c r="R25" s="40" t="s">
        <v>75</v>
      </c>
      <c r="S25" s="40"/>
      <c r="T25" s="30" t="s">
        <v>58</v>
      </c>
      <c r="U25" s="16" t="s">
        <v>125</v>
      </c>
      <c r="V25" s="41" t="s">
        <v>41</v>
      </c>
      <c r="W25" s="68">
        <f t="shared" si="4"/>
        <v>768</v>
      </c>
    </row>
    <row r="26" spans="2:23" ht="12.75" customHeight="1" thickBot="1" x14ac:dyDescent="0.25">
      <c r="B26" s="14">
        <v>5</v>
      </c>
      <c r="C26" s="111" t="str">
        <f t="shared" si="0"/>
        <v>20 (Г-Д)-Рв3/1</v>
      </c>
      <c r="D26" s="112"/>
      <c r="E26" s="109" t="str">
        <f t="shared" si="1"/>
        <v>768×8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20</v>
      </c>
      <c r="R26" s="40" t="s">
        <v>75</v>
      </c>
      <c r="S26" s="40"/>
      <c r="T26" s="30" t="s">
        <v>58</v>
      </c>
      <c r="U26" s="16" t="s">
        <v>126</v>
      </c>
      <c r="V26" s="41" t="s">
        <v>41</v>
      </c>
      <c r="W26" s="68">
        <f t="shared" si="4"/>
        <v>768</v>
      </c>
    </row>
    <row r="27" spans="2:23" ht="12.75" customHeight="1" thickBot="1" x14ac:dyDescent="0.25">
      <c r="B27" s="14">
        <v>6</v>
      </c>
      <c r="C27" s="111" t="str">
        <f t="shared" si="0"/>
        <v>20 (Г-Д)-Рв3/2</v>
      </c>
      <c r="D27" s="112"/>
      <c r="E27" s="109" t="str">
        <f t="shared" si="1"/>
        <v>768×8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20</v>
      </c>
      <c r="R27" s="40" t="s">
        <v>75</v>
      </c>
      <c r="S27" s="40"/>
      <c r="T27" s="30" t="s">
        <v>58</v>
      </c>
      <c r="U27" s="16" t="s">
        <v>127</v>
      </c>
      <c r="V27" s="41" t="s">
        <v>41</v>
      </c>
      <c r="W27" s="68">
        <f t="shared" si="4"/>
        <v>768</v>
      </c>
    </row>
    <row r="28" spans="2:23" ht="12.75" customHeight="1" thickBot="1" x14ac:dyDescent="0.25">
      <c r="B28" s="14">
        <v>7</v>
      </c>
      <c r="C28" s="111" t="str">
        <f t="shared" si="0"/>
        <v>20 (Г-Д)-Рв4/1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20</v>
      </c>
      <c r="R28" s="40" t="s">
        <v>75</v>
      </c>
      <c r="S28" s="40"/>
      <c r="T28" s="30" t="s">
        <v>58</v>
      </c>
      <c r="U28" s="16" t="s">
        <v>128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20 (Г-Д)-Рв4/2</v>
      </c>
      <c r="D29" s="112"/>
      <c r="E29" s="109" t="str">
        <f t="shared" si="1"/>
        <v>768×8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20</v>
      </c>
      <c r="R29" s="40" t="s">
        <v>75</v>
      </c>
      <c r="S29" s="40"/>
      <c r="T29" s="30" t="s">
        <v>58</v>
      </c>
      <c r="U29" s="16" t="s">
        <v>129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20 (Г-Д)-Рв5/1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20</v>
      </c>
      <c r="R30" s="40" t="s">
        <v>75</v>
      </c>
      <c r="S30" s="40"/>
      <c r="T30" s="30" t="s">
        <v>58</v>
      </c>
      <c r="U30" s="16" t="s">
        <v>133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20 (Г-Д)-Рв5/2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20</v>
      </c>
      <c r="R31" s="40" t="s">
        <v>75</v>
      </c>
      <c r="S31" s="40"/>
      <c r="T31" s="30" t="s">
        <v>58</v>
      </c>
      <c r="U31" s="16" t="s">
        <v>134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20 (Д-Е)-Рв1/1</v>
      </c>
      <c r="D32" s="112"/>
      <c r="E32" s="109" t="str">
        <f t="shared" si="1"/>
        <v>768×8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20</v>
      </c>
      <c r="R32" s="40" t="s">
        <v>76</v>
      </c>
      <c r="S32" s="40"/>
      <c r="T32" s="30" t="s">
        <v>58</v>
      </c>
      <c r="U32" s="16" t="s">
        <v>121</v>
      </c>
      <c r="V32" s="41" t="s">
        <v>41</v>
      </c>
      <c r="W32" s="68">
        <f t="shared" si="4"/>
        <v>768</v>
      </c>
    </row>
    <row r="33" spans="2:23" ht="12.75" customHeight="1" thickBot="1" x14ac:dyDescent="0.3">
      <c r="B33" s="14">
        <v>12</v>
      </c>
      <c r="C33" s="111" t="str">
        <f t="shared" si="0"/>
        <v>20 (Д-Е)-Рв1/2</v>
      </c>
      <c r="D33" s="112"/>
      <c r="E33" s="109" t="str">
        <f t="shared" si="1"/>
        <v>768×8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20</v>
      </c>
      <c r="R33" s="40" t="s">
        <v>76</v>
      </c>
      <c r="S33" s="40"/>
      <c r="T33" s="30" t="s">
        <v>58</v>
      </c>
      <c r="U33" s="16" t="s">
        <v>122</v>
      </c>
      <c r="V33" s="41" t="s">
        <v>41</v>
      </c>
      <c r="W33" s="68">
        <f t="shared" si="4"/>
        <v>768</v>
      </c>
    </row>
    <row r="34" spans="2:23" ht="12.75" customHeight="1" thickBot="1" x14ac:dyDescent="0.3">
      <c r="B34" s="14">
        <v>13</v>
      </c>
      <c r="C34" s="111" t="str">
        <f t="shared" si="0"/>
        <v>20 (Д-Е)-Рв2/1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20</v>
      </c>
      <c r="R34" s="40" t="s">
        <v>76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3" ht="12.75" customHeight="1" thickBot="1" x14ac:dyDescent="0.3">
      <c r="B35" s="14">
        <v>14</v>
      </c>
      <c r="C35" s="111" t="str">
        <f t="shared" si="0"/>
        <v>20 (Д-Е)-Рв2/2</v>
      </c>
      <c r="D35" s="112"/>
      <c r="E35" s="109" t="str">
        <f>V35</f>
        <v>768×8</v>
      </c>
      <c r="F35" s="109"/>
      <c r="G35" s="111" t="s">
        <v>131</v>
      </c>
      <c r="H35" s="112"/>
      <c r="I35" s="14" t="str">
        <f t="shared" si="2"/>
        <v>НЕ 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20</v>
      </c>
      <c r="R35" s="40" t="s">
        <v>76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3" ht="12.75" customHeight="1" thickBot="1" x14ac:dyDescent="0.3">
      <c r="B36" s="14">
        <v>15</v>
      </c>
      <c r="C36" s="111" t="str">
        <f t="shared" si="0"/>
        <v>20 (Д-Е)-Рв3/1</v>
      </c>
      <c r="D36" s="112"/>
      <c r="E36" s="109" t="str">
        <f>V36</f>
        <v>768×8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20</v>
      </c>
      <c r="R36" s="40" t="s">
        <v>76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3" ht="12.75" customHeight="1" thickBot="1" x14ac:dyDescent="0.3">
      <c r="B37" s="14">
        <v>16</v>
      </c>
      <c r="C37" s="111" t="str">
        <f t="shared" si="0"/>
        <v>20 (Д-Е)-Рв3/2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20</v>
      </c>
      <c r="R37" s="40" t="s">
        <v>76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3" ht="12.75" customHeight="1" thickBot="1" x14ac:dyDescent="0.3">
      <c r="B38" s="14">
        <v>17</v>
      </c>
      <c r="C38" s="111" t="str">
        <f t="shared" si="0"/>
        <v>20 (Д-Е)-Рв4/1</v>
      </c>
      <c r="D38" s="112"/>
      <c r="E38" s="109" t="str">
        <f t="shared" ref="E38:E41" si="5">V38</f>
        <v>768×8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20</v>
      </c>
      <c r="R38" s="40" t="s">
        <v>76</v>
      </c>
      <c r="S38" s="40"/>
      <c r="T38" s="30" t="s">
        <v>58</v>
      </c>
      <c r="U38" s="16" t="s">
        <v>128</v>
      </c>
      <c r="V38" s="41" t="s">
        <v>41</v>
      </c>
      <c r="W38" s="68">
        <f t="shared" si="4"/>
        <v>768</v>
      </c>
    </row>
    <row r="39" spans="2:23" ht="12.75" customHeight="1" thickBot="1" x14ac:dyDescent="0.3">
      <c r="B39" s="14">
        <v>18</v>
      </c>
      <c r="C39" s="111" t="str">
        <f t="shared" si="0"/>
        <v>20 (Д-Е)-Рв4/2</v>
      </c>
      <c r="D39" s="112"/>
      <c r="E39" s="109" t="str">
        <f t="shared" si="5"/>
        <v>768×8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20</v>
      </c>
      <c r="R39" s="40" t="s">
        <v>76</v>
      </c>
      <c r="S39" s="40"/>
      <c r="T39" s="30" t="s">
        <v>58</v>
      </c>
      <c r="U39" s="16" t="s">
        <v>129</v>
      </c>
      <c r="V39" s="41" t="s">
        <v>41</v>
      </c>
      <c r="W39" s="68">
        <f t="shared" si="4"/>
        <v>768</v>
      </c>
    </row>
    <row r="40" spans="2:23" ht="12.75" customHeight="1" thickBot="1" x14ac:dyDescent="0.3">
      <c r="B40" s="14">
        <v>19</v>
      </c>
      <c r="C40" s="111" t="str">
        <f t="shared" si="0"/>
        <v>20 (Д-Е)-Рв5/1</v>
      </c>
      <c r="D40" s="112"/>
      <c r="E40" s="109" t="str">
        <f t="shared" si="5"/>
        <v>768×8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20</v>
      </c>
      <c r="R40" s="40" t="s">
        <v>76</v>
      </c>
      <c r="S40" s="40"/>
      <c r="T40" s="30" t="s">
        <v>58</v>
      </c>
      <c r="U40" s="16" t="s">
        <v>133</v>
      </c>
      <c r="V40" s="41" t="s">
        <v>41</v>
      </c>
      <c r="W40" s="68">
        <f t="shared" si="4"/>
        <v>768</v>
      </c>
    </row>
    <row r="41" spans="2:23" ht="12.75" customHeight="1" thickBot="1" x14ac:dyDescent="0.3">
      <c r="B41" s="14">
        <v>20</v>
      </c>
      <c r="C41" s="111" t="str">
        <f t="shared" si="0"/>
        <v>20 (Д-Е)-Рв5/2</v>
      </c>
      <c r="D41" s="112"/>
      <c r="E41" s="109" t="str">
        <f t="shared" si="5"/>
        <v>768×8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20</v>
      </c>
      <c r="R41" s="40" t="s">
        <v>76</v>
      </c>
      <c r="S41" s="40"/>
      <c r="T41" s="30" t="s">
        <v>58</v>
      </c>
      <c r="U41" s="16" t="s">
        <v>134</v>
      </c>
      <c r="V41" s="41" t="s">
        <v>41</v>
      </c>
      <c r="W41" s="68">
        <f t="shared" si="4"/>
        <v>768</v>
      </c>
    </row>
    <row r="42" spans="2:23" ht="12.75" customHeight="1" thickBot="1" x14ac:dyDescent="0.3">
      <c r="B42" s="14">
        <v>21</v>
      </c>
      <c r="C42" s="111" t="str">
        <f t="shared" si="0"/>
        <v>20 (Е-Ж)-Рв1/1</v>
      </c>
      <c r="D42" s="112"/>
      <c r="E42" s="109" t="str">
        <f t="shared" ref="E42:E49" si="6">V42</f>
        <v>200×20</v>
      </c>
      <c r="F42" s="109"/>
      <c r="G42" s="109" t="s">
        <v>23</v>
      </c>
      <c r="H42" s="109"/>
      <c r="I42" s="14" t="str">
        <f t="shared" ref="I42:I49" si="7">IF(G42="недопустимых дефектов не обнаружено", "годен", "НЕ годен")</f>
        <v>годен</v>
      </c>
      <c r="J42" s="14" t="str">
        <f t="shared" ref="J42:J49" si="8">CONCATENATE(M42, ".", N42, ".",O42)</f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6"/>
      <c r="Q42" s="40">
        <v>20</v>
      </c>
      <c r="R42" s="40" t="s">
        <v>67</v>
      </c>
      <c r="S42" s="40"/>
      <c r="T42" s="30" t="s">
        <v>58</v>
      </c>
      <c r="U42" s="16" t="s">
        <v>121</v>
      </c>
      <c r="V42" s="41" t="s">
        <v>40</v>
      </c>
      <c r="W42" s="68">
        <f t="shared" si="4"/>
        <v>200</v>
      </c>
    </row>
    <row r="43" spans="2:23" ht="12.75" customHeight="1" thickBot="1" x14ac:dyDescent="0.3">
      <c r="B43" s="14">
        <v>22</v>
      </c>
      <c r="C43" s="111" t="str">
        <f t="shared" si="0"/>
        <v>20 (Е-Ж)-Рв1/2</v>
      </c>
      <c r="D43" s="112"/>
      <c r="E43" s="109" t="str">
        <f t="shared" si="6"/>
        <v>200×20</v>
      </c>
      <c r="F43" s="109"/>
      <c r="G43" s="109" t="s">
        <v>23</v>
      </c>
      <c r="H43" s="109"/>
      <c r="I43" s="14" t="str">
        <f t="shared" si="7"/>
        <v>годен</v>
      </c>
      <c r="J43" s="14" t="str">
        <f t="shared" si="8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6"/>
      <c r="Q43" s="40">
        <v>20</v>
      </c>
      <c r="R43" s="40" t="s">
        <v>67</v>
      </c>
      <c r="S43" s="40"/>
      <c r="T43" s="30" t="s">
        <v>58</v>
      </c>
      <c r="U43" s="16" t="s">
        <v>122</v>
      </c>
      <c r="V43" s="41" t="s">
        <v>40</v>
      </c>
      <c r="W43" s="68">
        <f t="shared" si="4"/>
        <v>200</v>
      </c>
    </row>
    <row r="44" spans="2:23" ht="12.75" customHeight="1" thickBot="1" x14ac:dyDescent="0.3">
      <c r="B44" s="14">
        <v>23</v>
      </c>
      <c r="C44" s="111" t="str">
        <f t="shared" si="0"/>
        <v>20 (Е-Ж)-Рв2/1</v>
      </c>
      <c r="D44" s="112"/>
      <c r="E44" s="109" t="str">
        <f t="shared" si="6"/>
        <v>768×8</v>
      </c>
      <c r="F44" s="109"/>
      <c r="G44" s="109" t="s">
        <v>23</v>
      </c>
      <c r="H44" s="109"/>
      <c r="I44" s="14" t="str">
        <f t="shared" si="7"/>
        <v>годен</v>
      </c>
      <c r="J44" s="14" t="str">
        <f t="shared" si="8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6"/>
      <c r="Q44" s="40">
        <v>20</v>
      </c>
      <c r="R44" s="40" t="s">
        <v>67</v>
      </c>
      <c r="S44" s="40"/>
      <c r="T44" s="30" t="s">
        <v>58</v>
      </c>
      <c r="U44" s="16" t="s">
        <v>124</v>
      </c>
      <c r="V44" s="41" t="s">
        <v>41</v>
      </c>
      <c r="W44" s="68">
        <f t="shared" si="4"/>
        <v>768</v>
      </c>
    </row>
    <row r="45" spans="2:23" ht="12.75" customHeight="1" thickBot="1" x14ac:dyDescent="0.3">
      <c r="B45" s="14">
        <v>24</v>
      </c>
      <c r="C45" s="111" t="str">
        <f t="shared" si="0"/>
        <v>20 (Е-Ж)-Рв2/2</v>
      </c>
      <c r="D45" s="112"/>
      <c r="E45" s="109" t="str">
        <f t="shared" si="6"/>
        <v>768×8</v>
      </c>
      <c r="F45" s="109"/>
      <c r="G45" s="109" t="s">
        <v>23</v>
      </c>
      <c r="H45" s="109"/>
      <c r="I45" s="14" t="str">
        <f t="shared" si="7"/>
        <v>годен</v>
      </c>
      <c r="J45" s="14" t="str">
        <f t="shared" si="8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6"/>
      <c r="Q45" s="40">
        <v>20</v>
      </c>
      <c r="R45" s="40" t="s">
        <v>67</v>
      </c>
      <c r="S45" s="40"/>
      <c r="T45" s="30" t="s">
        <v>58</v>
      </c>
      <c r="U45" s="16" t="s">
        <v>125</v>
      </c>
      <c r="V45" s="41" t="s">
        <v>41</v>
      </c>
      <c r="W45" s="68">
        <f t="shared" si="4"/>
        <v>768</v>
      </c>
    </row>
    <row r="46" spans="2:23" ht="12.75" customHeight="1" thickBot="1" x14ac:dyDescent="0.3">
      <c r="B46" s="14">
        <v>25</v>
      </c>
      <c r="C46" s="111" t="str">
        <f t="shared" si="0"/>
        <v>20 (Е-Ж)-Рв3/1</v>
      </c>
      <c r="D46" s="112"/>
      <c r="E46" s="109" t="str">
        <f t="shared" si="6"/>
        <v>768×8</v>
      </c>
      <c r="F46" s="109"/>
      <c r="G46" s="109" t="s">
        <v>23</v>
      </c>
      <c r="H46" s="109"/>
      <c r="I46" s="14" t="str">
        <f t="shared" si="7"/>
        <v>годен</v>
      </c>
      <c r="J46" s="14" t="str">
        <f t="shared" si="8"/>
        <v>08.11.2023г.</v>
      </c>
      <c r="K46" s="16"/>
      <c r="L46" s="10"/>
      <c r="M46" s="26" t="s">
        <v>130</v>
      </c>
      <c r="N46" s="26" t="s">
        <v>82</v>
      </c>
      <c r="O46" s="26" t="s">
        <v>19</v>
      </c>
      <c r="P46" s="16"/>
      <c r="Q46" s="40">
        <v>20</v>
      </c>
      <c r="R46" s="40" t="s">
        <v>67</v>
      </c>
      <c r="S46" s="40"/>
      <c r="T46" s="30" t="s">
        <v>58</v>
      </c>
      <c r="U46" s="16" t="s">
        <v>126</v>
      </c>
      <c r="V46" s="41" t="s">
        <v>41</v>
      </c>
      <c r="W46" s="68">
        <f t="shared" si="4"/>
        <v>768</v>
      </c>
    </row>
    <row r="47" spans="2:23" ht="12.75" customHeight="1" thickBot="1" x14ac:dyDescent="0.3">
      <c r="B47" s="14">
        <v>26</v>
      </c>
      <c r="C47" s="111" t="str">
        <f t="shared" si="0"/>
        <v>20 (Е-Ж)-Рв3/2</v>
      </c>
      <c r="D47" s="112"/>
      <c r="E47" s="109" t="str">
        <f t="shared" si="6"/>
        <v>768×8</v>
      </c>
      <c r="F47" s="109"/>
      <c r="G47" s="109" t="s">
        <v>23</v>
      </c>
      <c r="H47" s="109"/>
      <c r="I47" s="14" t="str">
        <f t="shared" si="7"/>
        <v>годен</v>
      </c>
      <c r="J47" s="14" t="str">
        <f t="shared" si="8"/>
        <v>08.11.2023г.</v>
      </c>
      <c r="K47" s="16"/>
      <c r="L47" s="10"/>
      <c r="M47" s="26" t="s">
        <v>130</v>
      </c>
      <c r="N47" s="26" t="s">
        <v>82</v>
      </c>
      <c r="O47" s="26" t="s">
        <v>19</v>
      </c>
      <c r="P47" s="16"/>
      <c r="Q47" s="40">
        <v>20</v>
      </c>
      <c r="R47" s="40" t="s">
        <v>67</v>
      </c>
      <c r="S47" s="40"/>
      <c r="T47" s="30" t="s">
        <v>58</v>
      </c>
      <c r="U47" s="16" t="s">
        <v>127</v>
      </c>
      <c r="V47" s="41" t="s">
        <v>41</v>
      </c>
      <c r="W47" s="68">
        <f t="shared" si="4"/>
        <v>768</v>
      </c>
    </row>
    <row r="48" spans="2:23" ht="12.75" customHeight="1" thickBot="1" x14ac:dyDescent="0.3">
      <c r="B48" s="14">
        <v>27</v>
      </c>
      <c r="C48" s="111" t="str">
        <f t="shared" si="0"/>
        <v>20 (Е-Ж)-Рв4/1</v>
      </c>
      <c r="D48" s="112"/>
      <c r="E48" s="109" t="str">
        <f t="shared" si="6"/>
        <v>768×8</v>
      </c>
      <c r="F48" s="109"/>
      <c r="G48" s="109" t="s">
        <v>23</v>
      </c>
      <c r="H48" s="109"/>
      <c r="I48" s="14" t="str">
        <f t="shared" si="7"/>
        <v>годен</v>
      </c>
      <c r="J48" s="14" t="str">
        <f t="shared" si="8"/>
        <v>08.11.2023г.</v>
      </c>
      <c r="K48" s="16"/>
      <c r="L48" s="10"/>
      <c r="M48" s="26" t="s">
        <v>130</v>
      </c>
      <c r="N48" s="26" t="s">
        <v>82</v>
      </c>
      <c r="O48" s="26" t="s">
        <v>19</v>
      </c>
      <c r="P48" s="16"/>
      <c r="Q48" s="40">
        <v>20</v>
      </c>
      <c r="R48" s="40" t="s">
        <v>67</v>
      </c>
      <c r="S48" s="40"/>
      <c r="T48" s="30" t="s">
        <v>58</v>
      </c>
      <c r="U48" s="16" t="s">
        <v>128</v>
      </c>
      <c r="V48" s="41" t="s">
        <v>41</v>
      </c>
      <c r="W48" s="68">
        <f t="shared" si="4"/>
        <v>768</v>
      </c>
    </row>
    <row r="49" spans="1:23" ht="12.75" customHeight="1" thickBot="1" x14ac:dyDescent="0.3">
      <c r="B49" s="14">
        <v>28</v>
      </c>
      <c r="C49" s="111" t="str">
        <f t="shared" si="0"/>
        <v>20 (Е-Ж)-Рв4/2</v>
      </c>
      <c r="D49" s="112"/>
      <c r="E49" s="109" t="str">
        <f t="shared" si="6"/>
        <v>768×8</v>
      </c>
      <c r="F49" s="109"/>
      <c r="G49" s="109" t="s">
        <v>23</v>
      </c>
      <c r="H49" s="109"/>
      <c r="I49" s="14" t="str">
        <f t="shared" si="7"/>
        <v>годен</v>
      </c>
      <c r="J49" s="14" t="str">
        <f t="shared" si="8"/>
        <v>08.11.2023г.</v>
      </c>
      <c r="K49" s="16"/>
      <c r="L49" s="10"/>
      <c r="M49" s="26" t="s">
        <v>130</v>
      </c>
      <c r="N49" s="26" t="s">
        <v>82</v>
      </c>
      <c r="O49" s="26" t="s">
        <v>19</v>
      </c>
      <c r="P49" s="16"/>
      <c r="Q49" s="40">
        <v>20</v>
      </c>
      <c r="R49" s="40" t="s">
        <v>67</v>
      </c>
      <c r="S49" s="40"/>
      <c r="T49" s="30" t="s">
        <v>58</v>
      </c>
      <c r="U49" s="16" t="s">
        <v>129</v>
      </c>
      <c r="V49" s="41" t="s">
        <v>41</v>
      </c>
      <c r="W49" s="68">
        <f t="shared" si="4"/>
        <v>768</v>
      </c>
    </row>
    <row r="50" spans="1:23" ht="12.75" customHeight="1" x14ac:dyDescent="0.25">
      <c r="L50" s="10"/>
      <c r="M50" s="10"/>
      <c r="N50" s="10"/>
      <c r="O50" s="10"/>
      <c r="P50" s="10"/>
      <c r="Q50" s="16"/>
      <c r="R50" s="16"/>
      <c r="S50" s="16"/>
      <c r="U50" s="16"/>
      <c r="V50" s="41"/>
      <c r="W50" s="68"/>
    </row>
    <row r="51" spans="1:23" s="10" customFormat="1" ht="12.75" customHeight="1" x14ac:dyDescent="0.25">
      <c r="B51" s="113" t="s">
        <v>34</v>
      </c>
      <c r="C51" s="113"/>
      <c r="D51" s="113"/>
      <c r="E51" s="113"/>
      <c r="F51" s="113"/>
      <c r="G51" s="113"/>
      <c r="H51" s="113"/>
      <c r="I51" s="113"/>
      <c r="J51" s="113"/>
      <c r="Q51" s="16"/>
      <c r="R51" s="16"/>
      <c r="S51" s="16"/>
      <c r="T51" s="30"/>
      <c r="U51" s="16"/>
      <c r="V51" s="41"/>
      <c r="W51" s="68"/>
    </row>
    <row r="52" spans="1:23" ht="12.75" customHeight="1" x14ac:dyDescent="0.2">
      <c r="B52" s="114" t="s">
        <v>24</v>
      </c>
      <c r="C52" s="114" t="s">
        <v>0</v>
      </c>
      <c r="D52" s="114" t="s">
        <v>21</v>
      </c>
      <c r="E52" s="114"/>
      <c r="F52" s="114" t="s">
        <v>15</v>
      </c>
      <c r="G52" s="114"/>
      <c r="H52" s="114" t="s">
        <v>4</v>
      </c>
      <c r="I52" s="114" t="s">
        <v>3</v>
      </c>
      <c r="J52" s="108" t="s">
        <v>1</v>
      </c>
      <c r="Q52" s="16"/>
      <c r="R52" s="16"/>
      <c r="S52" s="16"/>
      <c r="U52" s="16"/>
      <c r="V52" s="41"/>
      <c r="W52" s="68"/>
    </row>
    <row r="53" spans="1:23" ht="12.75" customHeight="1" x14ac:dyDescent="0.2">
      <c r="B53" s="114"/>
      <c r="C53" s="114"/>
      <c r="D53" s="114"/>
      <c r="E53" s="114"/>
      <c r="F53" s="114"/>
      <c r="G53" s="114"/>
      <c r="H53" s="114"/>
      <c r="I53" s="114"/>
      <c r="J53" s="108"/>
      <c r="Q53" s="16"/>
      <c r="R53" s="16"/>
      <c r="S53" s="16"/>
      <c r="U53" s="16"/>
      <c r="V53" s="41"/>
      <c r="W53" s="68"/>
    </row>
    <row r="54" spans="1:23" ht="12.75" customHeight="1" x14ac:dyDescent="0.25">
      <c r="B54" s="114"/>
      <c r="C54" s="114"/>
      <c r="D54" s="114"/>
      <c r="E54" s="114"/>
      <c r="F54" s="114"/>
      <c r="G54" s="114"/>
      <c r="H54" s="114"/>
      <c r="I54" s="114"/>
      <c r="J54" s="108"/>
      <c r="T54" s="10"/>
      <c r="U54" s="10"/>
      <c r="V54" s="10"/>
    </row>
    <row r="55" spans="1:23" ht="12.75" customHeight="1" x14ac:dyDescent="0.25">
      <c r="B55" s="14">
        <v>1</v>
      </c>
      <c r="C55" s="28" t="str">
        <f>C24</f>
        <v>20 (Г-Д)-Рв2/1</v>
      </c>
      <c r="D55" s="109" t="str">
        <f>E29</f>
        <v>768×8</v>
      </c>
      <c r="E55" s="109"/>
      <c r="F55" s="131" t="s">
        <v>41</v>
      </c>
      <c r="G55" s="132"/>
      <c r="H55" s="29" t="s">
        <v>23</v>
      </c>
      <c r="I55" s="28" t="str">
        <f>IF(H55="недопустимых дефектов не обнаружено", "годен", "НЕ годен")</f>
        <v>годен</v>
      </c>
      <c r="J55" s="14" t="str">
        <f t="shared" ref="J55:J56" si="9">CONCATENATE(M55, ".", N55, ".",O55)</f>
        <v>10.11.2023г.</v>
      </c>
      <c r="K55" s="16"/>
      <c r="L55" s="16"/>
      <c r="M55" s="26" t="s">
        <v>77</v>
      </c>
      <c r="N55" s="26" t="s">
        <v>82</v>
      </c>
      <c r="O55" s="26" t="s">
        <v>19</v>
      </c>
      <c r="T55" s="10"/>
      <c r="U55" s="43"/>
      <c r="V55" s="69" t="s">
        <v>41</v>
      </c>
      <c r="W55" s="43">
        <f>VALUE(MID($V55,1,FIND("×",$V55,1)-1))</f>
        <v>768</v>
      </c>
    </row>
    <row r="56" spans="1:23" ht="12.75" customHeight="1" x14ac:dyDescent="0.2">
      <c r="B56" s="14">
        <v>2</v>
      </c>
      <c r="C56" s="28" t="str">
        <f>C35</f>
        <v>20 (Д-Е)-Рв2/2</v>
      </c>
      <c r="D56" s="131" t="str">
        <f>E36</f>
        <v>768×8</v>
      </c>
      <c r="E56" s="132"/>
      <c r="F56" s="131" t="s">
        <v>41</v>
      </c>
      <c r="G56" s="132"/>
      <c r="H56" s="29" t="s">
        <v>23</v>
      </c>
      <c r="I56" s="28" t="str">
        <f t="shared" ref="I56" si="10">IF(H56="недопустимых дефектов не обнаружено", "годен", "НЕ годен")</f>
        <v>годен</v>
      </c>
      <c r="J56" s="14" t="str">
        <f t="shared" si="9"/>
        <v>10.11.2023г.</v>
      </c>
      <c r="M56" s="26" t="s">
        <v>77</v>
      </c>
      <c r="N56" s="26" t="s">
        <v>82</v>
      </c>
      <c r="O56" s="26" t="s">
        <v>19</v>
      </c>
      <c r="V56" s="41" t="s">
        <v>41</v>
      </c>
      <c r="W56" s="30">
        <f>VALUE(MID($V56,1,FIND("×",$V56,1)-1))</f>
        <v>768</v>
      </c>
    </row>
    <row r="57" spans="1:23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3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3" ht="12.75" customHeight="1" x14ac:dyDescent="0.2">
      <c r="V59" s="41"/>
    </row>
    <row r="60" spans="1:23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  <c r="V60" s="41"/>
    </row>
    <row r="61" spans="1:23" ht="12.75" customHeight="1" x14ac:dyDescent="0.25">
      <c r="C61" s="10"/>
      <c r="D61" s="10"/>
      <c r="E61" s="10"/>
      <c r="F61" s="10"/>
      <c r="G61" s="10"/>
      <c r="H61" s="10"/>
      <c r="I61" s="10"/>
      <c r="V61" s="41"/>
    </row>
    <row r="62" spans="1:23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41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68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68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68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</row>
    <row r="77" spans="1:23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</row>
    <row r="78" spans="1:23" ht="12.75" customHeight="1" x14ac:dyDescent="0.2"/>
    <row r="79" spans="1:23" ht="12.75" customHeight="1" x14ac:dyDescent="0.2"/>
    <row r="80" spans="1:23" ht="12.75" customHeight="1" x14ac:dyDescent="0.2"/>
    <row r="81" ht="12.75" customHeight="1" x14ac:dyDescent="0.2"/>
    <row r="82" ht="12.75" customHeight="1" x14ac:dyDescent="0.2"/>
  </sheetData>
  <mergeCells count="127">
    <mergeCell ref="E49:F49"/>
    <mergeCell ref="G43:H43"/>
    <mergeCell ref="B57:J58"/>
    <mergeCell ref="C46:D46"/>
    <mergeCell ref="E46:F46"/>
    <mergeCell ref="G46:H46"/>
    <mergeCell ref="C47:D47"/>
    <mergeCell ref="E47:F47"/>
    <mergeCell ref="G47:H47"/>
    <mergeCell ref="C48:D48"/>
    <mergeCell ref="D55:E55"/>
    <mergeCell ref="F55:G55"/>
    <mergeCell ref="D56:E56"/>
    <mergeCell ref="F56:G56"/>
    <mergeCell ref="B51:J51"/>
    <mergeCell ref="B52:B54"/>
    <mergeCell ref="C52:C54"/>
    <mergeCell ref="D52:E54"/>
    <mergeCell ref="F52:G54"/>
    <mergeCell ref="H52:H54"/>
    <mergeCell ref="I52:I54"/>
    <mergeCell ref="J52:J54"/>
    <mergeCell ref="E48:F48"/>
    <mergeCell ref="G48:H48"/>
    <mergeCell ref="C49:D49"/>
    <mergeCell ref="G49:H49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X80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121/2 от 10 ноября 2023г.</v>
      </c>
      <c r="I8" s="122" t="s">
        <v>160</v>
      </c>
      <c r="J8" s="122"/>
      <c r="K8" s="17"/>
      <c r="L8" s="13">
        <v>121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SUM(W51:W55)</f>
        <v>3072</v>
      </c>
    </row>
    <row r="22" spans="2:23" ht="12.75" customHeight="1" thickBot="1" x14ac:dyDescent="0.25">
      <c r="B22" s="14">
        <v>1</v>
      </c>
      <c r="C22" s="111" t="str">
        <f>CONCATENATE(Q22, " (",R22, ")",S22,T22,U22)</f>
        <v>20 (А)-Лк1</v>
      </c>
      <c r="D22" s="112"/>
      <c r="E22" s="109" t="str">
        <f>V22</f>
        <v>180×12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08.11.2023г.</v>
      </c>
      <c r="K22" s="16"/>
      <c r="L22" s="16"/>
      <c r="M22" s="26" t="s">
        <v>130</v>
      </c>
      <c r="N22" s="26" t="s">
        <v>82</v>
      </c>
      <c r="O22" s="26" t="s">
        <v>19</v>
      </c>
      <c r="P22" s="16"/>
      <c r="Q22" s="40">
        <v>20</v>
      </c>
      <c r="R22" s="40" t="s">
        <v>123</v>
      </c>
      <c r="S22" s="40"/>
      <c r="T22" s="30" t="s">
        <v>58</v>
      </c>
      <c r="U22" s="16" t="s">
        <v>139</v>
      </c>
      <c r="V22" s="41" t="s">
        <v>119</v>
      </c>
      <c r="W22" s="68">
        <f>VALUE(MID($V22,1,FIND("×",$V22,1)-1))</f>
        <v>180</v>
      </c>
    </row>
    <row r="23" spans="2:23" ht="12.75" customHeight="1" thickBot="1" x14ac:dyDescent="0.25">
      <c r="B23" s="14">
        <v>2</v>
      </c>
      <c r="C23" s="111" t="str">
        <f t="shared" ref="C23:C45" si="0">CONCATENATE(Q23, " (",R23, ")",S23,T23,U23)</f>
        <v>20 (А)-Лк2</v>
      </c>
      <c r="D23" s="112"/>
      <c r="E23" s="109" t="str">
        <f t="shared" ref="E23:E34" si="1">V23</f>
        <v>180×12</v>
      </c>
      <c r="F23" s="109"/>
      <c r="G23" s="109" t="s">
        <v>23</v>
      </c>
      <c r="H23" s="109"/>
      <c r="I23" s="14" t="str">
        <f t="shared" ref="I23:I36" si="2">IF(G23="недопустимых дефектов не обнаружено", "годен", "НЕ годен")</f>
        <v>годен</v>
      </c>
      <c r="J23" s="14" t="str">
        <f t="shared" ref="J23:J36" si="3">CONCATENATE(M23, ".", N23, ".",O23)</f>
        <v>08.11.2023г.</v>
      </c>
      <c r="K23" s="16"/>
      <c r="L23" s="16"/>
      <c r="M23" s="26" t="s">
        <v>130</v>
      </c>
      <c r="N23" s="26" t="s">
        <v>82</v>
      </c>
      <c r="O23" s="26" t="s">
        <v>19</v>
      </c>
      <c r="P23" s="16"/>
      <c r="Q23" s="40">
        <v>20</v>
      </c>
      <c r="R23" s="40" t="s">
        <v>123</v>
      </c>
      <c r="S23" s="40"/>
      <c r="T23" s="30" t="s">
        <v>58</v>
      </c>
      <c r="U23" s="16" t="s">
        <v>140</v>
      </c>
      <c r="V23" s="41" t="s">
        <v>119</v>
      </c>
      <c r="W23" s="68">
        <f t="shared" ref="W23:W45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20 (А-Б)-Рв1/1</v>
      </c>
      <c r="D24" s="112"/>
      <c r="E24" s="109" t="str">
        <f t="shared" si="1"/>
        <v>180×14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08.11.2023г.</v>
      </c>
      <c r="K24" s="16"/>
      <c r="L24" s="16"/>
      <c r="M24" s="26" t="s">
        <v>130</v>
      </c>
      <c r="N24" s="26" t="s">
        <v>82</v>
      </c>
      <c r="O24" s="26" t="s">
        <v>19</v>
      </c>
      <c r="P24" s="16"/>
      <c r="Q24" s="40">
        <v>20</v>
      </c>
      <c r="R24" s="40" t="s">
        <v>74</v>
      </c>
      <c r="S24" s="40"/>
      <c r="T24" s="30" t="s">
        <v>58</v>
      </c>
      <c r="U24" s="16" t="s">
        <v>121</v>
      </c>
      <c r="V24" s="41" t="s">
        <v>117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20 (А-Б)-Рв1/2</v>
      </c>
      <c r="D25" s="112"/>
      <c r="E25" s="109" t="str">
        <f t="shared" si="1"/>
        <v>180×14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08.11.2023г.</v>
      </c>
      <c r="K25" s="16"/>
      <c r="L25" s="16"/>
      <c r="M25" s="26" t="s">
        <v>130</v>
      </c>
      <c r="N25" s="26" t="s">
        <v>82</v>
      </c>
      <c r="O25" s="26" t="s">
        <v>19</v>
      </c>
      <c r="P25" s="16"/>
      <c r="Q25" s="40">
        <v>20</v>
      </c>
      <c r="R25" s="40" t="s">
        <v>74</v>
      </c>
      <c r="S25" s="40"/>
      <c r="T25" s="30" t="s">
        <v>58</v>
      </c>
      <c r="U25" s="16" t="s">
        <v>122</v>
      </c>
      <c r="V25" s="41" t="s">
        <v>117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20 (А-Б)-Лб1</v>
      </c>
      <c r="D26" s="112"/>
      <c r="E26" s="109" t="str">
        <f t="shared" si="1"/>
        <v>460×14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08.11.2023г.</v>
      </c>
      <c r="K26" s="16"/>
      <c r="L26" s="16"/>
      <c r="M26" s="26" t="s">
        <v>130</v>
      </c>
      <c r="N26" s="26" t="s">
        <v>82</v>
      </c>
      <c r="O26" s="26" t="s">
        <v>19</v>
      </c>
      <c r="P26" s="16"/>
      <c r="Q26" s="40">
        <v>20</v>
      </c>
      <c r="R26" s="40" t="s">
        <v>74</v>
      </c>
      <c r="S26" s="40"/>
      <c r="T26" s="30" t="s">
        <v>58</v>
      </c>
      <c r="U26" s="16" t="s">
        <v>70</v>
      </c>
      <c r="V26" s="41" t="s">
        <v>118</v>
      </c>
      <c r="W26" s="68">
        <f t="shared" si="4"/>
        <v>460</v>
      </c>
    </row>
    <row r="27" spans="2:23" ht="12.75" customHeight="1" thickBot="1" x14ac:dyDescent="0.25">
      <c r="B27" s="14">
        <v>6</v>
      </c>
      <c r="C27" s="111" t="str">
        <f t="shared" si="0"/>
        <v>20 (А-Б)-Лб2</v>
      </c>
      <c r="D27" s="112"/>
      <c r="E27" s="109" t="str">
        <f t="shared" si="1"/>
        <v>460×14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08.11.2023г.</v>
      </c>
      <c r="K27" s="16"/>
      <c r="L27" s="16"/>
      <c r="M27" s="26" t="s">
        <v>130</v>
      </c>
      <c r="N27" s="26" t="s">
        <v>82</v>
      </c>
      <c r="O27" s="26" t="s">
        <v>19</v>
      </c>
      <c r="P27" s="16"/>
      <c r="Q27" s="40">
        <v>20</v>
      </c>
      <c r="R27" s="40" t="s">
        <v>74</v>
      </c>
      <c r="S27" s="40"/>
      <c r="T27" s="30" t="s">
        <v>58</v>
      </c>
      <c r="U27" s="16" t="s">
        <v>141</v>
      </c>
      <c r="V27" s="41" t="s">
        <v>118</v>
      </c>
      <c r="W27" s="68">
        <f t="shared" si="4"/>
        <v>460</v>
      </c>
    </row>
    <row r="28" spans="2:23" ht="12.75" customHeight="1" thickBot="1" x14ac:dyDescent="0.25">
      <c r="B28" s="14">
        <v>7</v>
      </c>
      <c r="C28" s="111" t="str">
        <f t="shared" si="0"/>
        <v>20 (А-Б)-Рв2/1</v>
      </c>
      <c r="D28" s="112"/>
      <c r="E28" s="109" t="str">
        <f t="shared" si="1"/>
        <v>768×8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08.11.2023г.</v>
      </c>
      <c r="K28" s="16"/>
      <c r="L28" s="16"/>
      <c r="M28" s="26" t="s">
        <v>130</v>
      </c>
      <c r="N28" s="26" t="s">
        <v>82</v>
      </c>
      <c r="O28" s="26" t="s">
        <v>19</v>
      </c>
      <c r="P28" s="16"/>
      <c r="Q28" s="40">
        <v>20</v>
      </c>
      <c r="R28" s="40" t="s">
        <v>74</v>
      </c>
      <c r="S28" s="40"/>
      <c r="T28" s="30" t="s">
        <v>58</v>
      </c>
      <c r="U28" s="16" t="s">
        <v>124</v>
      </c>
      <c r="V28" s="41" t="s">
        <v>41</v>
      </c>
      <c r="W28" s="68">
        <f t="shared" si="4"/>
        <v>768</v>
      </c>
    </row>
    <row r="29" spans="2:23" ht="12.75" customHeight="1" thickBot="1" x14ac:dyDescent="0.25">
      <c r="B29" s="14">
        <v>8</v>
      </c>
      <c r="C29" s="111" t="str">
        <f t="shared" si="0"/>
        <v>20 (А-Б)-Рв2/2</v>
      </c>
      <c r="D29" s="112"/>
      <c r="E29" s="109" t="str">
        <f t="shared" si="1"/>
        <v>768×8</v>
      </c>
      <c r="F29" s="109"/>
      <c r="G29" s="109" t="s">
        <v>131</v>
      </c>
      <c r="H29" s="109"/>
      <c r="I29" s="14" t="str">
        <f t="shared" si="2"/>
        <v>НЕ годен</v>
      </c>
      <c r="J29" s="14" t="str">
        <f t="shared" si="3"/>
        <v>08.11.2023г.</v>
      </c>
      <c r="K29" s="16"/>
      <c r="L29" s="16"/>
      <c r="M29" s="26" t="s">
        <v>130</v>
      </c>
      <c r="N29" s="26" t="s">
        <v>82</v>
      </c>
      <c r="O29" s="26" t="s">
        <v>19</v>
      </c>
      <c r="P29" s="16"/>
      <c r="Q29" s="40">
        <v>20</v>
      </c>
      <c r="R29" s="40" t="s">
        <v>74</v>
      </c>
      <c r="S29" s="40"/>
      <c r="T29" s="30" t="s">
        <v>58</v>
      </c>
      <c r="U29" s="16" t="s">
        <v>125</v>
      </c>
      <c r="V29" s="41" t="s">
        <v>41</v>
      </c>
      <c r="W29" s="68">
        <f t="shared" si="4"/>
        <v>768</v>
      </c>
    </row>
    <row r="30" spans="2:23" ht="12.75" customHeight="1" thickBot="1" x14ac:dyDescent="0.25">
      <c r="B30" s="14">
        <v>9</v>
      </c>
      <c r="C30" s="111" t="str">
        <f t="shared" si="0"/>
        <v>20 (А-Б)-Рв3/1</v>
      </c>
      <c r="D30" s="112"/>
      <c r="E30" s="109" t="str">
        <f t="shared" si="1"/>
        <v>768×8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08.11.2023г.</v>
      </c>
      <c r="K30" s="16"/>
      <c r="L30" s="16"/>
      <c r="M30" s="26" t="s">
        <v>130</v>
      </c>
      <c r="N30" s="26" t="s">
        <v>82</v>
      </c>
      <c r="O30" s="26" t="s">
        <v>19</v>
      </c>
      <c r="P30" s="16"/>
      <c r="Q30" s="40">
        <v>20</v>
      </c>
      <c r="R30" s="40" t="s">
        <v>74</v>
      </c>
      <c r="S30" s="40"/>
      <c r="T30" s="30" t="s">
        <v>58</v>
      </c>
      <c r="U30" s="16" t="s">
        <v>126</v>
      </c>
      <c r="V30" s="41" t="s">
        <v>41</v>
      </c>
      <c r="W30" s="68">
        <f t="shared" si="4"/>
        <v>768</v>
      </c>
    </row>
    <row r="31" spans="2:23" ht="12.75" customHeight="1" thickBot="1" x14ac:dyDescent="0.25">
      <c r="B31" s="14">
        <v>10</v>
      </c>
      <c r="C31" s="111" t="str">
        <f t="shared" si="0"/>
        <v>20 (А-Б)-Рв3/2</v>
      </c>
      <c r="D31" s="112"/>
      <c r="E31" s="109" t="str">
        <f t="shared" si="1"/>
        <v>768×8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08.11.2023г.</v>
      </c>
      <c r="K31" s="16"/>
      <c r="L31" s="16"/>
      <c r="M31" s="26" t="s">
        <v>130</v>
      </c>
      <c r="N31" s="26" t="s">
        <v>82</v>
      </c>
      <c r="O31" s="26" t="s">
        <v>19</v>
      </c>
      <c r="P31" s="16"/>
      <c r="Q31" s="40">
        <v>20</v>
      </c>
      <c r="R31" s="40" t="s">
        <v>74</v>
      </c>
      <c r="S31" s="40"/>
      <c r="T31" s="30" t="s">
        <v>58</v>
      </c>
      <c r="U31" s="16" t="s">
        <v>127</v>
      </c>
      <c r="V31" s="41" t="s">
        <v>41</v>
      </c>
      <c r="W31" s="68">
        <f t="shared" si="4"/>
        <v>768</v>
      </c>
    </row>
    <row r="32" spans="2:23" ht="12.75" customHeight="1" thickBot="1" x14ac:dyDescent="0.25">
      <c r="B32" s="14">
        <v>11</v>
      </c>
      <c r="C32" s="111" t="str">
        <f t="shared" si="0"/>
        <v>20 (Б-В)-Рв1/1</v>
      </c>
      <c r="D32" s="112"/>
      <c r="E32" s="109" t="str">
        <f t="shared" si="1"/>
        <v>200×20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08.11.2023г.</v>
      </c>
      <c r="K32" s="16"/>
      <c r="L32" s="16"/>
      <c r="M32" s="26" t="s">
        <v>130</v>
      </c>
      <c r="N32" s="26" t="s">
        <v>82</v>
      </c>
      <c r="O32" s="26" t="s">
        <v>19</v>
      </c>
      <c r="P32" s="16"/>
      <c r="Q32" s="40">
        <v>20</v>
      </c>
      <c r="R32" s="40" t="s">
        <v>57</v>
      </c>
      <c r="S32" s="40"/>
      <c r="T32" s="30" t="s">
        <v>58</v>
      </c>
      <c r="U32" s="16" t="s">
        <v>121</v>
      </c>
      <c r="V32" s="41" t="s">
        <v>40</v>
      </c>
      <c r="W32" s="68">
        <f t="shared" si="4"/>
        <v>200</v>
      </c>
    </row>
    <row r="33" spans="2:24" ht="12.75" customHeight="1" thickBot="1" x14ac:dyDescent="0.3">
      <c r="B33" s="14">
        <v>12</v>
      </c>
      <c r="C33" s="111" t="str">
        <f t="shared" si="0"/>
        <v>20 (Б-В)-Рв1/2</v>
      </c>
      <c r="D33" s="112"/>
      <c r="E33" s="109" t="str">
        <f t="shared" si="1"/>
        <v>200×20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08.11.2023г.</v>
      </c>
      <c r="K33" s="16"/>
      <c r="L33" s="10"/>
      <c r="M33" s="26" t="s">
        <v>130</v>
      </c>
      <c r="N33" s="26" t="s">
        <v>82</v>
      </c>
      <c r="O33" s="26" t="s">
        <v>19</v>
      </c>
      <c r="P33" s="10"/>
      <c r="Q33" s="40">
        <v>20</v>
      </c>
      <c r="R33" s="40" t="s">
        <v>57</v>
      </c>
      <c r="S33" s="40"/>
      <c r="T33" s="30" t="s">
        <v>58</v>
      </c>
      <c r="U33" s="16" t="s">
        <v>122</v>
      </c>
      <c r="V33" s="41" t="s">
        <v>40</v>
      </c>
      <c r="W33" s="68">
        <f t="shared" si="4"/>
        <v>200</v>
      </c>
    </row>
    <row r="34" spans="2:24" ht="12.75" customHeight="1" thickBot="1" x14ac:dyDescent="0.3">
      <c r="B34" s="14">
        <v>13</v>
      </c>
      <c r="C34" s="111" t="str">
        <f t="shared" si="0"/>
        <v>20 (Б-В)-Рв2/1</v>
      </c>
      <c r="D34" s="112"/>
      <c r="E34" s="109" t="str">
        <f t="shared" si="1"/>
        <v>768×8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08.11.2023г.</v>
      </c>
      <c r="K34" s="16"/>
      <c r="L34" s="10"/>
      <c r="M34" s="26" t="s">
        <v>130</v>
      </c>
      <c r="N34" s="26" t="s">
        <v>82</v>
      </c>
      <c r="O34" s="26" t="s">
        <v>19</v>
      </c>
      <c r="P34" s="10"/>
      <c r="Q34" s="40">
        <v>20</v>
      </c>
      <c r="R34" s="40" t="s">
        <v>57</v>
      </c>
      <c r="S34" s="40"/>
      <c r="T34" s="30" t="s">
        <v>58</v>
      </c>
      <c r="U34" s="16" t="s">
        <v>124</v>
      </c>
      <c r="V34" s="41" t="s">
        <v>41</v>
      </c>
      <c r="W34" s="68">
        <f t="shared" si="4"/>
        <v>768</v>
      </c>
    </row>
    <row r="35" spans="2:24" ht="12.75" customHeight="1" thickBot="1" x14ac:dyDescent="0.3">
      <c r="B35" s="14">
        <v>14</v>
      </c>
      <c r="C35" s="111" t="str">
        <f t="shared" si="0"/>
        <v>20 (Б-В)-Рв2/2</v>
      </c>
      <c r="D35" s="112"/>
      <c r="E35" s="109" t="str">
        <f>V35</f>
        <v>768×8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08.11.2023г.</v>
      </c>
      <c r="K35" s="16"/>
      <c r="L35" s="10"/>
      <c r="M35" s="26" t="s">
        <v>130</v>
      </c>
      <c r="N35" s="26" t="s">
        <v>82</v>
      </c>
      <c r="O35" s="26" t="s">
        <v>19</v>
      </c>
      <c r="P35" s="10"/>
      <c r="Q35" s="40">
        <v>20</v>
      </c>
      <c r="R35" s="40" t="s">
        <v>57</v>
      </c>
      <c r="S35" s="40"/>
      <c r="T35" s="30" t="s">
        <v>58</v>
      </c>
      <c r="U35" s="16" t="s">
        <v>125</v>
      </c>
      <c r="V35" s="41" t="s">
        <v>41</v>
      </c>
      <c r="W35" s="68">
        <f t="shared" si="4"/>
        <v>768</v>
      </c>
    </row>
    <row r="36" spans="2:24" ht="12.75" customHeight="1" thickBot="1" x14ac:dyDescent="0.3">
      <c r="B36" s="14">
        <v>15</v>
      </c>
      <c r="C36" s="111" t="str">
        <f t="shared" si="0"/>
        <v>20 (Б-В)-Рв3/1</v>
      </c>
      <c r="D36" s="112"/>
      <c r="E36" s="109" t="str">
        <f>V36</f>
        <v>768×8</v>
      </c>
      <c r="F36" s="109"/>
      <c r="G36" s="109" t="s">
        <v>131</v>
      </c>
      <c r="H36" s="109"/>
      <c r="I36" s="14" t="str">
        <f t="shared" si="2"/>
        <v>НЕ годен</v>
      </c>
      <c r="J36" s="14" t="str">
        <f t="shared" si="3"/>
        <v>08.11.2023г.</v>
      </c>
      <c r="K36" s="16"/>
      <c r="L36" s="10"/>
      <c r="M36" s="26" t="s">
        <v>130</v>
      </c>
      <c r="N36" s="26" t="s">
        <v>82</v>
      </c>
      <c r="O36" s="26" t="s">
        <v>19</v>
      </c>
      <c r="P36" s="10"/>
      <c r="Q36" s="40">
        <v>20</v>
      </c>
      <c r="R36" s="40" t="s">
        <v>57</v>
      </c>
      <c r="S36" s="40"/>
      <c r="T36" s="30" t="s">
        <v>58</v>
      </c>
      <c r="U36" s="16" t="s">
        <v>126</v>
      </c>
      <c r="V36" s="41" t="s">
        <v>41</v>
      </c>
      <c r="W36" s="68">
        <f t="shared" si="4"/>
        <v>768</v>
      </c>
    </row>
    <row r="37" spans="2:24" ht="12.75" customHeight="1" thickBot="1" x14ac:dyDescent="0.3">
      <c r="B37" s="14">
        <v>16</v>
      </c>
      <c r="C37" s="111" t="str">
        <f t="shared" si="0"/>
        <v>20 (Б-В)-Рв3/2</v>
      </c>
      <c r="D37" s="112"/>
      <c r="E37" s="109" t="str">
        <f>V37</f>
        <v>768×8</v>
      </c>
      <c r="F37" s="109"/>
      <c r="G37" s="109" t="s">
        <v>23</v>
      </c>
      <c r="H37" s="109"/>
      <c r="I37" s="14" t="str">
        <f t="shared" ref="I37:I45" si="5">IF(G37="недопустимых дефектов не обнаружено", "годен", "НЕ годен")</f>
        <v>годен</v>
      </c>
      <c r="J37" s="14" t="str">
        <f t="shared" ref="J37:J45" si="6">CONCATENATE(M37, ".", N37, ".",O37)</f>
        <v>08.11.2023г.</v>
      </c>
      <c r="K37" s="16"/>
      <c r="L37" s="10"/>
      <c r="M37" s="26" t="s">
        <v>130</v>
      </c>
      <c r="N37" s="26" t="s">
        <v>82</v>
      </c>
      <c r="O37" s="26" t="s">
        <v>19</v>
      </c>
      <c r="P37" s="10"/>
      <c r="Q37" s="40">
        <v>20</v>
      </c>
      <c r="R37" s="40" t="s">
        <v>57</v>
      </c>
      <c r="S37" s="40"/>
      <c r="T37" s="30" t="s">
        <v>58</v>
      </c>
      <c r="U37" s="16" t="s">
        <v>127</v>
      </c>
      <c r="V37" s="41" t="s">
        <v>41</v>
      </c>
      <c r="W37" s="68">
        <f t="shared" si="4"/>
        <v>768</v>
      </c>
    </row>
    <row r="38" spans="2:24" ht="12.75" customHeight="1" thickBot="1" x14ac:dyDescent="0.3">
      <c r="B38" s="14">
        <v>17</v>
      </c>
      <c r="C38" s="111" t="str">
        <f t="shared" si="0"/>
        <v>20 (В-Г)-Рв1/1</v>
      </c>
      <c r="D38" s="112"/>
      <c r="E38" s="109" t="str">
        <f t="shared" ref="E38:E45" si="7">V38</f>
        <v>768×8</v>
      </c>
      <c r="F38" s="109"/>
      <c r="G38" s="109" t="s">
        <v>23</v>
      </c>
      <c r="H38" s="109"/>
      <c r="I38" s="14" t="str">
        <f t="shared" si="5"/>
        <v>годен</v>
      </c>
      <c r="J38" s="14" t="str">
        <f t="shared" si="6"/>
        <v>08.11.2023г.</v>
      </c>
      <c r="K38" s="16"/>
      <c r="L38" s="10"/>
      <c r="M38" s="26" t="s">
        <v>130</v>
      </c>
      <c r="N38" s="26" t="s">
        <v>82</v>
      </c>
      <c r="O38" s="26" t="s">
        <v>19</v>
      </c>
      <c r="P38" s="10"/>
      <c r="Q38" s="40">
        <v>20</v>
      </c>
      <c r="R38" s="40" t="s">
        <v>56</v>
      </c>
      <c r="S38" s="40"/>
      <c r="T38" s="30" t="s">
        <v>58</v>
      </c>
      <c r="U38" s="16" t="s">
        <v>121</v>
      </c>
      <c r="V38" s="41" t="s">
        <v>41</v>
      </c>
      <c r="W38" s="68">
        <f t="shared" si="4"/>
        <v>768</v>
      </c>
    </row>
    <row r="39" spans="2:24" ht="12.75" customHeight="1" thickBot="1" x14ac:dyDescent="0.3">
      <c r="B39" s="14">
        <v>18</v>
      </c>
      <c r="C39" s="111" t="str">
        <f t="shared" si="0"/>
        <v>20 (В-Г)-Рв1/2</v>
      </c>
      <c r="D39" s="112"/>
      <c r="E39" s="109" t="str">
        <f t="shared" si="7"/>
        <v>768×8</v>
      </c>
      <c r="F39" s="109"/>
      <c r="G39" s="109" t="s">
        <v>23</v>
      </c>
      <c r="H39" s="109"/>
      <c r="I39" s="14" t="str">
        <f t="shared" si="5"/>
        <v>годен</v>
      </c>
      <c r="J39" s="14" t="str">
        <f t="shared" si="6"/>
        <v>08.11.2023г.</v>
      </c>
      <c r="K39" s="16"/>
      <c r="L39" s="10"/>
      <c r="M39" s="26" t="s">
        <v>130</v>
      </c>
      <c r="N39" s="26" t="s">
        <v>82</v>
      </c>
      <c r="O39" s="26" t="s">
        <v>19</v>
      </c>
      <c r="P39" s="10"/>
      <c r="Q39" s="40">
        <v>20</v>
      </c>
      <c r="R39" s="40" t="s">
        <v>56</v>
      </c>
      <c r="S39" s="40"/>
      <c r="T39" s="30" t="s">
        <v>58</v>
      </c>
      <c r="U39" s="16" t="s">
        <v>122</v>
      </c>
      <c r="V39" s="41" t="s">
        <v>41</v>
      </c>
      <c r="W39" s="68">
        <f t="shared" si="4"/>
        <v>768</v>
      </c>
      <c r="X39" s="10"/>
    </row>
    <row r="40" spans="2:24" ht="12.75" customHeight="1" thickBot="1" x14ac:dyDescent="0.3">
      <c r="B40" s="14">
        <v>19</v>
      </c>
      <c r="C40" s="111" t="str">
        <f t="shared" si="0"/>
        <v>20 (В-Г)-Рв2/1</v>
      </c>
      <c r="D40" s="112"/>
      <c r="E40" s="109" t="str">
        <f t="shared" si="7"/>
        <v>768×8</v>
      </c>
      <c r="F40" s="109"/>
      <c r="G40" s="109" t="s">
        <v>23</v>
      </c>
      <c r="H40" s="109"/>
      <c r="I40" s="14" t="str">
        <f t="shared" si="5"/>
        <v>годен</v>
      </c>
      <c r="J40" s="14" t="str">
        <f t="shared" si="6"/>
        <v>08.11.2023г.</v>
      </c>
      <c r="K40" s="16"/>
      <c r="L40" s="10"/>
      <c r="M40" s="26" t="s">
        <v>130</v>
      </c>
      <c r="N40" s="26" t="s">
        <v>82</v>
      </c>
      <c r="O40" s="26" t="s">
        <v>19</v>
      </c>
      <c r="P40" s="10"/>
      <c r="Q40" s="40">
        <v>20</v>
      </c>
      <c r="R40" s="40" t="s">
        <v>56</v>
      </c>
      <c r="S40" s="40"/>
      <c r="T40" s="30" t="s">
        <v>58</v>
      </c>
      <c r="U40" s="16" t="s">
        <v>124</v>
      </c>
      <c r="V40" s="41" t="s">
        <v>41</v>
      </c>
      <c r="W40" s="68">
        <f t="shared" si="4"/>
        <v>768</v>
      </c>
    </row>
    <row r="41" spans="2:24" ht="12.75" customHeight="1" thickBot="1" x14ac:dyDescent="0.3">
      <c r="B41" s="14">
        <v>20</v>
      </c>
      <c r="C41" s="111" t="str">
        <f t="shared" si="0"/>
        <v>20 (В-Г)-Рв2/2</v>
      </c>
      <c r="D41" s="112"/>
      <c r="E41" s="109" t="str">
        <f t="shared" si="7"/>
        <v>768×8</v>
      </c>
      <c r="F41" s="109"/>
      <c r="G41" s="109" t="s">
        <v>131</v>
      </c>
      <c r="H41" s="109"/>
      <c r="I41" s="14" t="str">
        <f t="shared" si="5"/>
        <v>НЕ годен</v>
      </c>
      <c r="J41" s="14" t="str">
        <f t="shared" si="6"/>
        <v>08.11.2023г.</v>
      </c>
      <c r="K41" s="16"/>
      <c r="L41" s="10"/>
      <c r="M41" s="26" t="s">
        <v>130</v>
      </c>
      <c r="N41" s="26" t="s">
        <v>82</v>
      </c>
      <c r="O41" s="26" t="s">
        <v>19</v>
      </c>
      <c r="P41" s="10"/>
      <c r="Q41" s="40">
        <v>20</v>
      </c>
      <c r="R41" s="40" t="s">
        <v>56</v>
      </c>
      <c r="S41" s="40"/>
      <c r="T41" s="30" t="s">
        <v>58</v>
      </c>
      <c r="U41" s="16" t="s">
        <v>125</v>
      </c>
      <c r="V41" s="41" t="s">
        <v>41</v>
      </c>
      <c r="W41" s="68">
        <f t="shared" si="4"/>
        <v>768</v>
      </c>
    </row>
    <row r="42" spans="2:24" ht="12.75" customHeight="1" thickBot="1" x14ac:dyDescent="0.3">
      <c r="B42" s="14">
        <v>21</v>
      </c>
      <c r="C42" s="111" t="str">
        <f t="shared" si="0"/>
        <v>20 (В-Г)-Рв3/1</v>
      </c>
      <c r="D42" s="112"/>
      <c r="E42" s="109" t="str">
        <f t="shared" si="7"/>
        <v>768×8</v>
      </c>
      <c r="F42" s="109"/>
      <c r="G42" s="109" t="s">
        <v>131</v>
      </c>
      <c r="H42" s="109"/>
      <c r="I42" s="14" t="str">
        <f t="shared" si="5"/>
        <v>НЕ годен</v>
      </c>
      <c r="J42" s="14" t="str">
        <f t="shared" si="6"/>
        <v>08.11.2023г.</v>
      </c>
      <c r="K42" s="16"/>
      <c r="L42" s="10"/>
      <c r="M42" s="26" t="s">
        <v>130</v>
      </c>
      <c r="N42" s="26" t="s">
        <v>82</v>
      </c>
      <c r="O42" s="26" t="s">
        <v>19</v>
      </c>
      <c r="P42" s="10"/>
      <c r="Q42" s="40">
        <v>20</v>
      </c>
      <c r="R42" s="40" t="s">
        <v>56</v>
      </c>
      <c r="S42" s="40"/>
      <c r="T42" s="30" t="s">
        <v>58</v>
      </c>
      <c r="U42" s="16" t="s">
        <v>126</v>
      </c>
      <c r="V42" s="41" t="s">
        <v>41</v>
      </c>
      <c r="W42" s="68">
        <f t="shared" si="4"/>
        <v>768</v>
      </c>
    </row>
    <row r="43" spans="2:24" ht="12.75" customHeight="1" thickBot="1" x14ac:dyDescent="0.3">
      <c r="B43" s="14">
        <v>22</v>
      </c>
      <c r="C43" s="111" t="str">
        <f t="shared" si="0"/>
        <v>20 (В-Г)-Рв3/2</v>
      </c>
      <c r="D43" s="112"/>
      <c r="E43" s="109" t="str">
        <f t="shared" si="7"/>
        <v>768×8</v>
      </c>
      <c r="F43" s="109"/>
      <c r="G43" s="109" t="s">
        <v>23</v>
      </c>
      <c r="H43" s="109"/>
      <c r="I43" s="14" t="str">
        <f t="shared" si="5"/>
        <v>годен</v>
      </c>
      <c r="J43" s="14" t="str">
        <f t="shared" si="6"/>
        <v>08.11.2023г.</v>
      </c>
      <c r="K43" s="16"/>
      <c r="L43" s="10"/>
      <c r="M43" s="26" t="s">
        <v>130</v>
      </c>
      <c r="N43" s="26" t="s">
        <v>82</v>
      </c>
      <c r="O43" s="26" t="s">
        <v>19</v>
      </c>
      <c r="P43" s="10"/>
      <c r="Q43" s="40">
        <v>20</v>
      </c>
      <c r="R43" s="40" t="s">
        <v>56</v>
      </c>
      <c r="S43" s="40"/>
      <c r="T43" s="30" t="s">
        <v>58</v>
      </c>
      <c r="U43" s="16" t="s">
        <v>127</v>
      </c>
      <c r="V43" s="41" t="s">
        <v>41</v>
      </c>
      <c r="W43" s="68">
        <f t="shared" si="4"/>
        <v>768</v>
      </c>
    </row>
    <row r="44" spans="2:24" ht="12.75" customHeight="1" thickBot="1" x14ac:dyDescent="0.3">
      <c r="B44" s="14">
        <v>23</v>
      </c>
      <c r="C44" s="111" t="str">
        <f t="shared" si="0"/>
        <v>20 (В-Г)-Рв4/1</v>
      </c>
      <c r="D44" s="112"/>
      <c r="E44" s="109" t="str">
        <f t="shared" si="7"/>
        <v>200×20</v>
      </c>
      <c r="F44" s="109"/>
      <c r="G44" s="109" t="s">
        <v>23</v>
      </c>
      <c r="H44" s="109"/>
      <c r="I44" s="14" t="str">
        <f t="shared" si="5"/>
        <v>годен</v>
      </c>
      <c r="J44" s="14" t="str">
        <f t="shared" si="6"/>
        <v>08.11.2023г.</v>
      </c>
      <c r="K44" s="16"/>
      <c r="L44" s="10"/>
      <c r="M44" s="26" t="s">
        <v>130</v>
      </c>
      <c r="N44" s="26" t="s">
        <v>82</v>
      </c>
      <c r="O44" s="26" t="s">
        <v>19</v>
      </c>
      <c r="P44" s="10"/>
      <c r="Q44" s="40">
        <v>20</v>
      </c>
      <c r="R44" s="40" t="s">
        <v>56</v>
      </c>
      <c r="S44" s="40"/>
      <c r="T44" s="30" t="s">
        <v>58</v>
      </c>
      <c r="U44" s="16" t="s">
        <v>128</v>
      </c>
      <c r="V44" s="41" t="s">
        <v>40</v>
      </c>
      <c r="W44" s="68">
        <f t="shared" si="4"/>
        <v>200</v>
      </c>
    </row>
    <row r="45" spans="2:24" ht="12.75" customHeight="1" thickBot="1" x14ac:dyDescent="0.3">
      <c r="B45" s="14">
        <v>24</v>
      </c>
      <c r="C45" s="111" t="str">
        <f t="shared" si="0"/>
        <v>20 (В-Г)-Рв4/2</v>
      </c>
      <c r="D45" s="112"/>
      <c r="E45" s="109" t="str">
        <f t="shared" si="7"/>
        <v>200×20</v>
      </c>
      <c r="F45" s="109"/>
      <c r="G45" s="109" t="s">
        <v>23</v>
      </c>
      <c r="H45" s="109"/>
      <c r="I45" s="14" t="str">
        <f t="shared" si="5"/>
        <v>годен</v>
      </c>
      <c r="J45" s="14" t="str">
        <f t="shared" si="6"/>
        <v>08.11.2023г.</v>
      </c>
      <c r="K45" s="16"/>
      <c r="L45" s="10"/>
      <c r="M45" s="26" t="s">
        <v>130</v>
      </c>
      <c r="N45" s="26" t="s">
        <v>82</v>
      </c>
      <c r="O45" s="26" t="s">
        <v>19</v>
      </c>
      <c r="P45" s="10"/>
      <c r="Q45" s="40">
        <v>20</v>
      </c>
      <c r="R45" s="40" t="s">
        <v>56</v>
      </c>
      <c r="S45" s="40"/>
      <c r="T45" s="30" t="s">
        <v>58</v>
      </c>
      <c r="U45" s="16" t="s">
        <v>129</v>
      </c>
      <c r="V45" s="41" t="s">
        <v>40</v>
      </c>
      <c r="W45" s="68">
        <f t="shared" si="4"/>
        <v>200</v>
      </c>
    </row>
    <row r="46" spans="2:24" ht="12.75" customHeight="1" x14ac:dyDescent="0.25">
      <c r="L46" s="10"/>
      <c r="M46" s="10"/>
      <c r="N46" s="10"/>
      <c r="O46" s="10"/>
      <c r="P46" s="10"/>
      <c r="Q46" s="16"/>
      <c r="R46" s="16"/>
      <c r="S46" s="16"/>
      <c r="U46" s="16"/>
      <c r="V46" s="41"/>
      <c r="W46" s="68"/>
    </row>
    <row r="47" spans="2:24" s="10" customFormat="1" ht="12.75" customHeight="1" x14ac:dyDescent="0.25">
      <c r="B47" s="113" t="s">
        <v>34</v>
      </c>
      <c r="C47" s="113"/>
      <c r="D47" s="113"/>
      <c r="E47" s="113"/>
      <c r="F47" s="113"/>
      <c r="G47" s="113"/>
      <c r="H47" s="113"/>
      <c r="I47" s="113"/>
      <c r="J47" s="113"/>
      <c r="Q47" s="16"/>
      <c r="R47" s="16"/>
      <c r="S47" s="16"/>
      <c r="T47" s="30"/>
      <c r="U47" s="16"/>
      <c r="V47" s="41"/>
      <c r="W47" s="68"/>
    </row>
    <row r="48" spans="2:24" ht="12.75" customHeight="1" x14ac:dyDescent="0.2">
      <c r="B48" s="114" t="s">
        <v>24</v>
      </c>
      <c r="C48" s="114" t="s">
        <v>0</v>
      </c>
      <c r="D48" s="114" t="s">
        <v>21</v>
      </c>
      <c r="E48" s="114"/>
      <c r="F48" s="114" t="s">
        <v>15</v>
      </c>
      <c r="G48" s="114"/>
      <c r="H48" s="114" t="s">
        <v>4</v>
      </c>
      <c r="I48" s="114" t="s">
        <v>3</v>
      </c>
      <c r="J48" s="108" t="s">
        <v>1</v>
      </c>
      <c r="Q48" s="16"/>
      <c r="R48" s="16"/>
      <c r="S48" s="16"/>
      <c r="U48" s="16"/>
      <c r="V48" s="41"/>
      <c r="W48" s="68"/>
    </row>
    <row r="49" spans="1:23" ht="12.75" customHeight="1" x14ac:dyDescent="0.2">
      <c r="B49" s="114"/>
      <c r="C49" s="114"/>
      <c r="D49" s="114"/>
      <c r="E49" s="114"/>
      <c r="F49" s="114"/>
      <c r="G49" s="114"/>
      <c r="H49" s="114"/>
      <c r="I49" s="114"/>
      <c r="J49" s="108"/>
      <c r="Q49" s="16"/>
      <c r="R49" s="16"/>
      <c r="S49" s="16"/>
      <c r="U49" s="16"/>
      <c r="V49" s="41"/>
      <c r="W49" s="68"/>
    </row>
    <row r="50" spans="1:23" ht="12.75" customHeight="1" x14ac:dyDescent="0.25">
      <c r="B50" s="114"/>
      <c r="C50" s="114"/>
      <c r="D50" s="114"/>
      <c r="E50" s="114"/>
      <c r="F50" s="114"/>
      <c r="G50" s="114"/>
      <c r="H50" s="114"/>
      <c r="I50" s="114"/>
      <c r="J50" s="108"/>
      <c r="T50" s="10"/>
      <c r="U50" s="10"/>
      <c r="V50" s="10"/>
    </row>
    <row r="51" spans="1:23" ht="12.75" customHeight="1" x14ac:dyDescent="0.25">
      <c r="B51" s="14">
        <v>1</v>
      </c>
      <c r="C51" s="28" t="str">
        <f>C29</f>
        <v>20 (А-Б)-Рв2/2</v>
      </c>
      <c r="D51" s="109" t="str">
        <f>E29</f>
        <v>768×8</v>
      </c>
      <c r="E51" s="109"/>
      <c r="F51" s="131" t="s">
        <v>41</v>
      </c>
      <c r="G51" s="132"/>
      <c r="H51" s="29" t="s">
        <v>23</v>
      </c>
      <c r="I51" s="28" t="str">
        <f>IF(H51="недопустимых дефектов не обнаружено", "годен", "НЕ годен")</f>
        <v>годен</v>
      </c>
      <c r="J51" s="14" t="str">
        <f t="shared" ref="J51:J54" si="8">CONCATENATE(M51, ".", N51, ".",O51)</f>
        <v>10.11.2023г.</v>
      </c>
      <c r="K51" s="16"/>
      <c r="L51" s="16"/>
      <c r="M51" s="26" t="s">
        <v>77</v>
      </c>
      <c r="N51" s="26" t="s">
        <v>82</v>
      </c>
      <c r="O51" s="26" t="s">
        <v>19</v>
      </c>
      <c r="T51" s="10"/>
      <c r="U51" s="43"/>
      <c r="V51" s="69" t="s">
        <v>41</v>
      </c>
      <c r="W51" s="43">
        <f>VALUE(MID($V51,1,FIND("×",$V51,1)-1))</f>
        <v>768</v>
      </c>
    </row>
    <row r="52" spans="1:23" ht="12.75" customHeight="1" x14ac:dyDescent="0.2">
      <c r="B52" s="14">
        <v>2</v>
      </c>
      <c r="C52" s="28" t="str">
        <f>C36</f>
        <v>20 (Б-В)-Рв3/1</v>
      </c>
      <c r="D52" s="131" t="str">
        <f>E36</f>
        <v>768×8</v>
      </c>
      <c r="E52" s="132"/>
      <c r="F52" s="131" t="s">
        <v>41</v>
      </c>
      <c r="G52" s="132"/>
      <c r="H52" s="29" t="s">
        <v>23</v>
      </c>
      <c r="I52" s="28" t="str">
        <f t="shared" ref="I52:I54" si="9">IF(H52="недопустимых дефектов не обнаружено", "годен", "НЕ годен")</f>
        <v>годен</v>
      </c>
      <c r="J52" s="14" t="str">
        <f t="shared" si="8"/>
        <v>10.11.2023г.</v>
      </c>
      <c r="M52" s="26" t="s">
        <v>77</v>
      </c>
      <c r="N52" s="26" t="s">
        <v>82</v>
      </c>
      <c r="O52" s="26" t="s">
        <v>19</v>
      </c>
      <c r="V52" s="41" t="s">
        <v>41</v>
      </c>
      <c r="W52" s="30">
        <f>VALUE(MID($V52,1,FIND("×",$V52,1)-1))</f>
        <v>768</v>
      </c>
    </row>
    <row r="53" spans="1:23" ht="12.75" customHeight="1" x14ac:dyDescent="0.2">
      <c r="B53" s="14">
        <v>3</v>
      </c>
      <c r="C53" s="28" t="str">
        <f>C41</f>
        <v>20 (В-Г)-Рв2/2</v>
      </c>
      <c r="D53" s="131" t="str">
        <f>E41</f>
        <v>768×8</v>
      </c>
      <c r="E53" s="132"/>
      <c r="F53" s="131" t="s">
        <v>41</v>
      </c>
      <c r="G53" s="132"/>
      <c r="H53" s="29" t="s">
        <v>23</v>
      </c>
      <c r="I53" s="28" t="str">
        <f t="shared" si="9"/>
        <v>годен</v>
      </c>
      <c r="J53" s="14" t="str">
        <f t="shared" si="8"/>
        <v>10.11.2023г.</v>
      </c>
      <c r="M53" s="26" t="s">
        <v>77</v>
      </c>
      <c r="N53" s="26" t="s">
        <v>82</v>
      </c>
      <c r="O53" s="26" t="s">
        <v>19</v>
      </c>
      <c r="V53" s="41" t="s">
        <v>41</v>
      </c>
      <c r="W53" s="30">
        <f t="shared" ref="W53:W54" si="10">VALUE(MID($V53,1,FIND("×",$V53,1)-1))</f>
        <v>768</v>
      </c>
    </row>
    <row r="54" spans="1:23" ht="12.75" customHeight="1" x14ac:dyDescent="0.2">
      <c r="B54" s="14">
        <v>4</v>
      </c>
      <c r="C54" s="28" t="str">
        <f>C42</f>
        <v>20 (В-Г)-Рв3/1</v>
      </c>
      <c r="D54" s="131" t="str">
        <f>E42</f>
        <v>768×8</v>
      </c>
      <c r="E54" s="132"/>
      <c r="F54" s="131" t="s">
        <v>41</v>
      </c>
      <c r="G54" s="132"/>
      <c r="H54" s="29" t="s">
        <v>23</v>
      </c>
      <c r="I54" s="28" t="str">
        <f t="shared" si="9"/>
        <v>годен</v>
      </c>
      <c r="J54" s="14" t="str">
        <f t="shared" si="8"/>
        <v>10.11.2023г.</v>
      </c>
      <c r="M54" s="26" t="s">
        <v>77</v>
      </c>
      <c r="N54" s="26" t="s">
        <v>82</v>
      </c>
      <c r="O54" s="26" t="s">
        <v>19</v>
      </c>
      <c r="V54" s="41" t="s">
        <v>41</v>
      </c>
      <c r="W54" s="30">
        <f t="shared" si="10"/>
        <v>768</v>
      </c>
    </row>
    <row r="55" spans="1:23" ht="12.75" customHeight="1" x14ac:dyDescent="0.2">
      <c r="B55" s="110" t="s">
        <v>38</v>
      </c>
      <c r="C55" s="110"/>
      <c r="D55" s="110"/>
      <c r="E55" s="110"/>
      <c r="F55" s="110"/>
      <c r="G55" s="110"/>
      <c r="H55" s="110"/>
      <c r="I55" s="110"/>
      <c r="J55" s="110"/>
      <c r="V55" s="41"/>
    </row>
    <row r="56" spans="1:23" ht="12.75" customHeight="1" x14ac:dyDescent="0.2">
      <c r="B56" s="110"/>
      <c r="C56" s="110"/>
      <c r="D56" s="110"/>
      <c r="E56" s="110"/>
      <c r="F56" s="110"/>
      <c r="G56" s="110"/>
      <c r="H56" s="110"/>
      <c r="I56" s="110"/>
      <c r="J56" s="110"/>
      <c r="V56" s="41"/>
    </row>
    <row r="57" spans="1:23" ht="12.75" customHeight="1" x14ac:dyDescent="0.2">
      <c r="V57" s="41"/>
    </row>
    <row r="58" spans="1:23" ht="12.75" customHeight="1" x14ac:dyDescent="0.25">
      <c r="C58" s="10" t="s">
        <v>35</v>
      </c>
      <c r="D58" s="10"/>
      <c r="E58" s="10"/>
      <c r="F58" s="10"/>
      <c r="G58" s="10"/>
      <c r="H58" s="37"/>
      <c r="I58" s="38" t="s">
        <v>2</v>
      </c>
      <c r="V58" s="41"/>
    </row>
    <row r="59" spans="1:23" ht="12.75" customHeight="1" x14ac:dyDescent="0.25">
      <c r="C59" s="10"/>
      <c r="D59" s="10"/>
      <c r="E59" s="10"/>
      <c r="F59" s="10"/>
      <c r="G59" s="10"/>
      <c r="H59" s="10"/>
      <c r="I59" s="10"/>
    </row>
    <row r="60" spans="1:23" s="31" customFormat="1" ht="12.75" customHeight="1" x14ac:dyDescent="0.25">
      <c r="A60" s="30"/>
      <c r="B60" s="30"/>
      <c r="C60" s="8" t="s">
        <v>36</v>
      </c>
      <c r="D60" s="11"/>
      <c r="E60" s="11"/>
      <c r="F60" s="10"/>
      <c r="G60" s="10"/>
      <c r="H60" s="37"/>
      <c r="I60" s="38" t="s">
        <v>37</v>
      </c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68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</row>
    <row r="64" spans="1:23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</row>
    <row r="69" spans="1:23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</row>
    <row r="70" spans="1:23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</row>
    <row r="71" spans="1:23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</row>
    <row r="72" spans="1:23" s="31" customFormat="1" ht="25.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</row>
    <row r="73" spans="1:23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</row>
    <row r="74" spans="1:23" s="31" customFormat="1" ht="12.7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</row>
    <row r="75" spans="1:23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</row>
    <row r="76" spans="1:23" ht="12.75" customHeight="1" x14ac:dyDescent="0.2"/>
    <row r="77" spans="1:23" ht="12.75" customHeight="1" x14ac:dyDescent="0.2"/>
    <row r="78" spans="1:23" ht="12.75" customHeight="1" x14ac:dyDescent="0.2"/>
    <row r="79" spans="1:23" ht="12.75" customHeight="1" x14ac:dyDescent="0.2"/>
    <row r="80" spans="1:23" ht="12.75" customHeight="1" x14ac:dyDescent="0.2"/>
  </sheetData>
  <mergeCells count="119">
    <mergeCell ref="G44:H44"/>
    <mergeCell ref="G45:H45"/>
    <mergeCell ref="G38:H38"/>
    <mergeCell ref="G39:H39"/>
    <mergeCell ref="G40:H40"/>
    <mergeCell ref="G41:H41"/>
    <mergeCell ref="G42:H42"/>
    <mergeCell ref="G43:H43"/>
    <mergeCell ref="C41:D41"/>
    <mergeCell ref="C42:D42"/>
    <mergeCell ref="C43:D43"/>
    <mergeCell ref="C44:D44"/>
    <mergeCell ref="C45:D45"/>
    <mergeCell ref="E43:F43"/>
    <mergeCell ref="E44:F44"/>
    <mergeCell ref="E45:F45"/>
    <mergeCell ref="D54:E54"/>
    <mergeCell ref="F54:G54"/>
    <mergeCell ref="B55:J56"/>
    <mergeCell ref="C37:D37"/>
    <mergeCell ref="E37:F37"/>
    <mergeCell ref="G37:H37"/>
    <mergeCell ref="C38:D38"/>
    <mergeCell ref="C39:D39"/>
    <mergeCell ref="C40:D40"/>
    <mergeCell ref="E38:F38"/>
    <mergeCell ref="D51:E51"/>
    <mergeCell ref="F51:G51"/>
    <mergeCell ref="D52:E52"/>
    <mergeCell ref="F52:G52"/>
    <mergeCell ref="D53:E53"/>
    <mergeCell ref="F53:G53"/>
    <mergeCell ref="B47:J47"/>
    <mergeCell ref="B48:B50"/>
    <mergeCell ref="C48:C50"/>
    <mergeCell ref="D48:E50"/>
    <mergeCell ref="F48:G50"/>
    <mergeCell ref="H48:H50"/>
    <mergeCell ref="I48:I50"/>
    <mergeCell ref="J48:J50"/>
    <mergeCell ref="C36:D36"/>
    <mergeCell ref="E36:F36"/>
    <mergeCell ref="G36:H36"/>
    <mergeCell ref="E39:F39"/>
    <mergeCell ref="E40:F40"/>
    <mergeCell ref="E41:F41"/>
    <mergeCell ref="E42:F42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Y82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120/2 от 08 ноября 2023г.</v>
      </c>
      <c r="I8" s="122" t="s">
        <v>160</v>
      </c>
      <c r="J8" s="122"/>
      <c r="K8" s="17"/>
      <c r="L8" s="13">
        <v>120</v>
      </c>
      <c r="M8" s="20">
        <v>2</v>
      </c>
      <c r="N8" s="42" t="s">
        <v>130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22400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19 (А-Б)-Лв</v>
      </c>
      <c r="D22" s="112"/>
      <c r="E22" s="109" t="str">
        <f>V22</f>
        <v>950×20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06.11.2023г.</v>
      </c>
      <c r="K22" s="16"/>
      <c r="L22" s="16"/>
      <c r="M22" s="26" t="s">
        <v>20</v>
      </c>
      <c r="N22" s="26" t="s">
        <v>82</v>
      </c>
      <c r="O22" s="26" t="s">
        <v>19</v>
      </c>
      <c r="P22" s="16"/>
      <c r="Q22" s="40">
        <v>19</v>
      </c>
      <c r="R22" s="40" t="s">
        <v>74</v>
      </c>
      <c r="S22" s="40"/>
      <c r="T22" s="30" t="s">
        <v>58</v>
      </c>
      <c r="U22" s="30" t="s">
        <v>72</v>
      </c>
      <c r="V22" s="41" t="s">
        <v>87</v>
      </c>
      <c r="W22" s="68">
        <f>VALUE(MID($V22,1,FIND("×",$V22,1)-1))</f>
        <v>950</v>
      </c>
    </row>
    <row r="23" spans="2:23" ht="12.75" customHeight="1" thickBot="1" x14ac:dyDescent="0.25">
      <c r="B23" s="14">
        <v>2</v>
      </c>
      <c r="C23" s="111" t="str">
        <f t="shared" ref="C23:C46" si="0">CONCATENATE(Q23, " (",R23, ")",S23,T23,U23)</f>
        <v>19 (А-Б)-Лн</v>
      </c>
      <c r="D23" s="112"/>
      <c r="E23" s="109" t="str">
        <f t="shared" ref="E23:E34" si="1">V23</f>
        <v>1445×20</v>
      </c>
      <c r="F23" s="109"/>
      <c r="G23" s="109" t="s">
        <v>23</v>
      </c>
      <c r="H23" s="109"/>
      <c r="I23" s="14" t="str">
        <f t="shared" ref="I23:I46" si="2">IF(G23="недопустимых дефектов не обнаружено", "годен", "НЕ годен")</f>
        <v>годен</v>
      </c>
      <c r="J23" s="14" t="str">
        <f t="shared" ref="J23:J46" si="3">CONCATENATE(M23, ".", N23, ".",O23)</f>
        <v>06.11.2023г.</v>
      </c>
      <c r="K23" s="16"/>
      <c r="L23" s="16"/>
      <c r="M23" s="26" t="s">
        <v>20</v>
      </c>
      <c r="N23" s="26" t="s">
        <v>82</v>
      </c>
      <c r="O23" s="26" t="s">
        <v>19</v>
      </c>
      <c r="P23" s="16"/>
      <c r="Q23" s="40">
        <v>19</v>
      </c>
      <c r="R23" s="40" t="s">
        <v>74</v>
      </c>
      <c r="S23" s="40"/>
      <c r="T23" s="30" t="s">
        <v>58</v>
      </c>
      <c r="U23" s="30" t="s">
        <v>71</v>
      </c>
      <c r="V23" s="41" t="s">
        <v>88</v>
      </c>
      <c r="W23" s="68">
        <f t="shared" ref="W23:W46" si="4">VALUE(MID($V23,1,FIND("×",$V23,1)-1))</f>
        <v>1445</v>
      </c>
    </row>
    <row r="24" spans="2:23" ht="12.75" customHeight="1" thickBot="1" x14ac:dyDescent="0.25">
      <c r="B24" s="14">
        <v>3</v>
      </c>
      <c r="C24" s="111" t="str">
        <f t="shared" si="0"/>
        <v>18 (А-Б)-Лв</v>
      </c>
      <c r="D24" s="112"/>
      <c r="E24" s="109" t="str">
        <f t="shared" si="1"/>
        <v>950×14</v>
      </c>
      <c r="F24" s="109"/>
      <c r="G24" s="109" t="s">
        <v>101</v>
      </c>
      <c r="H24" s="109" t="s">
        <v>7</v>
      </c>
      <c r="I24" s="14" t="str">
        <f t="shared" si="2"/>
        <v>НЕ годен</v>
      </c>
      <c r="J24" s="14" t="str">
        <f t="shared" si="3"/>
        <v>06.11.2023г.</v>
      </c>
      <c r="K24" s="16"/>
      <c r="L24" s="16"/>
      <c r="M24" s="26" t="s">
        <v>20</v>
      </c>
      <c r="N24" s="26" t="s">
        <v>82</v>
      </c>
      <c r="O24" s="26" t="s">
        <v>19</v>
      </c>
      <c r="P24" s="16"/>
      <c r="Q24" s="40">
        <v>18</v>
      </c>
      <c r="R24" s="40" t="s">
        <v>74</v>
      </c>
      <c r="S24" s="40"/>
      <c r="T24" s="30" t="s">
        <v>58</v>
      </c>
      <c r="U24" s="30" t="s">
        <v>72</v>
      </c>
      <c r="V24" s="41" t="s">
        <v>84</v>
      </c>
      <c r="W24" s="68">
        <f t="shared" si="4"/>
        <v>950</v>
      </c>
    </row>
    <row r="25" spans="2:23" ht="12.75" customHeight="1" thickBot="1" x14ac:dyDescent="0.25">
      <c r="B25" s="14">
        <v>4</v>
      </c>
      <c r="C25" s="111" t="str">
        <f t="shared" si="0"/>
        <v>18 (А-Б)-Лн</v>
      </c>
      <c r="D25" s="112"/>
      <c r="E25" s="109" t="str">
        <f t="shared" si="1"/>
        <v>1445×14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06.11.2023г.</v>
      </c>
      <c r="K25" s="16"/>
      <c r="L25" s="16"/>
      <c r="M25" s="26" t="s">
        <v>20</v>
      </c>
      <c r="N25" s="26" t="s">
        <v>82</v>
      </c>
      <c r="O25" s="26" t="s">
        <v>19</v>
      </c>
      <c r="P25" s="16"/>
      <c r="Q25" s="40">
        <v>18</v>
      </c>
      <c r="R25" s="40" t="s">
        <v>74</v>
      </c>
      <c r="S25" s="40"/>
      <c r="T25" s="30" t="s">
        <v>58</v>
      </c>
      <c r="U25" s="30" t="s">
        <v>71</v>
      </c>
      <c r="V25" s="41" t="s">
        <v>85</v>
      </c>
      <c r="W25" s="68">
        <f t="shared" si="4"/>
        <v>1445</v>
      </c>
    </row>
    <row r="26" spans="2:23" ht="12.75" customHeight="1" thickBot="1" x14ac:dyDescent="0.25">
      <c r="B26" s="14">
        <v>5</v>
      </c>
      <c r="C26" s="111" t="str">
        <f t="shared" si="0"/>
        <v>17 (А-Б)-Лв</v>
      </c>
      <c r="D26" s="112"/>
      <c r="E26" s="109" t="str">
        <f t="shared" si="1"/>
        <v>950×14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06.11.2023г.</v>
      </c>
      <c r="K26" s="16"/>
      <c r="L26" s="16"/>
      <c r="M26" s="26" t="s">
        <v>20</v>
      </c>
      <c r="N26" s="26" t="s">
        <v>82</v>
      </c>
      <c r="O26" s="26" t="s">
        <v>19</v>
      </c>
      <c r="P26" s="16"/>
      <c r="Q26" s="40">
        <v>17</v>
      </c>
      <c r="R26" s="40" t="s">
        <v>74</v>
      </c>
      <c r="S26" s="40"/>
      <c r="T26" s="30" t="s">
        <v>58</v>
      </c>
      <c r="U26" s="30" t="s">
        <v>72</v>
      </c>
      <c r="V26" s="41" t="s">
        <v>84</v>
      </c>
      <c r="W26" s="68">
        <f t="shared" si="4"/>
        <v>950</v>
      </c>
    </row>
    <row r="27" spans="2:23" ht="12.75" customHeight="1" thickBot="1" x14ac:dyDescent="0.25">
      <c r="B27" s="14">
        <v>6</v>
      </c>
      <c r="C27" s="111" t="str">
        <f t="shared" si="0"/>
        <v>17 (А-Б)-Лн</v>
      </c>
      <c r="D27" s="112"/>
      <c r="E27" s="109" t="str">
        <f t="shared" si="1"/>
        <v>1445×14</v>
      </c>
      <c r="F27" s="109"/>
      <c r="G27" s="109" t="s">
        <v>101</v>
      </c>
      <c r="H27" s="109" t="s">
        <v>7</v>
      </c>
      <c r="I27" s="14" t="str">
        <f t="shared" si="2"/>
        <v>НЕ годен</v>
      </c>
      <c r="J27" s="14" t="str">
        <f t="shared" si="3"/>
        <v>06.11.2023г.</v>
      </c>
      <c r="K27" s="16"/>
      <c r="L27" s="16"/>
      <c r="M27" s="26" t="s">
        <v>20</v>
      </c>
      <c r="N27" s="26" t="s">
        <v>82</v>
      </c>
      <c r="O27" s="26" t="s">
        <v>19</v>
      </c>
      <c r="P27" s="16"/>
      <c r="Q27" s="40">
        <v>17</v>
      </c>
      <c r="R27" s="40" t="s">
        <v>74</v>
      </c>
      <c r="S27" s="40"/>
      <c r="T27" s="30" t="s">
        <v>58</v>
      </c>
      <c r="U27" s="30" t="s">
        <v>71</v>
      </c>
      <c r="V27" s="41" t="s">
        <v>85</v>
      </c>
      <c r="W27" s="68">
        <f t="shared" si="4"/>
        <v>1445</v>
      </c>
    </row>
    <row r="28" spans="2:23" ht="12.75" customHeight="1" thickBot="1" x14ac:dyDescent="0.25">
      <c r="B28" s="14">
        <v>7</v>
      </c>
      <c r="C28" s="111" t="str">
        <f t="shared" si="0"/>
        <v>16 (А-Б)-Лв</v>
      </c>
      <c r="D28" s="112"/>
      <c r="E28" s="109" t="str">
        <f t="shared" si="1"/>
        <v>950×14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06.11.2023г.</v>
      </c>
      <c r="K28" s="16"/>
      <c r="L28" s="16"/>
      <c r="M28" s="26" t="s">
        <v>20</v>
      </c>
      <c r="N28" s="26" t="s">
        <v>82</v>
      </c>
      <c r="O28" s="26" t="s">
        <v>19</v>
      </c>
      <c r="P28" s="16"/>
      <c r="Q28" s="40">
        <v>16</v>
      </c>
      <c r="R28" s="40" t="s">
        <v>74</v>
      </c>
      <c r="S28" s="40"/>
      <c r="T28" s="30" t="s">
        <v>58</v>
      </c>
      <c r="U28" s="30" t="s">
        <v>72</v>
      </c>
      <c r="V28" s="41" t="s">
        <v>84</v>
      </c>
      <c r="W28" s="68">
        <f t="shared" si="4"/>
        <v>950</v>
      </c>
    </row>
    <row r="29" spans="2:23" ht="12.75" customHeight="1" thickBot="1" x14ac:dyDescent="0.25">
      <c r="B29" s="14">
        <v>8</v>
      </c>
      <c r="C29" s="111" t="str">
        <f t="shared" si="0"/>
        <v>16 (А-Б)-Лн</v>
      </c>
      <c r="D29" s="112"/>
      <c r="E29" s="109" t="str">
        <f t="shared" si="1"/>
        <v>1445×14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06.11.2023г.</v>
      </c>
      <c r="K29" s="16"/>
      <c r="L29" s="16"/>
      <c r="M29" s="26" t="s">
        <v>20</v>
      </c>
      <c r="N29" s="26" t="s">
        <v>82</v>
      </c>
      <c r="O29" s="26" t="s">
        <v>19</v>
      </c>
      <c r="P29" s="16"/>
      <c r="Q29" s="40">
        <v>16</v>
      </c>
      <c r="R29" s="40" t="s">
        <v>74</v>
      </c>
      <c r="S29" s="40"/>
      <c r="T29" s="30" t="s">
        <v>58</v>
      </c>
      <c r="U29" s="30" t="s">
        <v>71</v>
      </c>
      <c r="V29" s="41" t="s">
        <v>85</v>
      </c>
      <c r="W29" s="68">
        <f t="shared" si="4"/>
        <v>1445</v>
      </c>
    </row>
    <row r="30" spans="2:23" ht="12.75" customHeight="1" thickBot="1" x14ac:dyDescent="0.25">
      <c r="B30" s="14">
        <v>9</v>
      </c>
      <c r="C30" s="111" t="str">
        <f t="shared" si="0"/>
        <v>17 (Г-Д)</v>
      </c>
      <c r="D30" s="112"/>
      <c r="E30" s="109" t="str">
        <f t="shared" si="1"/>
        <v>2780×14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06.11.2023г.</v>
      </c>
      <c r="K30" s="16"/>
      <c r="L30" s="16"/>
      <c r="M30" s="26" t="s">
        <v>20</v>
      </c>
      <c r="N30" s="26" t="s">
        <v>82</v>
      </c>
      <c r="O30" s="26" t="s">
        <v>19</v>
      </c>
      <c r="P30" s="16"/>
      <c r="Q30" s="40">
        <v>17</v>
      </c>
      <c r="R30" s="40" t="s">
        <v>75</v>
      </c>
      <c r="S30" s="40"/>
      <c r="U30" s="16"/>
      <c r="V30" s="41" t="s">
        <v>86</v>
      </c>
      <c r="W30" s="68">
        <f t="shared" si="4"/>
        <v>2780</v>
      </c>
    </row>
    <row r="31" spans="2:23" ht="12.75" customHeight="1" thickBot="1" x14ac:dyDescent="0.25">
      <c r="B31" s="14">
        <v>10</v>
      </c>
      <c r="C31" s="111" t="str">
        <f t="shared" si="0"/>
        <v>17 (Д-Е)</v>
      </c>
      <c r="D31" s="112"/>
      <c r="E31" s="109" t="str">
        <f t="shared" si="1"/>
        <v>2780×14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06.11.2023г.</v>
      </c>
      <c r="K31" s="16"/>
      <c r="L31" s="16"/>
      <c r="M31" s="26" t="s">
        <v>20</v>
      </c>
      <c r="N31" s="26" t="s">
        <v>82</v>
      </c>
      <c r="O31" s="26" t="s">
        <v>19</v>
      </c>
      <c r="P31" s="16"/>
      <c r="Q31" s="40">
        <v>17</v>
      </c>
      <c r="R31" s="40" t="s">
        <v>76</v>
      </c>
      <c r="S31" s="40"/>
      <c r="U31" s="16"/>
      <c r="V31" s="41" t="s">
        <v>86</v>
      </c>
      <c r="W31" s="68">
        <f t="shared" si="4"/>
        <v>2780</v>
      </c>
    </row>
    <row r="32" spans="2:23" ht="12.75" customHeight="1" thickBot="1" x14ac:dyDescent="0.25">
      <c r="B32" s="14">
        <v>11</v>
      </c>
      <c r="C32" s="111" t="str">
        <f t="shared" si="0"/>
        <v>16 (Г-Д)</v>
      </c>
      <c r="D32" s="112"/>
      <c r="E32" s="109" t="str">
        <f t="shared" si="1"/>
        <v>2780×14</v>
      </c>
      <c r="F32" s="109"/>
      <c r="G32" s="109" t="s">
        <v>101</v>
      </c>
      <c r="H32" s="109" t="s">
        <v>7</v>
      </c>
      <c r="I32" s="14" t="str">
        <f t="shared" si="2"/>
        <v>НЕ годен</v>
      </c>
      <c r="J32" s="14" t="str">
        <f t="shared" si="3"/>
        <v>06.11.2023г.</v>
      </c>
      <c r="K32" s="16"/>
      <c r="L32" s="16"/>
      <c r="M32" s="26" t="s">
        <v>20</v>
      </c>
      <c r="N32" s="26" t="s">
        <v>82</v>
      </c>
      <c r="O32" s="26" t="s">
        <v>19</v>
      </c>
      <c r="P32" s="16"/>
      <c r="Q32" s="40">
        <v>16</v>
      </c>
      <c r="R32" s="40" t="s">
        <v>75</v>
      </c>
      <c r="S32" s="40"/>
      <c r="U32" s="16"/>
      <c r="V32" s="41" t="s">
        <v>86</v>
      </c>
      <c r="W32" s="68">
        <f t="shared" si="4"/>
        <v>2780</v>
      </c>
    </row>
    <row r="33" spans="1:25" ht="12.75" customHeight="1" thickBot="1" x14ac:dyDescent="0.25">
      <c r="B33" s="14">
        <v>12</v>
      </c>
      <c r="C33" s="111" t="str">
        <f t="shared" si="0"/>
        <v>16 (Д-Е)</v>
      </c>
      <c r="D33" s="112"/>
      <c r="E33" s="109" t="str">
        <f t="shared" si="1"/>
        <v>2780×14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06.11.2023г.</v>
      </c>
      <c r="K33" s="16"/>
      <c r="L33" s="16"/>
      <c r="M33" s="26" t="s">
        <v>20</v>
      </c>
      <c r="N33" s="26" t="s">
        <v>82</v>
      </c>
      <c r="O33" s="26" t="s">
        <v>19</v>
      </c>
      <c r="P33" s="16"/>
      <c r="Q33" s="40">
        <v>16</v>
      </c>
      <c r="R33" s="40" t="s">
        <v>76</v>
      </c>
      <c r="S33" s="40"/>
      <c r="U33" s="16"/>
      <c r="V33" s="41" t="s">
        <v>86</v>
      </c>
      <c r="W33" s="68">
        <f t="shared" si="4"/>
        <v>2780</v>
      </c>
    </row>
    <row r="34" spans="1:25" ht="12.75" customHeight="1" thickBot="1" x14ac:dyDescent="0.25">
      <c r="B34" s="14">
        <v>13</v>
      </c>
      <c r="C34" s="111" t="str">
        <f t="shared" si="0"/>
        <v>20 (И-К)</v>
      </c>
      <c r="D34" s="112"/>
      <c r="E34" s="109" t="str">
        <f t="shared" si="1"/>
        <v>3628×14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20</v>
      </c>
      <c r="R34" s="40" t="s">
        <v>83</v>
      </c>
      <c r="S34" s="40"/>
      <c r="U34" s="16"/>
      <c r="V34" s="41" t="s">
        <v>153</v>
      </c>
      <c r="W34" s="68">
        <f t="shared" si="4"/>
        <v>3628</v>
      </c>
    </row>
    <row r="35" spans="1:25" ht="12.75" customHeight="1" thickBot="1" x14ac:dyDescent="0.25">
      <c r="B35" s="14">
        <v>14</v>
      </c>
      <c r="C35" s="111" t="str">
        <f t="shared" si="0"/>
        <v>19 (И-К)</v>
      </c>
      <c r="D35" s="112"/>
      <c r="E35" s="109" t="str">
        <f>V35</f>
        <v>3628×14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06.11.2023г.</v>
      </c>
      <c r="K35" s="16"/>
      <c r="L35" s="16"/>
      <c r="M35" s="26" t="s">
        <v>20</v>
      </c>
      <c r="N35" s="26" t="s">
        <v>82</v>
      </c>
      <c r="O35" s="26" t="s">
        <v>19</v>
      </c>
      <c r="P35" s="16"/>
      <c r="Q35" s="40">
        <v>19</v>
      </c>
      <c r="R35" s="40" t="s">
        <v>83</v>
      </c>
      <c r="S35" s="40"/>
      <c r="U35" s="16"/>
      <c r="V35" s="41" t="s">
        <v>153</v>
      </c>
      <c r="W35" s="68">
        <f t="shared" si="4"/>
        <v>3628</v>
      </c>
    </row>
    <row r="36" spans="1:25" ht="12.75" customHeight="1" thickBot="1" x14ac:dyDescent="0.25">
      <c r="B36" s="14">
        <v>15</v>
      </c>
      <c r="C36" s="111" t="str">
        <f t="shared" si="0"/>
        <v>18 (И-К)</v>
      </c>
      <c r="D36" s="112"/>
      <c r="E36" s="109" t="str">
        <f>V36</f>
        <v>3628×14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06.11.2023г.</v>
      </c>
      <c r="K36" s="16"/>
      <c r="L36" s="16"/>
      <c r="M36" s="26" t="s">
        <v>20</v>
      </c>
      <c r="N36" s="26" t="s">
        <v>82</v>
      </c>
      <c r="O36" s="26" t="s">
        <v>19</v>
      </c>
      <c r="P36" s="16"/>
      <c r="Q36" s="40">
        <v>18</v>
      </c>
      <c r="R36" s="40" t="s">
        <v>83</v>
      </c>
      <c r="S36" s="40"/>
      <c r="U36" s="16"/>
      <c r="V36" s="41" t="s">
        <v>153</v>
      </c>
      <c r="W36" s="68">
        <f t="shared" si="4"/>
        <v>3628</v>
      </c>
    </row>
    <row r="37" spans="1:25" ht="12.75" customHeight="1" thickBot="1" x14ac:dyDescent="0.25">
      <c r="B37" s="14">
        <v>16</v>
      </c>
      <c r="C37" s="111" t="str">
        <f t="shared" si="0"/>
        <v>17 (И-К)</v>
      </c>
      <c r="D37" s="112"/>
      <c r="E37" s="109" t="str">
        <f t="shared" ref="E37:E39" si="5">V37</f>
        <v>3628×14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06.11.2023г.</v>
      </c>
      <c r="K37" s="16"/>
      <c r="L37" s="16"/>
      <c r="M37" s="26" t="s">
        <v>20</v>
      </c>
      <c r="N37" s="26" t="s">
        <v>82</v>
      </c>
      <c r="O37" s="26" t="s">
        <v>19</v>
      </c>
      <c r="P37" s="16"/>
      <c r="Q37" s="40">
        <v>17</v>
      </c>
      <c r="R37" s="40" t="s">
        <v>83</v>
      </c>
      <c r="S37" s="40"/>
      <c r="U37" s="16"/>
      <c r="V37" s="41" t="s">
        <v>153</v>
      </c>
      <c r="W37" s="68">
        <f t="shared" si="4"/>
        <v>3628</v>
      </c>
    </row>
    <row r="38" spans="1:25" ht="12.75" customHeight="1" thickBot="1" x14ac:dyDescent="0.3">
      <c r="B38" s="14">
        <v>17</v>
      </c>
      <c r="C38" s="111" t="str">
        <f t="shared" si="0"/>
        <v>16 (И-К)</v>
      </c>
      <c r="D38" s="112"/>
      <c r="E38" s="109" t="str">
        <f t="shared" si="5"/>
        <v>3628×14</v>
      </c>
      <c r="F38" s="109"/>
      <c r="G38" s="109" t="s">
        <v>101</v>
      </c>
      <c r="H38" s="109" t="s">
        <v>7</v>
      </c>
      <c r="I38" s="14" t="str">
        <f t="shared" si="2"/>
        <v>НЕ годен</v>
      </c>
      <c r="J38" s="14" t="str">
        <f t="shared" si="3"/>
        <v>06.11.2023г.</v>
      </c>
      <c r="K38" s="16"/>
      <c r="L38" s="10"/>
      <c r="M38" s="26" t="s">
        <v>20</v>
      </c>
      <c r="N38" s="26" t="s">
        <v>82</v>
      </c>
      <c r="O38" s="26" t="s">
        <v>19</v>
      </c>
      <c r="P38" s="10"/>
      <c r="Q38" s="40">
        <v>16</v>
      </c>
      <c r="R38" s="40" t="s">
        <v>83</v>
      </c>
      <c r="S38" s="40"/>
      <c r="U38" s="16"/>
      <c r="V38" s="41" t="s">
        <v>153</v>
      </c>
      <c r="W38" s="68">
        <f t="shared" si="4"/>
        <v>3628</v>
      </c>
      <c r="Y38" s="10"/>
    </row>
    <row r="39" spans="1:25" ht="12.75" customHeight="1" thickBot="1" x14ac:dyDescent="0.3">
      <c r="B39" s="14">
        <v>18</v>
      </c>
      <c r="C39" s="111" t="str">
        <f t="shared" si="0"/>
        <v>Б (18-19)</v>
      </c>
      <c r="D39" s="112"/>
      <c r="E39" s="111" t="str">
        <f t="shared" si="5"/>
        <v>8860×14</v>
      </c>
      <c r="F39" s="112"/>
      <c r="G39" s="109" t="s">
        <v>101</v>
      </c>
      <c r="H39" s="109" t="s">
        <v>7</v>
      </c>
      <c r="I39" s="14" t="str">
        <f t="shared" si="2"/>
        <v>НЕ годен</v>
      </c>
      <c r="J39" s="14" t="str">
        <f t="shared" si="3"/>
        <v>06.11.2023г.</v>
      </c>
      <c r="K39" s="16"/>
      <c r="L39" s="10"/>
      <c r="M39" s="26" t="s">
        <v>20</v>
      </c>
      <c r="N39" s="26" t="s">
        <v>82</v>
      </c>
      <c r="O39" s="26" t="s">
        <v>19</v>
      </c>
      <c r="P39" s="10"/>
      <c r="Q39" s="40" t="s">
        <v>154</v>
      </c>
      <c r="R39" s="40" t="s">
        <v>79</v>
      </c>
      <c r="S39" s="40"/>
      <c r="U39" s="16"/>
      <c r="V39" s="41" t="s">
        <v>90</v>
      </c>
      <c r="W39" s="68">
        <f t="shared" si="4"/>
        <v>8860</v>
      </c>
      <c r="X39" s="10"/>
      <c r="Y39" s="10"/>
    </row>
    <row r="40" spans="1:25" ht="12.75" customHeight="1" thickBot="1" x14ac:dyDescent="0.3">
      <c r="B40" s="14">
        <v>19</v>
      </c>
      <c r="C40" s="111" t="str">
        <f t="shared" si="0"/>
        <v xml:space="preserve"> (-)</v>
      </c>
      <c r="D40" s="112"/>
      <c r="E40" s="111" t="str">
        <f t="shared" ref="E40:E46" si="6">V40</f>
        <v>2800×16</v>
      </c>
      <c r="F40" s="112"/>
      <c r="G40" s="109" t="s">
        <v>23</v>
      </c>
      <c r="H40" s="109"/>
      <c r="I40" s="14" t="str">
        <f t="shared" si="2"/>
        <v>годен</v>
      </c>
      <c r="J40" s="14" t="str">
        <f t="shared" si="3"/>
        <v>06.11.2023г.</v>
      </c>
      <c r="K40" s="16"/>
      <c r="L40" s="10"/>
      <c r="M40" s="26" t="s">
        <v>20</v>
      </c>
      <c r="N40" s="26" t="s">
        <v>82</v>
      </c>
      <c r="O40" s="26" t="s">
        <v>19</v>
      </c>
      <c r="P40" s="10"/>
      <c r="Q40" s="40"/>
      <c r="R40" s="40" t="s">
        <v>58</v>
      </c>
      <c r="S40" s="40"/>
      <c r="U40" s="16"/>
      <c r="V40" s="41" t="s">
        <v>91</v>
      </c>
      <c r="W40" s="68">
        <f t="shared" si="4"/>
        <v>2800</v>
      </c>
      <c r="Y40" s="10"/>
    </row>
    <row r="41" spans="1:25" ht="12.75" customHeight="1" thickBot="1" x14ac:dyDescent="0.3">
      <c r="B41" s="14">
        <v>20</v>
      </c>
      <c r="C41" s="111" t="str">
        <f t="shared" si="0"/>
        <v xml:space="preserve"> (-)</v>
      </c>
      <c r="D41" s="112"/>
      <c r="E41" s="111" t="str">
        <f t="shared" si="6"/>
        <v>940×20</v>
      </c>
      <c r="F41" s="112"/>
      <c r="G41" s="109" t="s">
        <v>23</v>
      </c>
      <c r="H41" s="109"/>
      <c r="I41" s="14" t="str">
        <f t="shared" si="2"/>
        <v>годен</v>
      </c>
      <c r="J41" s="14" t="str">
        <f t="shared" si="3"/>
        <v>06.11.2023г.</v>
      </c>
      <c r="K41" s="16"/>
      <c r="L41" s="10"/>
      <c r="M41" s="26" t="s">
        <v>20</v>
      </c>
      <c r="N41" s="26" t="s">
        <v>82</v>
      </c>
      <c r="O41" s="26" t="s">
        <v>19</v>
      </c>
      <c r="P41" s="10"/>
      <c r="Q41" s="40"/>
      <c r="R41" s="40" t="s">
        <v>58</v>
      </c>
      <c r="S41" s="40"/>
      <c r="U41" s="16"/>
      <c r="V41" s="41" t="s">
        <v>92</v>
      </c>
      <c r="W41" s="68">
        <f t="shared" si="4"/>
        <v>940</v>
      </c>
      <c r="Y41" s="10"/>
    </row>
    <row r="42" spans="1:25" ht="12.75" customHeight="1" thickBot="1" x14ac:dyDescent="0.3">
      <c r="B42" s="14">
        <v>21</v>
      </c>
      <c r="C42" s="111" t="str">
        <f t="shared" si="0"/>
        <v>Б (19-20)</v>
      </c>
      <c r="D42" s="112"/>
      <c r="E42" s="111" t="str">
        <f t="shared" si="6"/>
        <v>9800×20</v>
      </c>
      <c r="F42" s="112"/>
      <c r="G42" s="109" t="s">
        <v>23</v>
      </c>
      <c r="H42" s="109"/>
      <c r="I42" s="14" t="str">
        <f t="shared" si="2"/>
        <v>годен</v>
      </c>
      <c r="J42" s="14" t="str">
        <f t="shared" si="3"/>
        <v>06.11.2023г.</v>
      </c>
      <c r="K42" s="16"/>
      <c r="L42" s="10"/>
      <c r="M42" s="26" t="s">
        <v>20</v>
      </c>
      <c r="N42" s="26" t="s">
        <v>82</v>
      </c>
      <c r="O42" s="26" t="s">
        <v>19</v>
      </c>
      <c r="P42" s="10"/>
      <c r="Q42" s="40" t="s">
        <v>154</v>
      </c>
      <c r="R42" s="40" t="s">
        <v>80</v>
      </c>
      <c r="S42" s="40"/>
      <c r="U42" s="16"/>
      <c r="V42" s="41" t="s">
        <v>93</v>
      </c>
      <c r="W42" s="68">
        <f t="shared" si="4"/>
        <v>9800</v>
      </c>
      <c r="Y42" s="10"/>
    </row>
    <row r="43" spans="1:25" ht="12.75" customHeight="1" thickBot="1" x14ac:dyDescent="0.3">
      <c r="A43" s="30" t="s">
        <v>73</v>
      </c>
      <c r="B43" s="14">
        <v>22</v>
      </c>
      <c r="C43" s="111" t="str">
        <f t="shared" si="0"/>
        <v>И (18-19)</v>
      </c>
      <c r="D43" s="112"/>
      <c r="E43" s="111" t="str">
        <f t="shared" si="6"/>
        <v>8860×14</v>
      </c>
      <c r="F43" s="112"/>
      <c r="G43" s="109" t="s">
        <v>23</v>
      </c>
      <c r="H43" s="109"/>
      <c r="I43" s="14" t="str">
        <f t="shared" si="2"/>
        <v>годен</v>
      </c>
      <c r="J43" s="14" t="str">
        <f t="shared" si="3"/>
        <v>06.11.2023г.</v>
      </c>
      <c r="K43" s="16"/>
      <c r="L43" s="10"/>
      <c r="M43" s="26" t="s">
        <v>20</v>
      </c>
      <c r="N43" s="26" t="s">
        <v>82</v>
      </c>
      <c r="O43" s="26" t="s">
        <v>19</v>
      </c>
      <c r="P43" s="10"/>
      <c r="Q43" s="40" t="s">
        <v>69</v>
      </c>
      <c r="R43" s="40" t="s">
        <v>79</v>
      </c>
      <c r="S43" s="40"/>
      <c r="U43" s="16"/>
      <c r="V43" s="41" t="s">
        <v>90</v>
      </c>
      <c r="W43" s="68">
        <f t="shared" si="4"/>
        <v>8860</v>
      </c>
      <c r="Y43" s="10"/>
    </row>
    <row r="44" spans="1:25" ht="12.75" customHeight="1" thickBot="1" x14ac:dyDescent="0.3">
      <c r="B44" s="14">
        <v>23</v>
      </c>
      <c r="C44" s="111" t="str">
        <f t="shared" si="0"/>
        <v xml:space="preserve"> (-)</v>
      </c>
      <c r="D44" s="112"/>
      <c r="E44" s="111" t="str">
        <f t="shared" si="6"/>
        <v>2800×16</v>
      </c>
      <c r="F44" s="112"/>
      <c r="G44" s="109" t="s">
        <v>23</v>
      </c>
      <c r="H44" s="109"/>
      <c r="I44" s="14" t="str">
        <f t="shared" si="2"/>
        <v>годен</v>
      </c>
      <c r="J44" s="14" t="str">
        <f t="shared" si="3"/>
        <v>06.11.2023г.</v>
      </c>
      <c r="K44" s="16"/>
      <c r="L44" s="10"/>
      <c r="M44" s="26" t="s">
        <v>20</v>
      </c>
      <c r="N44" s="26" t="s">
        <v>82</v>
      </c>
      <c r="O44" s="26" t="s">
        <v>19</v>
      </c>
      <c r="P44" s="10"/>
      <c r="Q44" s="40"/>
      <c r="R44" s="40" t="s">
        <v>58</v>
      </c>
      <c r="S44" s="40"/>
      <c r="U44" s="16"/>
      <c r="V44" s="41" t="s">
        <v>91</v>
      </c>
      <c r="W44" s="68">
        <f t="shared" si="4"/>
        <v>2800</v>
      </c>
      <c r="Y44" s="10"/>
    </row>
    <row r="45" spans="1:25" ht="12.75" customHeight="1" thickBot="1" x14ac:dyDescent="0.3">
      <c r="B45" s="14">
        <v>24</v>
      </c>
      <c r="C45" s="111" t="str">
        <f t="shared" si="0"/>
        <v xml:space="preserve"> (-)</v>
      </c>
      <c r="D45" s="112"/>
      <c r="E45" s="111" t="str">
        <f t="shared" si="6"/>
        <v>940×20</v>
      </c>
      <c r="F45" s="112"/>
      <c r="G45" s="109" t="s">
        <v>23</v>
      </c>
      <c r="H45" s="109"/>
      <c r="I45" s="14" t="str">
        <f t="shared" si="2"/>
        <v>годен</v>
      </c>
      <c r="J45" s="14" t="str">
        <f t="shared" si="3"/>
        <v>06.11.2023г.</v>
      </c>
      <c r="K45" s="16"/>
      <c r="L45" s="10"/>
      <c r="M45" s="26" t="s">
        <v>20</v>
      </c>
      <c r="N45" s="26" t="s">
        <v>82</v>
      </c>
      <c r="O45" s="26" t="s">
        <v>19</v>
      </c>
      <c r="P45" s="10"/>
      <c r="Q45" s="40"/>
      <c r="R45" s="40" t="s">
        <v>58</v>
      </c>
      <c r="S45" s="40"/>
      <c r="U45" s="16"/>
      <c r="V45" s="41" t="s">
        <v>92</v>
      </c>
      <c r="W45" s="68">
        <f t="shared" si="4"/>
        <v>940</v>
      </c>
      <c r="X45" s="10"/>
      <c r="Y45" s="10"/>
    </row>
    <row r="46" spans="1:25" ht="12.75" customHeight="1" thickBot="1" x14ac:dyDescent="0.3">
      <c r="B46" s="14">
        <v>25</v>
      </c>
      <c r="C46" s="111" t="str">
        <f t="shared" si="0"/>
        <v>И (19-20)</v>
      </c>
      <c r="D46" s="112"/>
      <c r="E46" s="111" t="str">
        <f t="shared" si="6"/>
        <v>9800×20</v>
      </c>
      <c r="F46" s="112"/>
      <c r="G46" s="109" t="s">
        <v>23</v>
      </c>
      <c r="H46" s="109"/>
      <c r="I46" s="14" t="str">
        <f t="shared" si="2"/>
        <v>годен</v>
      </c>
      <c r="J46" s="14" t="str">
        <f t="shared" si="3"/>
        <v>06.11.2023г.</v>
      </c>
      <c r="K46" s="16"/>
      <c r="L46" s="10"/>
      <c r="M46" s="26" t="s">
        <v>20</v>
      </c>
      <c r="N46" s="26" t="s">
        <v>82</v>
      </c>
      <c r="O46" s="26" t="s">
        <v>19</v>
      </c>
      <c r="P46" s="10"/>
      <c r="Q46" s="40" t="s">
        <v>69</v>
      </c>
      <c r="R46" s="40" t="s">
        <v>80</v>
      </c>
      <c r="S46" s="40"/>
      <c r="U46" s="16"/>
      <c r="V46" s="41" t="s">
        <v>93</v>
      </c>
      <c r="W46" s="68">
        <f t="shared" si="4"/>
        <v>9800</v>
      </c>
      <c r="X46" s="10"/>
      <c r="Y46" s="10"/>
    </row>
    <row r="47" spans="1:25" ht="12.75" customHeight="1" x14ac:dyDescent="0.25">
      <c r="L47" s="10"/>
      <c r="M47" s="10"/>
      <c r="N47" s="10"/>
      <c r="O47" s="10"/>
      <c r="P47" s="10"/>
      <c r="Q47" s="16"/>
      <c r="R47" s="16"/>
      <c r="S47" s="16"/>
      <c r="U47" s="16"/>
      <c r="V47" s="41"/>
      <c r="W47" s="68"/>
      <c r="X47" s="10"/>
      <c r="Y47" s="10"/>
    </row>
    <row r="48" spans="1:25" s="10" customFormat="1" ht="12.75" customHeight="1" x14ac:dyDescent="0.25">
      <c r="B48" s="113" t="s">
        <v>34</v>
      </c>
      <c r="C48" s="113"/>
      <c r="D48" s="113"/>
      <c r="E48" s="113"/>
      <c r="F48" s="113"/>
      <c r="G48" s="113"/>
      <c r="H48" s="113"/>
      <c r="I48" s="113"/>
      <c r="J48" s="113"/>
      <c r="Q48" s="16"/>
      <c r="R48" s="16"/>
      <c r="S48" s="16"/>
      <c r="T48" s="30"/>
      <c r="U48" s="16"/>
      <c r="V48" s="41"/>
      <c r="W48" s="68"/>
    </row>
    <row r="49" spans="1:25" ht="12.75" customHeight="1" x14ac:dyDescent="0.2">
      <c r="B49" s="114" t="s">
        <v>24</v>
      </c>
      <c r="C49" s="114" t="s">
        <v>0</v>
      </c>
      <c r="D49" s="114" t="s">
        <v>21</v>
      </c>
      <c r="E49" s="114"/>
      <c r="F49" s="114" t="s">
        <v>15</v>
      </c>
      <c r="G49" s="114"/>
      <c r="H49" s="114" t="s">
        <v>4</v>
      </c>
      <c r="I49" s="114" t="s">
        <v>3</v>
      </c>
      <c r="J49" s="108" t="s">
        <v>1</v>
      </c>
      <c r="Q49" s="16"/>
      <c r="R49" s="16"/>
      <c r="S49" s="16"/>
      <c r="U49" s="16"/>
      <c r="V49" s="41"/>
      <c r="W49" s="68"/>
    </row>
    <row r="50" spans="1:25" ht="12.75" customHeight="1" x14ac:dyDescent="0.2">
      <c r="B50" s="114"/>
      <c r="C50" s="114"/>
      <c r="D50" s="114"/>
      <c r="E50" s="114"/>
      <c r="F50" s="114"/>
      <c r="G50" s="114"/>
      <c r="H50" s="114"/>
      <c r="I50" s="114"/>
      <c r="J50" s="108"/>
      <c r="Q50" s="16"/>
      <c r="R50" s="16"/>
      <c r="S50" s="16"/>
      <c r="U50" s="16"/>
      <c r="V50" s="41"/>
      <c r="W50" s="68"/>
    </row>
    <row r="51" spans="1:25" ht="12.75" customHeight="1" x14ac:dyDescent="0.25">
      <c r="B51" s="114"/>
      <c r="C51" s="114"/>
      <c r="D51" s="114"/>
      <c r="E51" s="114"/>
      <c r="F51" s="114"/>
      <c r="G51" s="114"/>
      <c r="H51" s="114"/>
      <c r="I51" s="114"/>
      <c r="J51" s="108"/>
      <c r="T51" s="10"/>
      <c r="U51" s="10"/>
      <c r="V51" s="10"/>
    </row>
    <row r="52" spans="1:25" ht="12.75" customHeight="1" x14ac:dyDescent="0.25">
      <c r="B52" s="14">
        <v>1</v>
      </c>
      <c r="C52" s="28" t="str">
        <f>C24</f>
        <v>18 (А-Б)-Лв</v>
      </c>
      <c r="D52" s="109" t="str">
        <f>E24</f>
        <v>950×14</v>
      </c>
      <c r="E52" s="109"/>
      <c r="F52" s="131" t="s">
        <v>102</v>
      </c>
      <c r="G52" s="132"/>
      <c r="H52" s="29" t="s">
        <v>23</v>
      </c>
      <c r="I52" s="28" t="str">
        <f>IF(H52="недопустимых дефектов не обнаружено", "годен", "НЕ годен")</f>
        <v>годен</v>
      </c>
      <c r="J52" s="14" t="str">
        <f t="shared" ref="J52:J56" si="7">CONCATENATE(M52, ".", N52, ".",O52)</f>
        <v>08.11.2023г.</v>
      </c>
      <c r="K52" s="16"/>
      <c r="L52" s="16"/>
      <c r="M52" s="26" t="s">
        <v>130</v>
      </c>
      <c r="N52" s="26" t="s">
        <v>82</v>
      </c>
      <c r="O52" s="26" t="s">
        <v>19</v>
      </c>
      <c r="T52" s="10"/>
      <c r="U52" s="43"/>
      <c r="V52" s="69" t="s">
        <v>102</v>
      </c>
      <c r="W52" s="43">
        <f>VALUE(MID($V52,1,FIND("×",$V52,1)-1))</f>
        <v>250</v>
      </c>
    </row>
    <row r="53" spans="1:25" ht="12.75" customHeight="1" x14ac:dyDescent="0.2">
      <c r="B53" s="14">
        <v>2</v>
      </c>
      <c r="C53" s="28" t="str">
        <f>C27</f>
        <v>17 (А-Б)-Лн</v>
      </c>
      <c r="D53" s="131" t="str">
        <f>E27</f>
        <v>1445×14</v>
      </c>
      <c r="E53" s="132"/>
      <c r="F53" s="131" t="s">
        <v>102</v>
      </c>
      <c r="G53" s="132"/>
      <c r="H53" s="29" t="s">
        <v>23</v>
      </c>
      <c r="I53" s="28" t="str">
        <f t="shared" ref="I53:I56" si="8">IF(H53="недопустимых дефектов не обнаружено", "годен", "НЕ годен")</f>
        <v>годен</v>
      </c>
      <c r="J53" s="14" t="str">
        <f t="shared" si="7"/>
        <v>08.11.2023г.</v>
      </c>
      <c r="M53" s="26" t="s">
        <v>130</v>
      </c>
      <c r="N53" s="26" t="s">
        <v>82</v>
      </c>
      <c r="O53" s="26" t="s">
        <v>19</v>
      </c>
      <c r="V53" s="41" t="s">
        <v>102</v>
      </c>
      <c r="W53" s="30">
        <f>VALUE(MID($V53,1,FIND("×",$V53,1)-1))</f>
        <v>250</v>
      </c>
    </row>
    <row r="54" spans="1:25" ht="12.75" customHeight="1" x14ac:dyDescent="0.2">
      <c r="B54" s="14">
        <v>3</v>
      </c>
      <c r="C54" s="28" t="str">
        <f>C32</f>
        <v>16 (Г-Д)</v>
      </c>
      <c r="D54" s="131" t="str">
        <f>E32</f>
        <v>2780×14</v>
      </c>
      <c r="E54" s="132"/>
      <c r="F54" s="131" t="s">
        <v>102</v>
      </c>
      <c r="G54" s="132"/>
      <c r="H54" s="29" t="s">
        <v>23</v>
      </c>
      <c r="I54" s="28" t="str">
        <f t="shared" si="8"/>
        <v>годен</v>
      </c>
      <c r="J54" s="14" t="str">
        <f t="shared" si="7"/>
        <v>08.11.2023г.</v>
      </c>
      <c r="M54" s="26" t="s">
        <v>130</v>
      </c>
      <c r="N54" s="26" t="s">
        <v>82</v>
      </c>
      <c r="O54" s="26" t="s">
        <v>19</v>
      </c>
      <c r="V54" s="41" t="s">
        <v>102</v>
      </c>
      <c r="W54" s="30">
        <f t="shared" ref="W54:W56" si="9">VALUE(MID($V54,1,FIND("×",$V54,1)-1))</f>
        <v>250</v>
      </c>
    </row>
    <row r="55" spans="1:25" ht="12.75" customHeight="1" x14ac:dyDescent="0.2">
      <c r="B55" s="14">
        <v>4</v>
      </c>
      <c r="C55" s="28" t="str">
        <f>C38</f>
        <v>16 (И-К)</v>
      </c>
      <c r="D55" s="131" t="str">
        <f>E38</f>
        <v>3628×14</v>
      </c>
      <c r="E55" s="132"/>
      <c r="F55" s="131" t="s">
        <v>102</v>
      </c>
      <c r="G55" s="132"/>
      <c r="H55" s="29" t="s">
        <v>23</v>
      </c>
      <c r="I55" s="28" t="str">
        <f t="shared" si="8"/>
        <v>годен</v>
      </c>
      <c r="J55" s="14" t="str">
        <f t="shared" si="7"/>
        <v>08.11.2023г.</v>
      </c>
      <c r="M55" s="26" t="s">
        <v>130</v>
      </c>
      <c r="N55" s="26" t="s">
        <v>82</v>
      </c>
      <c r="O55" s="26" t="s">
        <v>19</v>
      </c>
      <c r="V55" s="41" t="s">
        <v>102</v>
      </c>
      <c r="W55" s="30">
        <f t="shared" si="9"/>
        <v>250</v>
      </c>
    </row>
    <row r="56" spans="1:25" ht="12.75" customHeight="1" x14ac:dyDescent="0.2">
      <c r="B56" s="14">
        <v>5</v>
      </c>
      <c r="C56" s="28" t="str">
        <f>C39</f>
        <v>Б (18-19)</v>
      </c>
      <c r="D56" s="131" t="str">
        <f>E39</f>
        <v>8860×14</v>
      </c>
      <c r="E56" s="132"/>
      <c r="F56" s="131" t="s">
        <v>102</v>
      </c>
      <c r="G56" s="132"/>
      <c r="H56" s="29" t="s">
        <v>23</v>
      </c>
      <c r="I56" s="28" t="str">
        <f t="shared" si="8"/>
        <v>годен</v>
      </c>
      <c r="J56" s="14" t="str">
        <f t="shared" si="7"/>
        <v>08.11.2023г.</v>
      </c>
      <c r="M56" s="26" t="s">
        <v>130</v>
      </c>
      <c r="N56" s="26" t="s">
        <v>82</v>
      </c>
      <c r="O56" s="26" t="s">
        <v>19</v>
      </c>
      <c r="V56" s="41" t="s">
        <v>102</v>
      </c>
      <c r="W56" s="30">
        <f t="shared" si="9"/>
        <v>250</v>
      </c>
    </row>
    <row r="57" spans="1:25" ht="12.75" customHeight="1" x14ac:dyDescent="0.2">
      <c r="B57" s="110" t="s">
        <v>38</v>
      </c>
      <c r="C57" s="110"/>
      <c r="D57" s="110"/>
      <c r="E57" s="110"/>
      <c r="F57" s="110"/>
      <c r="G57" s="110"/>
      <c r="H57" s="110"/>
      <c r="I57" s="110"/>
      <c r="J57" s="110"/>
      <c r="V57" s="41"/>
    </row>
    <row r="58" spans="1:25" ht="12.75" customHeight="1" x14ac:dyDescent="0.2">
      <c r="B58" s="110"/>
      <c r="C58" s="110"/>
      <c r="D58" s="110"/>
      <c r="E58" s="110"/>
      <c r="F58" s="110"/>
      <c r="G58" s="110"/>
      <c r="H58" s="110"/>
      <c r="I58" s="110"/>
      <c r="J58" s="110"/>
      <c r="V58" s="41"/>
    </row>
    <row r="59" spans="1:25" ht="12.75" customHeight="1" x14ac:dyDescent="0.2">
      <c r="V59" s="41"/>
    </row>
    <row r="60" spans="1:25" ht="12.75" customHeight="1" x14ac:dyDescent="0.25">
      <c r="C60" s="10" t="s">
        <v>35</v>
      </c>
      <c r="D60" s="10"/>
      <c r="E60" s="10"/>
      <c r="F60" s="10"/>
      <c r="G60" s="10"/>
      <c r="H60" s="37"/>
      <c r="I60" s="38" t="s">
        <v>2</v>
      </c>
    </row>
    <row r="61" spans="1:25" ht="12.75" customHeight="1" x14ac:dyDescent="0.25">
      <c r="C61" s="10"/>
      <c r="D61" s="10"/>
      <c r="E61" s="10"/>
      <c r="F61" s="10"/>
      <c r="G61" s="10"/>
      <c r="H61" s="10"/>
      <c r="I61" s="10"/>
    </row>
    <row r="62" spans="1:25" s="31" customFormat="1" ht="12.75" customHeight="1" x14ac:dyDescent="0.25">
      <c r="A62" s="30"/>
      <c r="B62" s="30"/>
      <c r="C62" s="8" t="s">
        <v>36</v>
      </c>
      <c r="D62" s="11"/>
      <c r="E62" s="11"/>
      <c r="F62" s="10"/>
      <c r="G62" s="10"/>
      <c r="H62" s="37"/>
      <c r="I62" s="38" t="s">
        <v>37</v>
      </c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</row>
    <row r="63" spans="1:25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68"/>
      <c r="X63" s="30"/>
      <c r="Y63" s="30"/>
    </row>
    <row r="64" spans="1:25" s="31" customFormat="1" ht="12.7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68"/>
      <c r="X64" s="30"/>
      <c r="Y64" s="30"/>
    </row>
    <row r="65" spans="1:25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68"/>
      <c r="X65" s="30"/>
      <c r="Y65" s="30"/>
    </row>
    <row r="66" spans="1:25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68"/>
      <c r="X66" s="30"/>
      <c r="Y66" s="30"/>
    </row>
    <row r="67" spans="1:25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68"/>
      <c r="X67" s="30"/>
      <c r="Y67" s="30"/>
    </row>
    <row r="68" spans="1:25" s="31" customFormat="1" ht="12.7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</row>
    <row r="69" spans="1:25" s="31" customFormat="1" ht="12.7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</row>
    <row r="70" spans="1:25" s="31" customFormat="1" ht="12.7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</row>
    <row r="71" spans="1:25" s="31" customFormat="1" ht="12.7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</row>
    <row r="72" spans="1:25" s="31" customFormat="1" ht="12.7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</row>
    <row r="73" spans="1:25" s="31" customFormat="1" ht="12.7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</row>
    <row r="74" spans="1:25" s="31" customFormat="1" ht="25.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</row>
    <row r="75" spans="1:25" s="31" customFormat="1" ht="12.7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</row>
    <row r="76" spans="1:25" s="31" customFormat="1" ht="12.7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</row>
    <row r="77" spans="1:25" s="31" customFormat="1" ht="12.7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</row>
    <row r="78" spans="1:25" ht="12.75" customHeight="1" x14ac:dyDescent="0.2"/>
    <row r="79" spans="1:25" ht="12.75" customHeight="1" x14ac:dyDescent="0.2"/>
    <row r="80" spans="1:25" ht="12.75" customHeight="1" x14ac:dyDescent="0.2"/>
    <row r="81" ht="12.75" customHeight="1" x14ac:dyDescent="0.2"/>
    <row r="82" ht="12.75" customHeight="1" x14ac:dyDescent="0.2"/>
  </sheetData>
  <mergeCells count="124">
    <mergeCell ref="D56:E56"/>
    <mergeCell ref="F56:G56"/>
    <mergeCell ref="B57:J58"/>
    <mergeCell ref="G39:H39"/>
    <mergeCell ref="E39:F39"/>
    <mergeCell ref="C39:D39"/>
    <mergeCell ref="D55:E55"/>
    <mergeCell ref="F55:G55"/>
    <mergeCell ref="J49:J51"/>
    <mergeCell ref="D52:E52"/>
    <mergeCell ref="F52:G52"/>
    <mergeCell ref="D53:E53"/>
    <mergeCell ref="F53:G53"/>
    <mergeCell ref="D54:E54"/>
    <mergeCell ref="F54:G54"/>
    <mergeCell ref="B48:J48"/>
    <mergeCell ref="B49:B51"/>
    <mergeCell ref="C49:C51"/>
    <mergeCell ref="D49:E51"/>
    <mergeCell ref="F49:G51"/>
    <mergeCell ref="H49:H51"/>
    <mergeCell ref="I49:I51"/>
    <mergeCell ref="C46:D46"/>
    <mergeCell ref="E46:F46"/>
    <mergeCell ref="G46:H46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B1:W69"/>
  <sheetViews>
    <sheetView view="pageBreakPreview" topLeftCell="B1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119/2 от 10 ноября 2023г.</v>
      </c>
      <c r="I8" s="122" t="s">
        <v>160</v>
      </c>
      <c r="J8" s="122"/>
      <c r="K8" s="17"/>
      <c r="L8" s="13">
        <v>119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150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17 (М)-НП</v>
      </c>
      <c r="D22" s="112"/>
      <c r="E22" s="109" t="str">
        <f>V22</f>
        <v>3795×25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06.11.2023г.</v>
      </c>
      <c r="K22" s="16"/>
      <c r="L22" s="16"/>
      <c r="M22" s="26" t="s">
        <v>20</v>
      </c>
      <c r="N22" s="26" t="s">
        <v>82</v>
      </c>
      <c r="O22" s="26" t="s">
        <v>19</v>
      </c>
      <c r="P22" s="16"/>
      <c r="Q22" s="40">
        <v>17</v>
      </c>
      <c r="R22" s="40" t="s">
        <v>66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17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10.11.2023г.</v>
      </c>
      <c r="K23" s="16"/>
      <c r="L23" s="16"/>
      <c r="M23" s="26" t="s">
        <v>77</v>
      </c>
      <c r="N23" s="26" t="s">
        <v>82</v>
      </c>
      <c r="O23" s="26" t="s">
        <v>19</v>
      </c>
      <c r="P23" s="16"/>
      <c r="Q23" s="40">
        <v>17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17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10.11.2023г.</v>
      </c>
      <c r="K24" s="16"/>
      <c r="L24" s="16"/>
      <c r="M24" s="26" t="s">
        <v>77</v>
      </c>
      <c r="N24" s="26" t="s">
        <v>82</v>
      </c>
      <c r="O24" s="26" t="s">
        <v>19</v>
      </c>
      <c r="P24" s="16"/>
      <c r="Q24" s="40">
        <v>17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17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10.11.2023г.</v>
      </c>
      <c r="K25" s="16"/>
      <c r="L25" s="16"/>
      <c r="M25" s="26" t="s">
        <v>77</v>
      </c>
      <c r="N25" s="26" t="s">
        <v>82</v>
      </c>
      <c r="O25" s="26" t="s">
        <v>19</v>
      </c>
      <c r="P25" s="16"/>
      <c r="Q25" s="40">
        <v>17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17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10.11.2023г.</v>
      </c>
      <c r="K26" s="16"/>
      <c r="L26" s="16"/>
      <c r="M26" s="26" t="s">
        <v>77</v>
      </c>
      <c r="N26" s="26" t="s">
        <v>82</v>
      </c>
      <c r="O26" s="26" t="s">
        <v>19</v>
      </c>
      <c r="P26" s="16"/>
      <c r="Q26" s="40">
        <v>17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17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10.11.2023г.</v>
      </c>
      <c r="K27" s="16"/>
      <c r="L27" s="16"/>
      <c r="M27" s="26" t="s">
        <v>77</v>
      </c>
      <c r="N27" s="26" t="s">
        <v>82</v>
      </c>
      <c r="O27" s="26" t="s">
        <v>19</v>
      </c>
      <c r="P27" s="16"/>
      <c r="Q27" s="40">
        <v>17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17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10.11.2023г.</v>
      </c>
      <c r="K28" s="16"/>
      <c r="L28" s="16"/>
      <c r="M28" s="26" t="s">
        <v>77</v>
      </c>
      <c r="N28" s="26" t="s">
        <v>82</v>
      </c>
      <c r="O28" s="26" t="s">
        <v>19</v>
      </c>
      <c r="P28" s="16"/>
      <c r="Q28" s="40">
        <v>17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/>
      <c r="C29" s="111" t="str">
        <f t="shared" si="0"/>
        <v>17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10.11.2023г.</v>
      </c>
      <c r="K29" s="16"/>
      <c r="L29" s="16"/>
      <c r="M29" s="26" t="s">
        <v>77</v>
      </c>
      <c r="N29" s="26" t="s">
        <v>82</v>
      </c>
      <c r="O29" s="26" t="s">
        <v>19</v>
      </c>
      <c r="P29" s="16"/>
      <c r="Q29" s="40">
        <v>17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8</v>
      </c>
      <c r="C30" s="111" t="str">
        <f t="shared" si="0"/>
        <v>17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10.11.2023г.</v>
      </c>
      <c r="K30" s="16"/>
      <c r="L30" s="16"/>
      <c r="M30" s="26" t="s">
        <v>77</v>
      </c>
      <c r="N30" s="26" t="s">
        <v>82</v>
      </c>
      <c r="O30" s="26" t="s">
        <v>19</v>
      </c>
      <c r="P30" s="16"/>
      <c r="Q30" s="40">
        <v>17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9</v>
      </c>
      <c r="C31" s="111" t="str">
        <f t="shared" si="0"/>
        <v>17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10.11.2023г.</v>
      </c>
      <c r="K31" s="16"/>
      <c r="L31" s="16"/>
      <c r="M31" s="26" t="s">
        <v>77</v>
      </c>
      <c r="N31" s="26" t="s">
        <v>82</v>
      </c>
      <c r="O31" s="26" t="s">
        <v>19</v>
      </c>
      <c r="P31" s="16"/>
      <c r="Q31" s="40">
        <v>17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10</v>
      </c>
      <c r="C32" s="111" t="str">
        <f t="shared" si="0"/>
        <v>17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10.11.2023г.</v>
      </c>
      <c r="K32" s="16"/>
      <c r="L32" s="16"/>
      <c r="M32" s="26" t="s">
        <v>77</v>
      </c>
      <c r="N32" s="26" t="s">
        <v>82</v>
      </c>
      <c r="O32" s="26" t="s">
        <v>19</v>
      </c>
      <c r="P32" s="16"/>
      <c r="Q32" s="40">
        <v>17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3" ht="12.75" customHeight="1" thickBot="1" x14ac:dyDescent="0.25">
      <c r="B33" s="14">
        <v>11</v>
      </c>
      <c r="C33" s="111" t="str">
        <f t="shared" si="0"/>
        <v>17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10.11.2023г.</v>
      </c>
      <c r="K33" s="16"/>
      <c r="L33" s="16"/>
      <c r="M33" s="26" t="s">
        <v>77</v>
      </c>
      <c r="N33" s="26" t="s">
        <v>82</v>
      </c>
      <c r="O33" s="26" t="s">
        <v>19</v>
      </c>
      <c r="P33" s="16"/>
      <c r="Q33" s="40">
        <v>17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3" ht="12.75" customHeight="1" thickBot="1" x14ac:dyDescent="0.25">
      <c r="B34" s="14">
        <v>12</v>
      </c>
      <c r="C34" s="111" t="str">
        <f t="shared" si="0"/>
        <v>17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10.11.2023г.</v>
      </c>
      <c r="K34" s="16"/>
      <c r="L34" s="16"/>
      <c r="M34" s="26" t="s">
        <v>77</v>
      </c>
      <c r="N34" s="26" t="s">
        <v>82</v>
      </c>
      <c r="O34" s="26" t="s">
        <v>19</v>
      </c>
      <c r="P34" s="16"/>
      <c r="Q34" s="40">
        <v>17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3" ht="12.75" customHeight="1" thickBot="1" x14ac:dyDescent="0.25">
      <c r="B35" s="14">
        <v>13</v>
      </c>
      <c r="C35" s="111" t="str">
        <f t="shared" si="0"/>
        <v>17 (Е-Ж)</v>
      </c>
      <c r="D35" s="112"/>
      <c r="E35" s="109" t="str">
        <f>V35</f>
        <v>2310×14</v>
      </c>
      <c r="F35" s="109"/>
      <c r="G35" s="109" t="s">
        <v>151</v>
      </c>
      <c r="H35" s="109"/>
      <c r="I35" s="14" t="str">
        <f t="shared" si="2"/>
        <v>НЕ годен</v>
      </c>
      <c r="J35" s="14" t="str">
        <f t="shared" si="3"/>
        <v>06.11.2023г.</v>
      </c>
      <c r="K35" s="16"/>
      <c r="L35" s="16"/>
      <c r="M35" s="26" t="s">
        <v>20</v>
      </c>
      <c r="N35" s="26" t="s">
        <v>82</v>
      </c>
      <c r="O35" s="26" t="s">
        <v>19</v>
      </c>
      <c r="P35" s="16"/>
      <c r="Q35" s="40">
        <v>17</v>
      </c>
      <c r="R35" s="40" t="s">
        <v>67</v>
      </c>
      <c r="S35" s="40"/>
      <c r="U35" s="16"/>
      <c r="V35" s="41" t="s">
        <v>63</v>
      </c>
      <c r="W35" s="68">
        <f t="shared" si="4"/>
        <v>2310</v>
      </c>
    </row>
    <row r="36" spans="2:23" ht="12.75" customHeight="1" thickBot="1" x14ac:dyDescent="0.25">
      <c r="B36" s="14">
        <v>15</v>
      </c>
      <c r="C36" s="111" t="str">
        <f t="shared" si="0"/>
        <v>17 (Ж-И)-Лн</v>
      </c>
      <c r="D36" s="112"/>
      <c r="E36" s="109" t="str">
        <f t="shared" ref="E36:E37" si="5">V36</f>
        <v>863×14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06.11.2023г.</v>
      </c>
      <c r="K36" s="16"/>
      <c r="L36" s="16"/>
      <c r="M36" s="26" t="s">
        <v>20</v>
      </c>
      <c r="N36" s="26" t="s">
        <v>82</v>
      </c>
      <c r="O36" s="26" t="s">
        <v>19</v>
      </c>
      <c r="P36" s="16"/>
      <c r="Q36" s="40">
        <v>17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4"/>
        <v>863</v>
      </c>
    </row>
    <row r="37" spans="2:23" ht="12.75" customHeight="1" thickBot="1" x14ac:dyDescent="0.25">
      <c r="B37" s="14">
        <v>16</v>
      </c>
      <c r="C37" s="111" t="str">
        <f t="shared" si="0"/>
        <v>17 (Ж-И)-Лв</v>
      </c>
      <c r="D37" s="112"/>
      <c r="E37" s="109" t="str">
        <f t="shared" si="5"/>
        <v>1422×14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06.11.2023г.</v>
      </c>
      <c r="K37" s="16"/>
      <c r="L37" s="16"/>
      <c r="M37" s="26" t="s">
        <v>20</v>
      </c>
      <c r="N37" s="26" t="s">
        <v>82</v>
      </c>
      <c r="O37" s="26" t="s">
        <v>19</v>
      </c>
      <c r="P37" s="16"/>
      <c r="Q37" s="40">
        <v>17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4"/>
        <v>1422</v>
      </c>
    </row>
    <row r="38" spans="2:23" ht="12.75" customHeight="1" x14ac:dyDescent="0.25">
      <c r="L38" s="3"/>
      <c r="M38" s="10"/>
      <c r="N38" s="10"/>
      <c r="O38" s="10"/>
      <c r="P38" s="10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37" t="s">
        <v>34</v>
      </c>
      <c r="C39" s="137"/>
      <c r="D39" s="137"/>
      <c r="E39" s="137"/>
      <c r="F39" s="137"/>
      <c r="G39" s="137"/>
      <c r="H39" s="137"/>
      <c r="I39" s="137"/>
      <c r="J39" s="137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23" t="s">
        <v>24</v>
      </c>
      <c r="C40" s="123" t="s">
        <v>0</v>
      </c>
      <c r="D40" s="125" t="s">
        <v>21</v>
      </c>
      <c r="E40" s="126"/>
      <c r="F40" s="125" t="s">
        <v>15</v>
      </c>
      <c r="G40" s="126"/>
      <c r="H40" s="123" t="s">
        <v>4</v>
      </c>
      <c r="I40" s="123" t="s">
        <v>3</v>
      </c>
      <c r="J40" s="129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38"/>
      <c r="C41" s="138"/>
      <c r="D41" s="139"/>
      <c r="E41" s="140"/>
      <c r="F41" s="139"/>
      <c r="G41" s="140"/>
      <c r="H41" s="138"/>
      <c r="I41" s="138"/>
      <c r="J41" s="134"/>
      <c r="Q41" s="16"/>
      <c r="R41" s="16"/>
      <c r="S41" s="16"/>
      <c r="U41" s="16"/>
      <c r="V41" s="41"/>
      <c r="W41" s="68"/>
    </row>
    <row r="42" spans="2:23" ht="12.75" customHeight="1" x14ac:dyDescent="0.25">
      <c r="B42" s="124"/>
      <c r="C42" s="124"/>
      <c r="D42" s="127"/>
      <c r="E42" s="128"/>
      <c r="F42" s="127"/>
      <c r="G42" s="128"/>
      <c r="H42" s="124"/>
      <c r="I42" s="124"/>
      <c r="J42" s="130"/>
      <c r="T42" s="10"/>
      <c r="U42" s="10"/>
      <c r="V42" s="10"/>
    </row>
    <row r="43" spans="2:23" ht="12.75" customHeight="1" x14ac:dyDescent="0.25">
      <c r="B43" s="14">
        <v>1</v>
      </c>
      <c r="C43" s="28" t="str">
        <f>C35</f>
        <v>17 (Е-Ж)</v>
      </c>
      <c r="D43" s="111" t="str">
        <f>E35</f>
        <v>2310×14</v>
      </c>
      <c r="E43" s="112"/>
      <c r="F43" s="135" t="s">
        <v>152</v>
      </c>
      <c r="G43" s="136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6">CONCATENATE(M43, ".", N43, ".",O43)</f>
        <v>10.11.2023г.</v>
      </c>
      <c r="K43" s="16"/>
      <c r="L43" s="16"/>
      <c r="M43" s="26" t="s">
        <v>77</v>
      </c>
      <c r="N43" s="26" t="s">
        <v>82</v>
      </c>
      <c r="O43" s="26" t="s">
        <v>19</v>
      </c>
      <c r="T43" s="10"/>
      <c r="U43" s="43"/>
      <c r="V43" s="69" t="s">
        <v>152</v>
      </c>
      <c r="W43" s="43">
        <f>VALUE(MID($V43,1,FIND("×",$V43,1)-1))</f>
        <v>150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44:J45"/>
    <mergeCell ref="J40:J42"/>
    <mergeCell ref="D43:E43"/>
    <mergeCell ref="F43:G43"/>
    <mergeCell ref="B39:J39"/>
    <mergeCell ref="B40:B42"/>
    <mergeCell ref="C40:C42"/>
    <mergeCell ref="D40:E42"/>
    <mergeCell ref="F40:G42"/>
    <mergeCell ref="H40:H42"/>
    <mergeCell ref="I40:I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B1:X62"/>
  <sheetViews>
    <sheetView view="pageBreakPreview" zoomScale="85" zoomScaleNormal="85" zoomScaleSheetLayoutView="85" workbookViewId="0">
      <selection activeCell="B39" sqref="B39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118/2 от 10 ноября 2023г.</v>
      </c>
      <c r="I8" s="122" t="s">
        <v>160</v>
      </c>
      <c r="J8" s="122"/>
      <c r="K8" s="17"/>
      <c r="L8" s="13">
        <v>118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17 (Л)-НП</v>
      </c>
      <c r="D22" s="112"/>
      <c r="E22" s="109" t="str">
        <f>V22</f>
        <v>3795×25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06.11.2023г.</v>
      </c>
      <c r="K22" s="16"/>
      <c r="L22" s="16"/>
      <c r="M22" s="26" t="s">
        <v>20</v>
      </c>
      <c r="N22" s="26" t="s">
        <v>82</v>
      </c>
      <c r="O22" s="26" t="s">
        <v>19</v>
      </c>
      <c r="P22" s="16"/>
      <c r="Q22" s="40">
        <v>17</v>
      </c>
      <c r="R22" s="40" t="s">
        <v>43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0">CONCATENATE(Q23, " (",R23, ")",S23,T23,U23)</f>
        <v>17 (Л)-Рн1/1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5" si="2">IF(G23="недопустимых дефектов не обнаружено", "годен", "НЕ годен")</f>
        <v>годен</v>
      </c>
      <c r="J23" s="14" t="str">
        <f t="shared" ref="J23:J35" si="3">CONCATENATE(M23, ".", N23, ".",O23)</f>
        <v>10.11.2023г.</v>
      </c>
      <c r="K23" s="16"/>
      <c r="L23" s="16"/>
      <c r="M23" s="26" t="s">
        <v>77</v>
      </c>
      <c r="N23" s="26" t="s">
        <v>82</v>
      </c>
      <c r="O23" s="26" t="s">
        <v>19</v>
      </c>
      <c r="P23" s="16"/>
      <c r="Q23" s="40">
        <v>17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17 (Л)-Рн1/2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10.11.2023г.</v>
      </c>
      <c r="K24" s="16"/>
      <c r="L24" s="16"/>
      <c r="M24" s="26" t="s">
        <v>77</v>
      </c>
      <c r="N24" s="26" t="s">
        <v>82</v>
      </c>
      <c r="O24" s="26" t="s">
        <v>19</v>
      </c>
      <c r="P24" s="16"/>
      <c r="Q24" s="40">
        <v>17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17 (Л)-Рн2/1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10.11.2023г.</v>
      </c>
      <c r="K25" s="16"/>
      <c r="L25" s="16"/>
      <c r="M25" s="26" t="s">
        <v>77</v>
      </c>
      <c r="N25" s="26" t="s">
        <v>82</v>
      </c>
      <c r="O25" s="26" t="s">
        <v>19</v>
      </c>
      <c r="P25" s="16"/>
      <c r="Q25" s="40">
        <v>17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17 (Л)-Рн2/2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10.11.2023г.</v>
      </c>
      <c r="K26" s="16"/>
      <c r="L26" s="16"/>
      <c r="M26" s="26" t="s">
        <v>77</v>
      </c>
      <c r="N26" s="26" t="s">
        <v>82</v>
      </c>
      <c r="O26" s="26" t="s">
        <v>19</v>
      </c>
      <c r="P26" s="16"/>
      <c r="Q26" s="40">
        <v>17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17 (Л)-Рн3/1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10.11.2023г.</v>
      </c>
      <c r="K27" s="16"/>
      <c r="L27" s="16"/>
      <c r="M27" s="26" t="s">
        <v>77</v>
      </c>
      <c r="N27" s="26" t="s">
        <v>82</v>
      </c>
      <c r="O27" s="26" t="s">
        <v>19</v>
      </c>
      <c r="P27" s="16"/>
      <c r="Q27" s="40">
        <v>17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17 (Л)-Рн3/2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10.11.2023г.</v>
      </c>
      <c r="K28" s="16"/>
      <c r="L28" s="16"/>
      <c r="M28" s="26" t="s">
        <v>77</v>
      </c>
      <c r="N28" s="26" t="s">
        <v>82</v>
      </c>
      <c r="O28" s="26" t="s">
        <v>19</v>
      </c>
      <c r="P28" s="16"/>
      <c r="Q28" s="40">
        <v>17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17 (Л)-Рн4/1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10.11.2023г.</v>
      </c>
      <c r="K29" s="16"/>
      <c r="L29" s="16"/>
      <c r="M29" s="26" t="s">
        <v>77</v>
      </c>
      <c r="N29" s="26" t="s">
        <v>82</v>
      </c>
      <c r="O29" s="26" t="s">
        <v>19</v>
      </c>
      <c r="P29" s="16"/>
      <c r="Q29" s="40">
        <v>17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17 (Л)-Рн4/2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10.11.2023г.</v>
      </c>
      <c r="K30" s="16"/>
      <c r="L30" s="16"/>
      <c r="M30" s="26" t="s">
        <v>77</v>
      </c>
      <c r="N30" s="26" t="s">
        <v>82</v>
      </c>
      <c r="O30" s="26" t="s">
        <v>19</v>
      </c>
      <c r="P30" s="16"/>
      <c r="Q30" s="40">
        <v>17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17 (Л)-Рн5/1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10.11.2023г.</v>
      </c>
      <c r="K31" s="16"/>
      <c r="L31" s="16"/>
      <c r="M31" s="26" t="s">
        <v>77</v>
      </c>
      <c r="N31" s="26" t="s">
        <v>82</v>
      </c>
      <c r="O31" s="26" t="s">
        <v>19</v>
      </c>
      <c r="P31" s="16"/>
      <c r="Q31" s="40">
        <v>17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17 (Л)-Рн5/2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10.11.2023г.</v>
      </c>
      <c r="K32" s="16"/>
      <c r="L32" s="16"/>
      <c r="M32" s="26" t="s">
        <v>77</v>
      </c>
      <c r="N32" s="26" t="s">
        <v>82</v>
      </c>
      <c r="O32" s="26" t="s">
        <v>19</v>
      </c>
      <c r="P32" s="16"/>
      <c r="Q32" s="40">
        <v>17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4" ht="12.75" customHeight="1" thickBot="1" x14ac:dyDescent="0.25">
      <c r="B33" s="14">
        <v>12</v>
      </c>
      <c r="C33" s="111" t="str">
        <f t="shared" si="0"/>
        <v>17 (Л)-Рн6/1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10.11.2023г.</v>
      </c>
      <c r="K33" s="16"/>
      <c r="L33" s="16"/>
      <c r="M33" s="26" t="s">
        <v>77</v>
      </c>
      <c r="N33" s="26" t="s">
        <v>82</v>
      </c>
      <c r="O33" s="26" t="s">
        <v>19</v>
      </c>
      <c r="P33" s="16"/>
      <c r="Q33" s="40">
        <v>17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4" ht="12.75" customHeight="1" thickBot="1" x14ac:dyDescent="0.25">
      <c r="B34" s="14">
        <v>13</v>
      </c>
      <c r="C34" s="111" t="str">
        <f t="shared" si="0"/>
        <v>17 (Л)-Рн6/2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10.11.2023г.</v>
      </c>
      <c r="K34" s="16"/>
      <c r="L34" s="16"/>
      <c r="M34" s="26" t="s">
        <v>77</v>
      </c>
      <c r="N34" s="26" t="s">
        <v>82</v>
      </c>
      <c r="O34" s="26" t="s">
        <v>19</v>
      </c>
      <c r="P34" s="16"/>
      <c r="Q34" s="40">
        <v>17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4" ht="12.75" customHeight="1" thickBot="1" x14ac:dyDescent="0.25">
      <c r="B35" s="14">
        <v>14</v>
      </c>
      <c r="C35" s="111" t="str">
        <f t="shared" si="0"/>
        <v>17 (Б-В)</v>
      </c>
      <c r="D35" s="112"/>
      <c r="E35" s="109" t="str">
        <f>V35</f>
        <v>1855×14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06.11.2023г.</v>
      </c>
      <c r="K35" s="16"/>
      <c r="L35" s="16"/>
      <c r="M35" s="26" t="s">
        <v>20</v>
      </c>
      <c r="N35" s="26" t="s">
        <v>82</v>
      </c>
      <c r="O35" s="26" t="s">
        <v>19</v>
      </c>
      <c r="P35" s="16"/>
      <c r="Q35" s="40">
        <v>17</v>
      </c>
      <c r="R35" s="40" t="s">
        <v>57</v>
      </c>
      <c r="S35" s="40"/>
      <c r="U35" s="16"/>
      <c r="V35" s="41" t="s">
        <v>61</v>
      </c>
      <c r="W35" s="68">
        <f t="shared" si="4"/>
        <v>1855</v>
      </c>
    </row>
    <row r="36" spans="2:24" ht="12.75" customHeight="1" thickBot="1" x14ac:dyDescent="0.25">
      <c r="B36" s="14">
        <v>15</v>
      </c>
      <c r="C36" s="111" t="str">
        <f t="shared" si="0"/>
        <v>17 (В-Г)</v>
      </c>
      <c r="D36" s="112"/>
      <c r="E36" s="109" t="str">
        <f>V36</f>
        <v>2470×14</v>
      </c>
      <c r="F36" s="109"/>
      <c r="G36" s="109" t="s">
        <v>23</v>
      </c>
      <c r="H36" s="109"/>
      <c r="I36" s="14" t="str">
        <f t="shared" ref="I36" si="5">IF(G36="недопустимых дефектов не обнаружено", "годен", "НЕ годен")</f>
        <v>годен</v>
      </c>
      <c r="J36" s="14" t="str">
        <f t="shared" ref="J36" si="6">CONCATENATE(M36, ".", N36, ".",O36)</f>
        <v>06.11.2023г.</v>
      </c>
      <c r="K36" s="16"/>
      <c r="L36" s="16"/>
      <c r="M36" s="26" t="s">
        <v>20</v>
      </c>
      <c r="N36" s="26" t="s">
        <v>82</v>
      </c>
      <c r="O36" s="26" t="s">
        <v>19</v>
      </c>
      <c r="P36" s="16"/>
      <c r="Q36" s="40">
        <v>17</v>
      </c>
      <c r="R36" s="40" t="s">
        <v>56</v>
      </c>
      <c r="S36" s="40"/>
      <c r="U36" s="16"/>
      <c r="V36" s="41" t="s">
        <v>62</v>
      </c>
      <c r="W36" s="68">
        <f t="shared" si="4"/>
        <v>2470</v>
      </c>
    </row>
    <row r="37" spans="2:24" ht="12.75" customHeight="1" x14ac:dyDescent="0.2">
      <c r="B37" s="110" t="s">
        <v>16682</v>
      </c>
      <c r="C37" s="110"/>
      <c r="D37" s="110"/>
      <c r="E37" s="110"/>
      <c r="F37" s="110"/>
      <c r="G37" s="110"/>
      <c r="H37" s="110"/>
      <c r="I37" s="110"/>
      <c r="J37" s="110"/>
      <c r="Q37" s="16"/>
      <c r="R37" s="16"/>
      <c r="S37" s="16"/>
      <c r="U37" s="16"/>
      <c r="V37" s="41"/>
      <c r="W37" s="68"/>
    </row>
    <row r="38" spans="2:24" ht="12.75" customHeight="1" x14ac:dyDescent="0.2">
      <c r="B38" s="110"/>
      <c r="C38" s="110"/>
      <c r="D38" s="110"/>
      <c r="E38" s="110"/>
      <c r="F38" s="110"/>
      <c r="G38" s="110"/>
      <c r="H38" s="110"/>
      <c r="I38" s="110"/>
      <c r="J38" s="110"/>
      <c r="Q38" s="16"/>
      <c r="R38" s="16"/>
      <c r="S38" s="16"/>
      <c r="U38" s="16"/>
      <c r="V38" s="41"/>
      <c r="W38" s="68"/>
    </row>
    <row r="39" spans="2:24" ht="12.75" customHeight="1" x14ac:dyDescent="0.25">
      <c r="Q39" s="16"/>
      <c r="R39" s="16"/>
      <c r="S39" s="16"/>
      <c r="U39" s="16"/>
      <c r="V39" s="41"/>
      <c r="W39" s="68"/>
      <c r="X39" s="10"/>
    </row>
    <row r="40" spans="2:24" ht="12.75" customHeight="1" x14ac:dyDescent="0.25">
      <c r="C40" s="10" t="s">
        <v>35</v>
      </c>
      <c r="D40" s="10"/>
      <c r="E40" s="10"/>
      <c r="F40" s="10"/>
      <c r="G40" s="10"/>
      <c r="H40" s="37"/>
      <c r="I40" s="38" t="s">
        <v>2</v>
      </c>
      <c r="Q40" s="16"/>
      <c r="R40" s="16"/>
      <c r="S40" s="16"/>
      <c r="U40" s="16"/>
      <c r="V40" s="41"/>
      <c r="W40" s="68"/>
    </row>
    <row r="41" spans="2:24" ht="12.75" customHeight="1" x14ac:dyDescent="0.25">
      <c r="C41" s="10"/>
      <c r="D41" s="10"/>
      <c r="E41" s="10"/>
      <c r="F41" s="10"/>
      <c r="G41" s="10"/>
      <c r="H41" s="10"/>
      <c r="I41" s="10"/>
      <c r="T41" s="10"/>
      <c r="U41" s="10"/>
      <c r="V41" s="10"/>
    </row>
    <row r="42" spans="2:24" s="31" customFormat="1" ht="12.75" customHeight="1" x14ac:dyDescent="0.25">
      <c r="B42" s="30"/>
      <c r="C42" s="8" t="s">
        <v>36</v>
      </c>
      <c r="D42" s="11"/>
      <c r="E42" s="11"/>
      <c r="F42" s="10"/>
      <c r="G42" s="10"/>
      <c r="H42" s="37"/>
      <c r="I42" s="38" t="s">
        <v>37</v>
      </c>
      <c r="K42" s="30"/>
      <c r="L42" s="30"/>
      <c r="M42" s="30"/>
      <c r="N42" s="30"/>
      <c r="O42" s="30"/>
      <c r="P42" s="30"/>
      <c r="Q42" s="30"/>
      <c r="R42" s="30"/>
      <c r="S42" s="30"/>
      <c r="T42" s="10"/>
      <c r="U42" s="43"/>
      <c r="V42" s="69"/>
      <c r="W42" s="43"/>
      <c r="X42" s="30"/>
    </row>
    <row r="43" spans="2:24" s="31" customFormat="1" ht="12.75" customHeight="1" x14ac:dyDescent="0.2">
      <c r="B43" s="30"/>
      <c r="C43" s="30"/>
      <c r="D43" s="30"/>
      <c r="E43" s="30"/>
      <c r="F43" s="30"/>
      <c r="G43" s="30"/>
      <c r="H43" s="30"/>
      <c r="I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41"/>
      <c r="W43" s="30"/>
      <c r="X43" s="30"/>
    </row>
    <row r="44" spans="2:24" s="31" customFormat="1" ht="12.75" customHeight="1" x14ac:dyDescent="0.2">
      <c r="B44" s="30"/>
      <c r="C44" s="30"/>
      <c r="D44" s="30"/>
      <c r="E44" s="30"/>
      <c r="F44" s="30"/>
      <c r="G44" s="30"/>
      <c r="H44" s="30"/>
      <c r="I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41"/>
      <c r="W44" s="30"/>
      <c r="X44" s="30"/>
    </row>
    <row r="45" spans="2:24" s="31" customFormat="1" ht="12.75" customHeight="1" x14ac:dyDescent="0.2">
      <c r="B45" s="30"/>
      <c r="C45" s="30"/>
      <c r="D45" s="30"/>
      <c r="E45" s="30"/>
      <c r="F45" s="30"/>
      <c r="G45" s="30"/>
      <c r="H45" s="30"/>
      <c r="I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41"/>
      <c r="W45" s="30"/>
      <c r="X45" s="30"/>
    </row>
    <row r="46" spans="2:24" s="31" customFormat="1" ht="12.75" customHeight="1" x14ac:dyDescent="0.2">
      <c r="B46" s="30"/>
      <c r="C46" s="30"/>
      <c r="D46" s="30"/>
      <c r="E46" s="30"/>
      <c r="F46" s="30"/>
      <c r="G46" s="30"/>
      <c r="H46" s="30"/>
      <c r="I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41"/>
      <c r="W46" s="30"/>
      <c r="X46" s="30"/>
    </row>
    <row r="47" spans="2:24" s="31" customFormat="1" ht="12.75" customHeight="1" x14ac:dyDescent="0.2">
      <c r="B47" s="30"/>
      <c r="C47" s="30"/>
      <c r="D47" s="30"/>
      <c r="E47" s="30"/>
      <c r="F47" s="30"/>
      <c r="G47" s="30"/>
      <c r="H47" s="30"/>
      <c r="I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41"/>
      <c r="W47" s="30"/>
      <c r="X47" s="30"/>
    </row>
    <row r="48" spans="2:24" s="31" customFormat="1" ht="12.75" customHeight="1" x14ac:dyDescent="0.2">
      <c r="B48" s="30"/>
      <c r="C48" s="30"/>
      <c r="D48" s="30"/>
      <c r="E48" s="30"/>
      <c r="F48" s="30"/>
      <c r="G48" s="30"/>
      <c r="H48" s="30"/>
      <c r="I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  <c r="X48" s="30"/>
    </row>
    <row r="49" spans="2:24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  <c r="X49" s="30"/>
    </row>
    <row r="50" spans="2:24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</row>
    <row r="51" spans="2:24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</row>
    <row r="52" spans="2:24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</row>
    <row r="53" spans="2:24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  <c r="X53" s="30"/>
    </row>
    <row r="54" spans="2:24" s="31" customFormat="1" ht="25.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  <c r="X54" s="30"/>
    </row>
    <row r="55" spans="2:24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  <c r="X55" s="30"/>
    </row>
    <row r="56" spans="2:24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  <c r="X56" s="30"/>
    </row>
    <row r="57" spans="2:24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  <c r="X57" s="30"/>
    </row>
    <row r="58" spans="2:24" ht="12.75" customHeight="1" x14ac:dyDescent="0.2"/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</sheetData>
  <mergeCells count="76">
    <mergeCell ref="B37:J38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B1:W69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117/2 от 10 ноября 2023г.</v>
      </c>
      <c r="I8" s="122" t="s">
        <v>160</v>
      </c>
      <c r="J8" s="122"/>
      <c r="K8" s="17"/>
      <c r="L8" s="13">
        <v>117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350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18 (М)-НП</v>
      </c>
      <c r="D22" s="112"/>
      <c r="E22" s="109" t="str">
        <f>V22</f>
        <v>3795×32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06.11.2023г.</v>
      </c>
      <c r="K22" s="16"/>
      <c r="L22" s="16"/>
      <c r="M22" s="26" t="s">
        <v>20</v>
      </c>
      <c r="N22" s="26" t="s">
        <v>82</v>
      </c>
      <c r="O22" s="26" t="s">
        <v>19</v>
      </c>
      <c r="P22" s="16"/>
      <c r="Q22" s="40">
        <v>18</v>
      </c>
      <c r="R22" s="40" t="s">
        <v>66</v>
      </c>
      <c r="S22" s="40"/>
      <c r="T22" s="30" t="s">
        <v>58</v>
      </c>
      <c r="U22" s="16" t="s">
        <v>42</v>
      </c>
      <c r="V22" s="41" t="s">
        <v>144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18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10.11.2023г.</v>
      </c>
      <c r="K23" s="16"/>
      <c r="L23" s="16"/>
      <c r="M23" s="26" t="s">
        <v>77</v>
      </c>
      <c r="N23" s="26" t="s">
        <v>82</v>
      </c>
      <c r="O23" s="26" t="s">
        <v>19</v>
      </c>
      <c r="P23" s="16"/>
      <c r="Q23" s="40">
        <v>18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18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10.11.2023г.</v>
      </c>
      <c r="K24" s="16"/>
      <c r="L24" s="16"/>
      <c r="M24" s="26" t="s">
        <v>77</v>
      </c>
      <c r="N24" s="26" t="s">
        <v>82</v>
      </c>
      <c r="O24" s="26" t="s">
        <v>19</v>
      </c>
      <c r="P24" s="16"/>
      <c r="Q24" s="40">
        <v>18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18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10.11.2023г.</v>
      </c>
      <c r="K25" s="16"/>
      <c r="L25" s="16"/>
      <c r="M25" s="26" t="s">
        <v>77</v>
      </c>
      <c r="N25" s="26" t="s">
        <v>82</v>
      </c>
      <c r="O25" s="26" t="s">
        <v>19</v>
      </c>
      <c r="P25" s="16"/>
      <c r="Q25" s="40">
        <v>18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18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10.11.2023г.</v>
      </c>
      <c r="K26" s="16"/>
      <c r="L26" s="16"/>
      <c r="M26" s="26" t="s">
        <v>77</v>
      </c>
      <c r="N26" s="26" t="s">
        <v>82</v>
      </c>
      <c r="O26" s="26" t="s">
        <v>19</v>
      </c>
      <c r="P26" s="16"/>
      <c r="Q26" s="40">
        <v>18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18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10.11.2023г.</v>
      </c>
      <c r="K27" s="16"/>
      <c r="L27" s="16"/>
      <c r="M27" s="26" t="s">
        <v>77</v>
      </c>
      <c r="N27" s="26" t="s">
        <v>82</v>
      </c>
      <c r="O27" s="26" t="s">
        <v>19</v>
      </c>
      <c r="P27" s="16"/>
      <c r="Q27" s="40">
        <v>18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18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10.11.2023г.</v>
      </c>
      <c r="K28" s="16"/>
      <c r="L28" s="16"/>
      <c r="M28" s="26" t="s">
        <v>77</v>
      </c>
      <c r="N28" s="26" t="s">
        <v>82</v>
      </c>
      <c r="O28" s="26" t="s">
        <v>19</v>
      </c>
      <c r="P28" s="16"/>
      <c r="Q28" s="40">
        <v>18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18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10.11.2023г.</v>
      </c>
      <c r="K29" s="16"/>
      <c r="L29" s="16"/>
      <c r="M29" s="26" t="s">
        <v>77</v>
      </c>
      <c r="N29" s="26" t="s">
        <v>82</v>
      </c>
      <c r="O29" s="26" t="s">
        <v>19</v>
      </c>
      <c r="P29" s="16"/>
      <c r="Q29" s="40">
        <v>18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18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10.11.2023г.</v>
      </c>
      <c r="K30" s="16"/>
      <c r="L30" s="16"/>
      <c r="M30" s="26" t="s">
        <v>77</v>
      </c>
      <c r="N30" s="26" t="s">
        <v>82</v>
      </c>
      <c r="O30" s="26" t="s">
        <v>19</v>
      </c>
      <c r="P30" s="16"/>
      <c r="Q30" s="40">
        <v>18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18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10.11.2023г.</v>
      </c>
      <c r="K31" s="16"/>
      <c r="L31" s="16"/>
      <c r="M31" s="26" t="s">
        <v>77</v>
      </c>
      <c r="N31" s="26" t="s">
        <v>82</v>
      </c>
      <c r="O31" s="26" t="s">
        <v>19</v>
      </c>
      <c r="P31" s="16"/>
      <c r="Q31" s="40">
        <v>18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18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10.11.2023г.</v>
      </c>
      <c r="K32" s="16"/>
      <c r="L32" s="16"/>
      <c r="M32" s="26" t="s">
        <v>77</v>
      </c>
      <c r="N32" s="26" t="s">
        <v>82</v>
      </c>
      <c r="O32" s="26" t="s">
        <v>19</v>
      </c>
      <c r="P32" s="16"/>
      <c r="Q32" s="40">
        <v>18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3" ht="12.75" customHeight="1" thickBot="1" x14ac:dyDescent="0.25">
      <c r="B33" s="14">
        <v>12</v>
      </c>
      <c r="C33" s="111" t="str">
        <f t="shared" si="0"/>
        <v>18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10.11.2023г.</v>
      </c>
      <c r="K33" s="16"/>
      <c r="L33" s="16"/>
      <c r="M33" s="26" t="s">
        <v>77</v>
      </c>
      <c r="N33" s="26" t="s">
        <v>82</v>
      </c>
      <c r="O33" s="26" t="s">
        <v>19</v>
      </c>
      <c r="P33" s="16"/>
      <c r="Q33" s="40">
        <v>18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3" ht="12.75" customHeight="1" thickBot="1" x14ac:dyDescent="0.25">
      <c r="B34" s="14">
        <v>13</v>
      </c>
      <c r="C34" s="111" t="str">
        <f t="shared" si="0"/>
        <v>18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18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3" ht="12.75" customHeight="1" thickBot="1" x14ac:dyDescent="0.25">
      <c r="B35" s="14">
        <v>14</v>
      </c>
      <c r="C35" s="111" t="str">
        <f t="shared" si="0"/>
        <v>18 (Е-Ж)</v>
      </c>
      <c r="D35" s="112"/>
      <c r="E35" s="109" t="str">
        <f>V35</f>
        <v>2310×14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06.11.2023г.</v>
      </c>
      <c r="K35" s="16"/>
      <c r="L35" s="16"/>
      <c r="M35" s="26" t="s">
        <v>20</v>
      </c>
      <c r="N35" s="26" t="s">
        <v>82</v>
      </c>
      <c r="O35" s="26" t="s">
        <v>19</v>
      </c>
      <c r="P35" s="16"/>
      <c r="Q35" s="40">
        <v>18</v>
      </c>
      <c r="R35" s="40" t="s">
        <v>67</v>
      </c>
      <c r="S35" s="40"/>
      <c r="U35" s="16"/>
      <c r="V35" s="41" t="s">
        <v>63</v>
      </c>
      <c r="W35" s="68">
        <f t="shared" si="4"/>
        <v>2310</v>
      </c>
    </row>
    <row r="36" spans="2:23" ht="12.75" customHeight="1" thickBot="1" x14ac:dyDescent="0.25">
      <c r="B36" s="14">
        <v>15</v>
      </c>
      <c r="C36" s="111" t="str">
        <f t="shared" si="0"/>
        <v>18 (Ж-И)-Лн</v>
      </c>
      <c r="D36" s="112"/>
      <c r="E36" s="109" t="str">
        <f t="shared" ref="E36:E37" si="5">V36</f>
        <v>863×14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06.11.2023г.</v>
      </c>
      <c r="K36" s="16"/>
      <c r="L36" s="16"/>
      <c r="M36" s="26" t="s">
        <v>20</v>
      </c>
      <c r="N36" s="26" t="s">
        <v>82</v>
      </c>
      <c r="O36" s="26" t="s">
        <v>19</v>
      </c>
      <c r="P36" s="16"/>
      <c r="Q36" s="40">
        <v>18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4"/>
        <v>863</v>
      </c>
    </row>
    <row r="37" spans="2:23" ht="12.75" customHeight="1" thickBot="1" x14ac:dyDescent="0.25">
      <c r="B37" s="14">
        <v>16</v>
      </c>
      <c r="C37" s="111" t="str">
        <f t="shared" si="0"/>
        <v>18 (Ж-И)-Лв</v>
      </c>
      <c r="D37" s="112"/>
      <c r="E37" s="109" t="str">
        <f t="shared" si="5"/>
        <v>1422×14</v>
      </c>
      <c r="F37" s="109"/>
      <c r="G37" s="109" t="s">
        <v>101</v>
      </c>
      <c r="H37" s="109" t="s">
        <v>7</v>
      </c>
      <c r="I37" s="14" t="str">
        <f t="shared" si="2"/>
        <v>НЕ годен</v>
      </c>
      <c r="J37" s="14" t="str">
        <f t="shared" si="3"/>
        <v>06.11.2023г.</v>
      </c>
      <c r="K37" s="16"/>
      <c r="L37" s="16"/>
      <c r="M37" s="26" t="s">
        <v>20</v>
      </c>
      <c r="N37" s="26" t="s">
        <v>82</v>
      </c>
      <c r="O37" s="26" t="s">
        <v>19</v>
      </c>
      <c r="P37" s="16"/>
      <c r="Q37" s="40">
        <v>18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4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C37</f>
        <v>18 (Ж-И)-Лв</v>
      </c>
      <c r="D43" s="109" t="str">
        <f>E37</f>
        <v>1422×14</v>
      </c>
      <c r="E43" s="109"/>
      <c r="F43" s="131" t="s">
        <v>150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6">CONCATENATE(M43, ".", N43, ".",O43)</f>
        <v>10.11.2023г.</v>
      </c>
      <c r="K43" s="16"/>
      <c r="L43" s="16"/>
      <c r="M43" s="26" t="s">
        <v>77</v>
      </c>
      <c r="N43" s="26" t="s">
        <v>82</v>
      </c>
      <c r="O43" s="26" t="s">
        <v>19</v>
      </c>
      <c r="T43" s="10"/>
      <c r="U43" s="43"/>
      <c r="V43" s="69" t="s">
        <v>150</v>
      </c>
      <c r="W43" s="43">
        <f>VALUE(MID($V43,1,FIND("×",$V43,1)-1))</f>
        <v>350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44:J45"/>
    <mergeCell ref="C36:D36"/>
    <mergeCell ref="E36:F36"/>
    <mergeCell ref="G36:H36"/>
    <mergeCell ref="C37:D37"/>
    <mergeCell ref="E37:F37"/>
    <mergeCell ref="G37:H37"/>
    <mergeCell ref="J40:J42"/>
    <mergeCell ref="D43:E43"/>
    <mergeCell ref="F43:G43"/>
    <mergeCell ref="B39:J39"/>
    <mergeCell ref="B40:B42"/>
    <mergeCell ref="C40:C42"/>
    <mergeCell ref="D40:E42"/>
    <mergeCell ref="F40:G42"/>
    <mergeCell ref="H40:H42"/>
    <mergeCell ref="I40:I42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B1:X69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116/2 от 10 ноября 2023г.</v>
      </c>
      <c r="I8" s="122" t="s">
        <v>160</v>
      </c>
      <c r="J8" s="122"/>
      <c r="K8" s="17"/>
      <c r="L8" s="13">
        <v>116</v>
      </c>
      <c r="M8" s="20">
        <v>2</v>
      </c>
      <c r="N8" s="42" t="s">
        <v>77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350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19 (Л)-НП</v>
      </c>
      <c r="D22" s="112"/>
      <c r="E22" s="109" t="str">
        <f>V22</f>
        <v>3795×50</v>
      </c>
      <c r="F22" s="109"/>
      <c r="G22" s="109" t="s">
        <v>149</v>
      </c>
      <c r="H22" s="109" t="s">
        <v>7</v>
      </c>
      <c r="I22" s="14" t="str">
        <f>IF(G22="недопустимых дефектов не обнаружено", "годен", "НЕ годен")</f>
        <v>НЕ годен</v>
      </c>
      <c r="J22" s="14" t="str">
        <f>CONCATENATE(M22, ".", N22, ".",O22)</f>
        <v>06.11.2023г.</v>
      </c>
      <c r="K22" s="16"/>
      <c r="L22" s="16"/>
      <c r="M22" s="26" t="s">
        <v>20</v>
      </c>
      <c r="N22" s="26" t="s">
        <v>82</v>
      </c>
      <c r="O22" s="26" t="s">
        <v>19</v>
      </c>
      <c r="P22" s="16"/>
      <c r="Q22" s="40">
        <v>19</v>
      </c>
      <c r="R22" s="40" t="s">
        <v>43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0">CONCATENATE(Q23, " (",R23, ")",S23,T23,U23)</f>
        <v>19 (Л)-Рн1/1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5" si="2">IF(G23="недопустимых дефектов не обнаружено", "годен", "НЕ годен")</f>
        <v>годен</v>
      </c>
      <c r="J23" s="14" t="str">
        <f t="shared" ref="J23:J36" si="3">CONCATENATE(M23, ".", N23, ".",O23)</f>
        <v>10.11.2023г.</v>
      </c>
      <c r="K23" s="16"/>
      <c r="L23" s="16"/>
      <c r="M23" s="26" t="s">
        <v>77</v>
      </c>
      <c r="N23" s="26" t="s">
        <v>82</v>
      </c>
      <c r="O23" s="26" t="s">
        <v>19</v>
      </c>
      <c r="P23" s="16"/>
      <c r="Q23" s="40">
        <v>19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19 (Л)-Рн1/2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10.11.2023г.</v>
      </c>
      <c r="K24" s="16"/>
      <c r="L24" s="16"/>
      <c r="M24" s="26" t="s">
        <v>77</v>
      </c>
      <c r="N24" s="26" t="s">
        <v>82</v>
      </c>
      <c r="O24" s="26" t="s">
        <v>19</v>
      </c>
      <c r="P24" s="16"/>
      <c r="Q24" s="40">
        <v>19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19 (Л)-Рн2/1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10.11.2023г.</v>
      </c>
      <c r="K25" s="16"/>
      <c r="L25" s="16"/>
      <c r="M25" s="26" t="s">
        <v>77</v>
      </c>
      <c r="N25" s="26" t="s">
        <v>82</v>
      </c>
      <c r="O25" s="26" t="s">
        <v>19</v>
      </c>
      <c r="P25" s="16"/>
      <c r="Q25" s="40">
        <v>19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19 (Л)-Рн2/2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10.11.2023г.</v>
      </c>
      <c r="K26" s="16"/>
      <c r="L26" s="16"/>
      <c r="M26" s="26" t="s">
        <v>77</v>
      </c>
      <c r="N26" s="26" t="s">
        <v>82</v>
      </c>
      <c r="O26" s="26" t="s">
        <v>19</v>
      </c>
      <c r="P26" s="16"/>
      <c r="Q26" s="40">
        <v>19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19 (Л)-Рн3/1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10.11.2023г.</v>
      </c>
      <c r="K27" s="16"/>
      <c r="L27" s="16"/>
      <c r="M27" s="26" t="s">
        <v>77</v>
      </c>
      <c r="N27" s="26" t="s">
        <v>82</v>
      </c>
      <c r="O27" s="26" t="s">
        <v>19</v>
      </c>
      <c r="P27" s="16"/>
      <c r="Q27" s="40">
        <v>19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19 (Л)-Рн3/2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10.11.2023г.</v>
      </c>
      <c r="K28" s="16"/>
      <c r="L28" s="16"/>
      <c r="M28" s="26" t="s">
        <v>77</v>
      </c>
      <c r="N28" s="26" t="s">
        <v>82</v>
      </c>
      <c r="O28" s="26" t="s">
        <v>19</v>
      </c>
      <c r="P28" s="16"/>
      <c r="Q28" s="40">
        <v>19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19 (Л)-Рн4/1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10.11.2023г.</v>
      </c>
      <c r="K29" s="16"/>
      <c r="L29" s="16"/>
      <c r="M29" s="26" t="s">
        <v>77</v>
      </c>
      <c r="N29" s="26" t="s">
        <v>82</v>
      </c>
      <c r="O29" s="26" t="s">
        <v>19</v>
      </c>
      <c r="P29" s="16"/>
      <c r="Q29" s="40">
        <v>19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19 (Л)-Рн4/2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10.11.2023г.</v>
      </c>
      <c r="K30" s="16"/>
      <c r="L30" s="16"/>
      <c r="M30" s="26" t="s">
        <v>77</v>
      </c>
      <c r="N30" s="26" t="s">
        <v>82</v>
      </c>
      <c r="O30" s="26" t="s">
        <v>19</v>
      </c>
      <c r="P30" s="16"/>
      <c r="Q30" s="40">
        <v>19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19 (Л)-Рн5/1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10.11.2023г.</v>
      </c>
      <c r="K31" s="16"/>
      <c r="L31" s="16"/>
      <c r="M31" s="26" t="s">
        <v>77</v>
      </c>
      <c r="N31" s="26" t="s">
        <v>82</v>
      </c>
      <c r="O31" s="26" t="s">
        <v>19</v>
      </c>
      <c r="P31" s="16"/>
      <c r="Q31" s="40">
        <v>19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19 (Л)-Рн5/2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10.11.2023г.</v>
      </c>
      <c r="K32" s="16"/>
      <c r="L32" s="16"/>
      <c r="M32" s="26" t="s">
        <v>77</v>
      </c>
      <c r="N32" s="26" t="s">
        <v>82</v>
      </c>
      <c r="O32" s="26" t="s">
        <v>19</v>
      </c>
      <c r="P32" s="16"/>
      <c r="Q32" s="40">
        <v>19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4" ht="12.75" customHeight="1" thickBot="1" x14ac:dyDescent="0.25">
      <c r="B33" s="14">
        <v>12</v>
      </c>
      <c r="C33" s="111" t="str">
        <f t="shared" si="0"/>
        <v>19 (Л)-Рн6/1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10.11.2023г.</v>
      </c>
      <c r="K33" s="16"/>
      <c r="L33" s="16"/>
      <c r="M33" s="26" t="s">
        <v>77</v>
      </c>
      <c r="N33" s="26" t="s">
        <v>82</v>
      </c>
      <c r="O33" s="26" t="s">
        <v>19</v>
      </c>
      <c r="P33" s="16"/>
      <c r="Q33" s="40">
        <v>19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4" ht="12.75" customHeight="1" thickBot="1" x14ac:dyDescent="0.25">
      <c r="B34" s="14">
        <v>13</v>
      </c>
      <c r="C34" s="111" t="str">
        <f t="shared" si="0"/>
        <v>19 (Л)-Рн6/2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10.11.2023г.</v>
      </c>
      <c r="K34" s="16"/>
      <c r="L34" s="16"/>
      <c r="M34" s="26" t="s">
        <v>77</v>
      </c>
      <c r="N34" s="26" t="s">
        <v>82</v>
      </c>
      <c r="O34" s="26" t="s">
        <v>19</v>
      </c>
      <c r="P34" s="16"/>
      <c r="Q34" s="40">
        <v>19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4" ht="12.75" customHeight="1" thickBot="1" x14ac:dyDescent="0.25">
      <c r="B35" s="14">
        <v>14</v>
      </c>
      <c r="C35" s="111" t="str">
        <f t="shared" si="0"/>
        <v>19 (Б-В)</v>
      </c>
      <c r="D35" s="112"/>
      <c r="E35" s="109" t="str">
        <f>V35</f>
        <v>1855×20</v>
      </c>
      <c r="F35" s="109"/>
      <c r="G35" s="109" t="s">
        <v>109</v>
      </c>
      <c r="H35" s="109" t="s">
        <v>7</v>
      </c>
      <c r="I35" s="14" t="str">
        <f t="shared" si="2"/>
        <v>НЕ годен</v>
      </c>
      <c r="J35" s="14" t="str">
        <f t="shared" si="3"/>
        <v>06.11.2023г.</v>
      </c>
      <c r="K35" s="16"/>
      <c r="L35" s="16"/>
      <c r="M35" s="26" t="s">
        <v>20</v>
      </c>
      <c r="N35" s="26" t="s">
        <v>82</v>
      </c>
      <c r="O35" s="26" t="s">
        <v>19</v>
      </c>
      <c r="P35" s="16"/>
      <c r="Q35" s="40">
        <v>19</v>
      </c>
      <c r="R35" s="40" t="s">
        <v>57</v>
      </c>
      <c r="S35" s="40"/>
      <c r="U35" s="16"/>
      <c r="V35" s="41" t="s">
        <v>104</v>
      </c>
      <c r="W35" s="68">
        <f t="shared" si="4"/>
        <v>1855</v>
      </c>
    </row>
    <row r="36" spans="2:24" ht="12.75" customHeight="1" thickBot="1" x14ac:dyDescent="0.25">
      <c r="B36" s="14">
        <v>15</v>
      </c>
      <c r="C36" s="111" t="str">
        <f t="shared" si="0"/>
        <v>19 (В-Г)</v>
      </c>
      <c r="D36" s="112"/>
      <c r="E36" s="109" t="str">
        <f>V36</f>
        <v>2470×20</v>
      </c>
      <c r="F36" s="109"/>
      <c r="G36" s="109" t="s">
        <v>23</v>
      </c>
      <c r="H36" s="109"/>
      <c r="I36" s="14" t="str">
        <f t="shared" ref="I36" si="5">IF(G36="недопустимых дефектов не обнаружено", "годен", "НЕ годен")</f>
        <v>годен</v>
      </c>
      <c r="J36" s="14" t="str">
        <f t="shared" si="3"/>
        <v>06.11.2023г.</v>
      </c>
      <c r="K36" s="16"/>
      <c r="L36" s="16"/>
      <c r="M36" s="26" t="s">
        <v>20</v>
      </c>
      <c r="N36" s="26" t="s">
        <v>82</v>
      </c>
      <c r="O36" s="26" t="s">
        <v>19</v>
      </c>
      <c r="P36" s="16"/>
      <c r="Q36" s="40">
        <v>19</v>
      </c>
      <c r="R36" s="40" t="s">
        <v>56</v>
      </c>
      <c r="S36" s="40"/>
      <c r="U36" s="16"/>
      <c r="V36" s="41" t="s">
        <v>105</v>
      </c>
      <c r="W36" s="68">
        <f t="shared" si="4"/>
        <v>2470</v>
      </c>
    </row>
    <row r="37" spans="2:24" ht="12.75" customHeight="1" x14ac:dyDescent="0.25">
      <c r="L37" s="10"/>
      <c r="M37" s="10"/>
      <c r="N37" s="10"/>
      <c r="O37" s="10"/>
      <c r="P37" s="10"/>
      <c r="Q37" s="16"/>
      <c r="R37" s="16"/>
      <c r="S37" s="16"/>
      <c r="U37" s="16"/>
      <c r="V37" s="41"/>
      <c r="W37" s="68"/>
    </row>
    <row r="38" spans="2:24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  <c r="X38" s="30"/>
    </row>
    <row r="39" spans="2:24" ht="12.75" customHeight="1" x14ac:dyDescent="0.25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  <c r="X39" s="10"/>
    </row>
    <row r="40" spans="2:24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4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4" ht="12.75" customHeight="1" x14ac:dyDescent="0.25">
      <c r="B42" s="14">
        <v>1</v>
      </c>
      <c r="C42" s="28" t="str">
        <f>C22</f>
        <v>19 (Л)-НП</v>
      </c>
      <c r="D42" s="109" t="str">
        <f>E22</f>
        <v>3795×50</v>
      </c>
      <c r="E42" s="109"/>
      <c r="F42" s="131" t="s">
        <v>96</v>
      </c>
      <c r="G42" s="132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:J43" si="6">CONCATENATE(M42, ".", N42, ".",O42)</f>
        <v>10.11.2023г.</v>
      </c>
      <c r="K42" s="16"/>
      <c r="L42" s="16"/>
      <c r="M42" s="26" t="s">
        <v>77</v>
      </c>
      <c r="N42" s="26" t="s">
        <v>82</v>
      </c>
      <c r="O42" s="26" t="s">
        <v>19</v>
      </c>
      <c r="T42" s="10"/>
      <c r="U42" s="43"/>
      <c r="V42" s="69" t="s">
        <v>96</v>
      </c>
      <c r="W42" s="43">
        <f>VALUE(MID($V42,1,FIND("×",$V42,1)-1))</f>
        <v>450</v>
      </c>
    </row>
    <row r="43" spans="2:24" ht="12.75" customHeight="1" x14ac:dyDescent="0.2">
      <c r="B43" s="14">
        <v>2</v>
      </c>
      <c r="C43" s="28" t="str">
        <f>C35</f>
        <v>19 (Б-В)</v>
      </c>
      <c r="D43" s="131" t="str">
        <f>E35</f>
        <v>1855×20</v>
      </c>
      <c r="E43" s="132"/>
      <c r="F43" s="131" t="s">
        <v>148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si="6"/>
        <v>10.11.2023г.</v>
      </c>
      <c r="M43" s="26" t="s">
        <v>77</v>
      </c>
      <c r="N43" s="26" t="s">
        <v>82</v>
      </c>
      <c r="O43" s="26" t="s">
        <v>19</v>
      </c>
      <c r="V43" s="41" t="s">
        <v>107</v>
      </c>
      <c r="W43" s="30">
        <f>VALUE(MID($V43,1,FIND("×",$V43,1)-1))</f>
        <v>350</v>
      </c>
    </row>
    <row r="44" spans="2:24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4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4" ht="12.75" customHeight="1" x14ac:dyDescent="0.2">
      <c r="V46" s="41"/>
    </row>
    <row r="47" spans="2:24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4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2:24" s="31" customFormat="1" ht="12.75" customHeight="1" x14ac:dyDescent="0.25">
      <c r="B49" s="30"/>
      <c r="C49" s="8" t="s">
        <v>36</v>
      </c>
      <c r="D49" s="11"/>
      <c r="E49" s="11"/>
      <c r="F49" s="10"/>
      <c r="G49" s="10"/>
      <c r="H49" s="37"/>
      <c r="I49" s="38" t="s">
        <v>37</v>
      </c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  <c r="X49" s="30"/>
    </row>
    <row r="50" spans="2:24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</row>
    <row r="51" spans="2:24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</row>
    <row r="52" spans="2:24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</row>
    <row r="53" spans="2:24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  <c r="X53" s="30"/>
    </row>
    <row r="54" spans="2:24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  <c r="X54" s="30"/>
    </row>
    <row r="55" spans="2:24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  <c r="X55" s="30"/>
    </row>
    <row r="56" spans="2:24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  <c r="X56" s="30"/>
    </row>
    <row r="57" spans="2:24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  <c r="X57" s="30"/>
    </row>
    <row r="58" spans="2:24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</row>
    <row r="59" spans="2:24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</row>
    <row r="60" spans="2:24" s="31" customFormat="1" ht="12.7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</row>
    <row r="61" spans="2:24" s="31" customFormat="1" ht="25.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</row>
    <row r="62" spans="2:24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</row>
    <row r="63" spans="2:24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</row>
    <row r="64" spans="2:24" s="31" customFormat="1" ht="12.75" customHeight="1" x14ac:dyDescent="0.2"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</row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8">
    <mergeCell ref="B44:J45"/>
    <mergeCell ref="D42:E42"/>
    <mergeCell ref="F42:G42"/>
    <mergeCell ref="D43:E43"/>
    <mergeCell ref="F43:G43"/>
    <mergeCell ref="B38:J38"/>
    <mergeCell ref="B39:B41"/>
    <mergeCell ref="C39:C41"/>
    <mergeCell ref="D39:E41"/>
    <mergeCell ref="F39:G41"/>
    <mergeCell ref="H39:H41"/>
    <mergeCell ref="I39:I41"/>
    <mergeCell ref="J39:J41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W72"/>
  <sheetViews>
    <sheetView view="pageBreakPreview" zoomScale="85" zoomScaleNormal="85" zoomScaleSheetLayoutView="85" workbookViewId="0">
      <selection activeCell="C33" sqref="C33:D33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115/2 от 06 ноября 2023г.</v>
      </c>
      <c r="I8" s="122" t="s">
        <v>160</v>
      </c>
      <c r="J8" s="122"/>
      <c r="K8" s="17"/>
      <c r="L8" s="13">
        <v>115</v>
      </c>
      <c r="M8" s="20">
        <v>2</v>
      </c>
      <c r="N8" s="42" t="s">
        <v>20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1300</v>
      </c>
    </row>
    <row r="22" spans="2:23" ht="12.75" customHeight="1" thickBot="1" x14ac:dyDescent="0.25">
      <c r="B22" s="14">
        <v>1</v>
      </c>
      <c r="C22" s="111" t="str">
        <f>CONCATENATE(Q22, " (",R22, ")",S22,T22,U22)</f>
        <v>20 (А-Б)-Лв</v>
      </c>
      <c r="D22" s="112"/>
      <c r="E22" s="109" t="str">
        <f>V22</f>
        <v>950×20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27.10.2023г.</v>
      </c>
      <c r="K22" s="16"/>
      <c r="L22" s="16"/>
      <c r="M22" s="26">
        <v>27</v>
      </c>
      <c r="N22" s="26" t="s">
        <v>77</v>
      </c>
      <c r="O22" s="26" t="s">
        <v>19</v>
      </c>
      <c r="P22" s="16"/>
      <c r="Q22" s="40">
        <v>20</v>
      </c>
      <c r="R22" s="40" t="s">
        <v>74</v>
      </c>
      <c r="S22" s="40"/>
      <c r="T22" s="30" t="s">
        <v>58</v>
      </c>
      <c r="U22" s="30" t="s">
        <v>72</v>
      </c>
      <c r="V22" s="41" t="s">
        <v>87</v>
      </c>
      <c r="W22" s="68">
        <f>VALUE(MID($V22,1,FIND("×",$V22,1)-1))</f>
        <v>950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20 (А-Б)-Лн</v>
      </c>
      <c r="D23" s="112"/>
      <c r="E23" s="109" t="str">
        <f t="shared" ref="E23:E34" si="1">V23</f>
        <v>1445×20</v>
      </c>
      <c r="F23" s="109"/>
      <c r="G23" s="109" t="s">
        <v>23</v>
      </c>
      <c r="H23" s="109"/>
      <c r="I23" s="14" t="str">
        <f t="shared" ref="I23:I35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27.10.2023г.</v>
      </c>
      <c r="K23" s="16"/>
      <c r="L23" s="16"/>
      <c r="M23" s="26">
        <v>27</v>
      </c>
      <c r="N23" s="26" t="s">
        <v>77</v>
      </c>
      <c r="O23" s="26" t="s">
        <v>19</v>
      </c>
      <c r="P23" s="16"/>
      <c r="Q23" s="40">
        <v>20</v>
      </c>
      <c r="R23" s="40" t="s">
        <v>74</v>
      </c>
      <c r="S23" s="40"/>
      <c r="T23" s="30" t="s">
        <v>58</v>
      </c>
      <c r="U23" s="30" t="s">
        <v>71</v>
      </c>
      <c r="V23" s="41" t="s">
        <v>88</v>
      </c>
      <c r="W23" s="68">
        <f t="shared" ref="W23:W37" si="4">VALUE(MID($V23,1,FIND("×",$V23,1)-1))</f>
        <v>1445</v>
      </c>
    </row>
    <row r="24" spans="2:23" ht="12.75" customHeight="1" thickBot="1" x14ac:dyDescent="0.25">
      <c r="B24" s="14">
        <v>3</v>
      </c>
      <c r="C24" s="111" t="str">
        <f t="shared" si="0"/>
        <v>20 (Г-Д)</v>
      </c>
      <c r="D24" s="112"/>
      <c r="E24" s="109" t="str">
        <f t="shared" si="1"/>
        <v>2780×20</v>
      </c>
      <c r="F24" s="109"/>
      <c r="G24" s="109" t="s">
        <v>109</v>
      </c>
      <c r="H24" s="109" t="s">
        <v>7</v>
      </c>
      <c r="I24" s="14" t="str">
        <f t="shared" si="2"/>
        <v>НЕ годен</v>
      </c>
      <c r="J24" s="14" t="str">
        <f t="shared" si="3"/>
        <v>27.10.2023г.</v>
      </c>
      <c r="K24" s="16"/>
      <c r="L24" s="16"/>
      <c r="M24" s="26">
        <v>27</v>
      </c>
      <c r="N24" s="26" t="s">
        <v>77</v>
      </c>
      <c r="O24" s="26" t="s">
        <v>19</v>
      </c>
      <c r="P24" s="16"/>
      <c r="Q24" s="40">
        <v>20</v>
      </c>
      <c r="R24" s="40" t="s">
        <v>75</v>
      </c>
      <c r="S24" s="40"/>
      <c r="U24" s="16"/>
      <c r="V24" s="41" t="s">
        <v>89</v>
      </c>
      <c r="W24" s="68">
        <f t="shared" si="4"/>
        <v>2780</v>
      </c>
    </row>
    <row r="25" spans="2:23" ht="12.75" customHeight="1" thickBot="1" x14ac:dyDescent="0.25">
      <c r="B25" s="14">
        <v>4</v>
      </c>
      <c r="C25" s="111" t="str">
        <f t="shared" si="0"/>
        <v>20 (Д-Е)</v>
      </c>
      <c r="D25" s="112"/>
      <c r="E25" s="109" t="str">
        <f t="shared" si="1"/>
        <v>2780×20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27.10.2023г.</v>
      </c>
      <c r="K25" s="16"/>
      <c r="L25" s="16"/>
      <c r="M25" s="26">
        <v>27</v>
      </c>
      <c r="N25" s="26" t="s">
        <v>77</v>
      </c>
      <c r="O25" s="26" t="s">
        <v>19</v>
      </c>
      <c r="P25" s="16"/>
      <c r="Q25" s="40">
        <v>20</v>
      </c>
      <c r="R25" s="40" t="s">
        <v>76</v>
      </c>
      <c r="S25" s="40"/>
      <c r="U25" s="16"/>
      <c r="V25" s="41" t="s">
        <v>89</v>
      </c>
      <c r="W25" s="68">
        <f t="shared" si="4"/>
        <v>2780</v>
      </c>
    </row>
    <row r="26" spans="2:23" ht="12.75" customHeight="1" thickBot="1" x14ac:dyDescent="0.25">
      <c r="B26" s="14">
        <v>5</v>
      </c>
      <c r="C26" s="111" t="str">
        <f t="shared" si="0"/>
        <v>19 (Г-Д)</v>
      </c>
      <c r="D26" s="112"/>
      <c r="E26" s="109" t="str">
        <f t="shared" si="1"/>
        <v>2780×20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27.10.2023г.</v>
      </c>
      <c r="K26" s="16"/>
      <c r="L26" s="16"/>
      <c r="M26" s="26">
        <v>27</v>
      </c>
      <c r="N26" s="26" t="s">
        <v>77</v>
      </c>
      <c r="O26" s="26" t="s">
        <v>19</v>
      </c>
      <c r="P26" s="16"/>
      <c r="Q26" s="40">
        <v>19</v>
      </c>
      <c r="R26" s="40" t="s">
        <v>75</v>
      </c>
      <c r="S26" s="40"/>
      <c r="U26" s="16"/>
      <c r="V26" s="41" t="s">
        <v>89</v>
      </c>
      <c r="W26" s="68">
        <f t="shared" si="4"/>
        <v>2780</v>
      </c>
    </row>
    <row r="27" spans="2:23" ht="12.75" customHeight="1" thickBot="1" x14ac:dyDescent="0.25">
      <c r="B27" s="14">
        <v>6</v>
      </c>
      <c r="C27" s="111" t="str">
        <f t="shared" si="0"/>
        <v>19 (Д-Е)</v>
      </c>
      <c r="D27" s="112"/>
      <c r="E27" s="109" t="str">
        <f t="shared" si="1"/>
        <v>2780×20</v>
      </c>
      <c r="F27" s="109"/>
      <c r="G27" s="109" t="s">
        <v>99</v>
      </c>
      <c r="H27" s="109" t="s">
        <v>8</v>
      </c>
      <c r="I27" s="14" t="str">
        <f t="shared" si="2"/>
        <v>НЕ годен</v>
      </c>
      <c r="J27" s="14" t="str">
        <f t="shared" si="3"/>
        <v>27.10.2023г.</v>
      </c>
      <c r="K27" s="16"/>
      <c r="L27" s="16"/>
      <c r="M27" s="26">
        <v>27</v>
      </c>
      <c r="N27" s="26" t="s">
        <v>77</v>
      </c>
      <c r="O27" s="26" t="s">
        <v>19</v>
      </c>
      <c r="P27" s="16"/>
      <c r="Q27" s="40">
        <v>19</v>
      </c>
      <c r="R27" s="40" t="s">
        <v>76</v>
      </c>
      <c r="S27" s="40"/>
      <c r="U27" s="16"/>
      <c r="V27" s="41" t="s">
        <v>89</v>
      </c>
      <c r="W27" s="68">
        <f t="shared" si="4"/>
        <v>2780</v>
      </c>
    </row>
    <row r="28" spans="2:23" ht="12.75" customHeight="1" thickBot="1" x14ac:dyDescent="0.25">
      <c r="B28" s="14">
        <v>7</v>
      </c>
      <c r="C28" s="111" t="str">
        <f t="shared" si="0"/>
        <v>18 (Г-Д)</v>
      </c>
      <c r="D28" s="112"/>
      <c r="E28" s="109" t="str">
        <f t="shared" si="1"/>
        <v>2780×14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27.10.2023г.</v>
      </c>
      <c r="K28" s="16"/>
      <c r="L28" s="16"/>
      <c r="M28" s="26">
        <v>27</v>
      </c>
      <c r="N28" s="26" t="s">
        <v>77</v>
      </c>
      <c r="O28" s="26" t="s">
        <v>19</v>
      </c>
      <c r="P28" s="16"/>
      <c r="Q28" s="40">
        <v>18</v>
      </c>
      <c r="R28" s="40" t="s">
        <v>75</v>
      </c>
      <c r="S28" s="40"/>
      <c r="U28" s="16"/>
      <c r="V28" s="41" t="s">
        <v>86</v>
      </c>
      <c r="W28" s="68">
        <f t="shared" si="4"/>
        <v>2780</v>
      </c>
    </row>
    <row r="29" spans="2:23" ht="12.75" customHeight="1" thickBot="1" x14ac:dyDescent="0.25">
      <c r="B29" s="14">
        <v>8</v>
      </c>
      <c r="C29" s="111" t="str">
        <f t="shared" si="0"/>
        <v>18 (Д-Е)</v>
      </c>
      <c r="D29" s="112"/>
      <c r="E29" s="109" t="str">
        <f t="shared" si="1"/>
        <v>2780×14</v>
      </c>
      <c r="F29" s="109"/>
      <c r="G29" s="109" t="s">
        <v>112</v>
      </c>
      <c r="H29" s="109" t="s">
        <v>7</v>
      </c>
      <c r="I29" s="14" t="str">
        <f t="shared" si="2"/>
        <v>НЕ годен</v>
      </c>
      <c r="J29" s="14" t="str">
        <f t="shared" si="3"/>
        <v>27.10.2023г.</v>
      </c>
      <c r="K29" s="16"/>
      <c r="L29" s="16"/>
      <c r="M29" s="26">
        <v>27</v>
      </c>
      <c r="N29" s="26" t="s">
        <v>77</v>
      </c>
      <c r="O29" s="26" t="s">
        <v>19</v>
      </c>
      <c r="P29" s="16"/>
      <c r="Q29" s="40">
        <v>18</v>
      </c>
      <c r="R29" s="40" t="s">
        <v>76</v>
      </c>
      <c r="S29" s="40"/>
      <c r="U29" s="16"/>
      <c r="V29" s="41" t="s">
        <v>86</v>
      </c>
      <c r="W29" s="68">
        <f t="shared" si="4"/>
        <v>2780</v>
      </c>
    </row>
    <row r="30" spans="2:23" ht="12.75" customHeight="1" thickBot="1" x14ac:dyDescent="0.25">
      <c r="B30" s="14">
        <v>9</v>
      </c>
      <c r="C30" s="111" t="str">
        <f t="shared" si="0"/>
        <v xml:space="preserve">Г (18-19) </v>
      </c>
      <c r="D30" s="112"/>
      <c r="E30" s="109" t="str">
        <f t="shared" si="1"/>
        <v>8860×14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27.10.2023г.</v>
      </c>
      <c r="K30" s="16"/>
      <c r="L30" s="16"/>
      <c r="M30" s="26">
        <v>27</v>
      </c>
      <c r="N30" s="26" t="s">
        <v>77</v>
      </c>
      <c r="O30" s="26" t="s">
        <v>19</v>
      </c>
      <c r="P30" s="16"/>
      <c r="Q30" s="40" t="s">
        <v>81</v>
      </c>
      <c r="R30" s="40" t="s">
        <v>79</v>
      </c>
      <c r="S30" s="40"/>
      <c r="T30" s="30" t="s">
        <v>158</v>
      </c>
      <c r="U30" s="16"/>
      <c r="V30" s="41" t="s">
        <v>90</v>
      </c>
      <c r="W30" s="68">
        <f t="shared" si="4"/>
        <v>8860</v>
      </c>
    </row>
    <row r="31" spans="2:23" ht="12.75" customHeight="1" thickBot="1" x14ac:dyDescent="0.25">
      <c r="B31" s="14">
        <v>10</v>
      </c>
      <c r="C31" s="111" t="str">
        <f t="shared" si="0"/>
        <v xml:space="preserve"> (-)</v>
      </c>
      <c r="D31" s="112"/>
      <c r="E31" s="109" t="str">
        <f t="shared" si="1"/>
        <v>2800×16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27.10.2023г.</v>
      </c>
      <c r="K31" s="16"/>
      <c r="L31" s="16"/>
      <c r="M31" s="26">
        <v>27</v>
      </c>
      <c r="N31" s="26" t="s">
        <v>77</v>
      </c>
      <c r="O31" s="26" t="s">
        <v>19</v>
      </c>
      <c r="P31" s="16"/>
      <c r="Q31" s="40"/>
      <c r="R31" s="40" t="s">
        <v>58</v>
      </c>
      <c r="S31" s="40"/>
      <c r="U31" s="16"/>
      <c r="V31" s="41" t="s">
        <v>91</v>
      </c>
      <c r="W31" s="68">
        <f t="shared" si="4"/>
        <v>2800</v>
      </c>
    </row>
    <row r="32" spans="2:23" ht="12.75" customHeight="1" thickBot="1" x14ac:dyDescent="0.25">
      <c r="B32" s="14">
        <v>11</v>
      </c>
      <c r="C32" s="111" t="str">
        <f t="shared" si="0"/>
        <v xml:space="preserve"> (-)</v>
      </c>
      <c r="D32" s="112"/>
      <c r="E32" s="109" t="str">
        <f t="shared" si="1"/>
        <v>940×20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27.10.2023г.</v>
      </c>
      <c r="K32" s="16"/>
      <c r="L32" s="16"/>
      <c r="M32" s="26">
        <v>27</v>
      </c>
      <c r="N32" s="26" t="s">
        <v>77</v>
      </c>
      <c r="O32" s="26" t="s">
        <v>19</v>
      </c>
      <c r="P32" s="16"/>
      <c r="Q32" s="40"/>
      <c r="R32" s="40" t="s">
        <v>58</v>
      </c>
      <c r="S32" s="40"/>
      <c r="U32" s="16"/>
      <c r="V32" s="41" t="s">
        <v>92</v>
      </c>
      <c r="W32" s="68">
        <f t="shared" si="4"/>
        <v>940</v>
      </c>
    </row>
    <row r="33" spans="2:23" ht="12.75" customHeight="1" thickBot="1" x14ac:dyDescent="0.3">
      <c r="B33" s="14">
        <v>12</v>
      </c>
      <c r="C33" s="111" t="str">
        <f t="shared" si="0"/>
        <v>Г (19-20)</v>
      </c>
      <c r="D33" s="112"/>
      <c r="E33" s="109" t="str">
        <f t="shared" si="1"/>
        <v>9800×20</v>
      </c>
      <c r="F33" s="109"/>
      <c r="G33" s="109" t="s">
        <v>111</v>
      </c>
      <c r="H33" s="109" t="s">
        <v>7</v>
      </c>
      <c r="I33" s="14" t="str">
        <f t="shared" si="2"/>
        <v>НЕ годен</v>
      </c>
      <c r="J33" s="14" t="str">
        <f t="shared" si="3"/>
        <v>27.10.2023г.</v>
      </c>
      <c r="K33" s="16"/>
      <c r="L33" s="10"/>
      <c r="M33" s="26">
        <v>27</v>
      </c>
      <c r="N33" s="26" t="s">
        <v>77</v>
      </c>
      <c r="O33" s="26" t="s">
        <v>19</v>
      </c>
      <c r="P33" s="10"/>
      <c r="Q33" s="40" t="s">
        <v>81</v>
      </c>
      <c r="R33" s="40" t="s">
        <v>80</v>
      </c>
      <c r="S33" s="40"/>
      <c r="U33" s="16"/>
      <c r="V33" s="41" t="s">
        <v>93</v>
      </c>
      <c r="W33" s="68">
        <f t="shared" si="4"/>
        <v>9800</v>
      </c>
    </row>
    <row r="34" spans="2:23" ht="12.75" customHeight="1" thickBot="1" x14ac:dyDescent="0.3">
      <c r="B34" s="14">
        <v>13</v>
      </c>
      <c r="C34" s="111" t="str">
        <f t="shared" si="0"/>
        <v>Е (18-19)</v>
      </c>
      <c r="D34" s="112"/>
      <c r="E34" s="109" t="str">
        <f t="shared" si="1"/>
        <v>8860×14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27.10.2023г.</v>
      </c>
      <c r="K34" s="16"/>
      <c r="L34" s="10"/>
      <c r="M34" s="26">
        <v>27</v>
      </c>
      <c r="N34" s="26" t="s">
        <v>77</v>
      </c>
      <c r="O34" s="26" t="s">
        <v>19</v>
      </c>
      <c r="P34" s="10"/>
      <c r="Q34" s="40" t="s">
        <v>78</v>
      </c>
      <c r="R34" s="40" t="s">
        <v>79</v>
      </c>
      <c r="S34" s="40"/>
      <c r="U34" s="16"/>
      <c r="V34" s="41" t="s">
        <v>90</v>
      </c>
      <c r="W34" s="68">
        <f t="shared" si="4"/>
        <v>8860</v>
      </c>
    </row>
    <row r="35" spans="2:23" ht="12.75" customHeight="1" thickBot="1" x14ac:dyDescent="0.3">
      <c r="B35" s="14">
        <v>14</v>
      </c>
      <c r="C35" s="111" t="str">
        <f t="shared" si="0"/>
        <v xml:space="preserve"> (-)</v>
      </c>
      <c r="D35" s="112"/>
      <c r="E35" s="109" t="str">
        <f>V35</f>
        <v>2800×16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27.10.2023г.</v>
      </c>
      <c r="K35" s="16"/>
      <c r="L35" s="10"/>
      <c r="M35" s="26">
        <v>27</v>
      </c>
      <c r="N35" s="26" t="s">
        <v>77</v>
      </c>
      <c r="O35" s="26" t="s">
        <v>19</v>
      </c>
      <c r="P35" s="10"/>
      <c r="Q35" s="40"/>
      <c r="R35" s="40" t="s">
        <v>58</v>
      </c>
      <c r="S35" s="40"/>
      <c r="U35" s="16"/>
      <c r="V35" s="41" t="s">
        <v>91</v>
      </c>
      <c r="W35" s="68">
        <f t="shared" si="4"/>
        <v>2800</v>
      </c>
    </row>
    <row r="36" spans="2:23" ht="12.75" customHeight="1" thickBot="1" x14ac:dyDescent="0.3">
      <c r="B36" s="14">
        <v>15</v>
      </c>
      <c r="C36" s="111" t="str">
        <f t="shared" si="0"/>
        <v xml:space="preserve"> (-)</v>
      </c>
      <c r="D36" s="112"/>
      <c r="E36" s="109" t="str">
        <f>V36</f>
        <v>940×20</v>
      </c>
      <c r="F36" s="109"/>
      <c r="G36" s="109" t="s">
        <v>23</v>
      </c>
      <c r="H36" s="109"/>
      <c r="I36" s="14" t="str">
        <f t="shared" ref="I36:I37" si="5">IF(G36="недопустимых дефектов не обнаружено", "годен", "НЕ годен")</f>
        <v>годен</v>
      </c>
      <c r="J36" s="14" t="str">
        <f t="shared" si="3"/>
        <v>27.10.2023г.</v>
      </c>
      <c r="K36" s="16"/>
      <c r="L36" s="10"/>
      <c r="M36" s="26">
        <v>27</v>
      </c>
      <c r="N36" s="26" t="s">
        <v>77</v>
      </c>
      <c r="O36" s="26" t="s">
        <v>19</v>
      </c>
      <c r="P36" s="10"/>
      <c r="Q36" s="40"/>
      <c r="R36" s="40" t="s">
        <v>58</v>
      </c>
      <c r="S36" s="40"/>
      <c r="U36" s="16"/>
      <c r="V36" s="41" t="s">
        <v>92</v>
      </c>
      <c r="W36" s="68">
        <f t="shared" si="4"/>
        <v>940</v>
      </c>
    </row>
    <row r="37" spans="2:23" ht="12.75" customHeight="1" thickBot="1" x14ac:dyDescent="0.3">
      <c r="B37" s="14">
        <v>16</v>
      </c>
      <c r="C37" s="111" t="str">
        <f t="shared" si="0"/>
        <v>Е (19-20)</v>
      </c>
      <c r="D37" s="112"/>
      <c r="E37" s="109" t="str">
        <f t="shared" ref="E37" si="6">V37</f>
        <v>9800×20</v>
      </c>
      <c r="F37" s="109"/>
      <c r="G37" s="109" t="s">
        <v>23</v>
      </c>
      <c r="H37" s="109"/>
      <c r="I37" s="14" t="str">
        <f t="shared" si="5"/>
        <v>годен</v>
      </c>
      <c r="J37" s="14" t="str">
        <f t="shared" si="3"/>
        <v>27.10.2023г.</v>
      </c>
      <c r="K37" s="16"/>
      <c r="L37" s="10"/>
      <c r="M37" s="26">
        <v>27</v>
      </c>
      <c r="N37" s="26" t="s">
        <v>77</v>
      </c>
      <c r="O37" s="26" t="s">
        <v>19</v>
      </c>
      <c r="P37" s="10"/>
      <c r="Q37" s="40" t="s">
        <v>78</v>
      </c>
      <c r="R37" s="40" t="s">
        <v>80</v>
      </c>
      <c r="S37" s="40"/>
      <c r="U37" s="16"/>
      <c r="V37" s="41" t="s">
        <v>93</v>
      </c>
      <c r="W37" s="68">
        <f t="shared" si="4"/>
        <v>9800</v>
      </c>
    </row>
    <row r="38" spans="2:23" ht="12.75" customHeight="1" x14ac:dyDescent="0.25">
      <c r="L38" s="10"/>
      <c r="M38" s="10"/>
      <c r="N38" s="10"/>
      <c r="O38" s="10"/>
      <c r="P38" s="10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C24</f>
        <v>20 (Г-Д)</v>
      </c>
      <c r="D43" s="109" t="str">
        <f>E24</f>
        <v>2780×20</v>
      </c>
      <c r="E43" s="109"/>
      <c r="F43" s="131" t="s">
        <v>113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:J46" si="7">CONCATENATE(M43, ".", N43, ".",O43)</f>
        <v>06.11.2023г.</v>
      </c>
      <c r="K43" s="16"/>
      <c r="L43" s="16"/>
      <c r="M43" s="26" t="s">
        <v>20</v>
      </c>
      <c r="N43" s="26" t="s">
        <v>82</v>
      </c>
      <c r="O43" s="26" t="s">
        <v>19</v>
      </c>
      <c r="T43" s="10"/>
      <c r="U43" s="43"/>
      <c r="V43" s="69" t="s">
        <v>113</v>
      </c>
      <c r="W43" s="43">
        <f>VALUE(MID($V43,1,FIND("×",$V43,1)-1))</f>
        <v>250</v>
      </c>
    </row>
    <row r="44" spans="2:23" ht="12.75" customHeight="1" x14ac:dyDescent="0.2">
      <c r="B44" s="14">
        <v>2</v>
      </c>
      <c r="C44" s="28" t="str">
        <f>C27</f>
        <v>19 (Д-Е)</v>
      </c>
      <c r="D44" s="131" t="str">
        <f>E27</f>
        <v>2780×20</v>
      </c>
      <c r="E44" s="132"/>
      <c r="F44" s="131" t="s">
        <v>114</v>
      </c>
      <c r="G44" s="132"/>
      <c r="H44" s="29" t="s">
        <v>23</v>
      </c>
      <c r="I44" s="28" t="str">
        <f t="shared" ref="I44:I46" si="8">IF(H44="недопустимых дефектов не обнаружено", "годен", "НЕ годен")</f>
        <v>годен</v>
      </c>
      <c r="J44" s="14" t="str">
        <f t="shared" si="7"/>
        <v>06.11.2023г.</v>
      </c>
      <c r="M44" s="26" t="s">
        <v>20</v>
      </c>
      <c r="N44" s="26" t="s">
        <v>82</v>
      </c>
      <c r="O44" s="26" t="s">
        <v>19</v>
      </c>
      <c r="V44" s="41" t="s">
        <v>114</v>
      </c>
      <c r="W44" s="30">
        <f>VALUE(MID($V44,1,FIND("×",$V44,1)-1))</f>
        <v>150</v>
      </c>
    </row>
    <row r="45" spans="2:23" ht="12.75" customHeight="1" x14ac:dyDescent="0.2">
      <c r="B45" s="14">
        <v>3</v>
      </c>
      <c r="C45" s="28" t="str">
        <f>C29</f>
        <v>18 (Д-Е)</v>
      </c>
      <c r="D45" s="131" t="str">
        <f>E29</f>
        <v>2780×14</v>
      </c>
      <c r="E45" s="132"/>
      <c r="F45" s="131" t="s">
        <v>115</v>
      </c>
      <c r="G45" s="132"/>
      <c r="H45" s="29" t="s">
        <v>23</v>
      </c>
      <c r="I45" s="28" t="str">
        <f t="shared" si="8"/>
        <v>годен</v>
      </c>
      <c r="J45" s="14" t="str">
        <f t="shared" si="7"/>
        <v>06.11.2023г.</v>
      </c>
      <c r="M45" s="26" t="s">
        <v>20</v>
      </c>
      <c r="N45" s="26" t="s">
        <v>82</v>
      </c>
      <c r="O45" s="26" t="s">
        <v>19</v>
      </c>
      <c r="V45" s="41" t="s">
        <v>115</v>
      </c>
      <c r="W45" s="30">
        <f t="shared" ref="W45:W46" si="9">VALUE(MID($V45,1,FIND("×",$V45,1)-1))</f>
        <v>450</v>
      </c>
    </row>
    <row r="46" spans="2:23" ht="12.75" customHeight="1" x14ac:dyDescent="0.2">
      <c r="B46" s="14">
        <v>4</v>
      </c>
      <c r="C46" s="28" t="str">
        <f>C33</f>
        <v>Г (19-20)</v>
      </c>
      <c r="D46" s="131" t="str">
        <f>E33</f>
        <v>9800×20</v>
      </c>
      <c r="E46" s="132"/>
      <c r="F46" s="131" t="s">
        <v>116</v>
      </c>
      <c r="G46" s="132"/>
      <c r="H46" s="29" t="s">
        <v>23</v>
      </c>
      <c r="I46" s="28" t="str">
        <f t="shared" si="8"/>
        <v>годен</v>
      </c>
      <c r="J46" s="14" t="str">
        <f t="shared" si="7"/>
        <v>06.11.2023г.</v>
      </c>
      <c r="M46" s="26" t="s">
        <v>20</v>
      </c>
      <c r="N46" s="26" t="s">
        <v>82</v>
      </c>
      <c r="O46" s="26" t="s">
        <v>19</v>
      </c>
      <c r="V46" s="41" t="s">
        <v>116</v>
      </c>
      <c r="W46" s="30">
        <f t="shared" si="9"/>
        <v>450</v>
      </c>
    </row>
    <row r="47" spans="2:23" ht="12.75" customHeight="1" x14ac:dyDescent="0.2">
      <c r="B47" s="110" t="s">
        <v>38</v>
      </c>
      <c r="C47" s="110"/>
      <c r="D47" s="110"/>
      <c r="E47" s="110"/>
      <c r="F47" s="110"/>
      <c r="G47" s="110"/>
      <c r="H47" s="110"/>
      <c r="I47" s="110"/>
      <c r="J47" s="110"/>
      <c r="V47" s="41"/>
    </row>
    <row r="48" spans="2:23" ht="12.75" customHeight="1" x14ac:dyDescent="0.2">
      <c r="B48" s="110"/>
      <c r="C48" s="110"/>
      <c r="D48" s="110"/>
      <c r="E48" s="110"/>
      <c r="F48" s="110"/>
      <c r="G48" s="110"/>
      <c r="H48" s="110"/>
      <c r="I48" s="110"/>
      <c r="J48" s="110"/>
      <c r="V48" s="41"/>
    </row>
    <row r="49" spans="1:23" ht="12.75" customHeight="1" x14ac:dyDescent="0.2">
      <c r="V49" s="41"/>
    </row>
    <row r="50" spans="1:23" ht="12.75" customHeight="1" x14ac:dyDescent="0.25">
      <c r="C50" s="10" t="s">
        <v>35</v>
      </c>
      <c r="D50" s="10"/>
      <c r="E50" s="10"/>
      <c r="F50" s="10"/>
      <c r="G50" s="10"/>
      <c r="H50" s="37"/>
      <c r="I50" s="38" t="s">
        <v>2</v>
      </c>
      <c r="V50" s="41"/>
    </row>
    <row r="51" spans="1:23" ht="12.75" customHeight="1" x14ac:dyDescent="0.25">
      <c r="C51" s="10"/>
      <c r="D51" s="10"/>
      <c r="E51" s="10"/>
      <c r="F51" s="10"/>
      <c r="G51" s="10"/>
      <c r="H51" s="10"/>
      <c r="I51" s="10"/>
    </row>
    <row r="52" spans="1:23" s="31" customFormat="1" ht="12.75" customHeight="1" x14ac:dyDescent="0.25">
      <c r="A52" s="30"/>
      <c r="B52" s="30"/>
      <c r="C52" s="8" t="s">
        <v>36</v>
      </c>
      <c r="D52" s="11"/>
      <c r="E52" s="11"/>
      <c r="F52" s="10"/>
      <c r="G52" s="10"/>
      <c r="H52" s="37"/>
      <c r="I52" s="38" t="s">
        <v>37</v>
      </c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1:23" s="31" customFormat="1" ht="12.7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1:23" s="31" customFormat="1" ht="12.7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1:23" s="31" customFormat="1" ht="12.7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1:23" s="31" customFormat="1" ht="12.7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1:23" s="31" customFormat="1" ht="12.7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1:23" s="31" customFormat="1" ht="12.7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1:23" s="31" customFormat="1" ht="12.7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1:23" s="31" customFormat="1" ht="12.7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1:23" s="31" customFormat="1" ht="12.7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1:23" s="31" customFormat="1" ht="12.7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1:23" s="31" customFormat="1" ht="12.7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1:23" s="31" customFormat="1" ht="25.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spans="1:23" s="31" customFormat="1" ht="12.7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</row>
    <row r="66" spans="1:23" s="31" customFormat="1" ht="12.7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</row>
    <row r="67" spans="1:23" s="31" customFormat="1" ht="12.7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</row>
    <row r="68" spans="1:23" ht="12.75" customHeight="1" x14ac:dyDescent="0.2"/>
    <row r="69" spans="1:23" ht="12.75" customHeight="1" x14ac:dyDescent="0.2"/>
    <row r="70" spans="1:23" ht="12.75" customHeight="1" x14ac:dyDescent="0.2"/>
    <row r="71" spans="1:23" ht="12.75" customHeight="1" x14ac:dyDescent="0.2"/>
    <row r="72" spans="1:23" ht="12.75" customHeight="1" x14ac:dyDescent="0.2"/>
  </sheetData>
  <mergeCells count="95">
    <mergeCell ref="D46:E46"/>
    <mergeCell ref="F46:G46"/>
    <mergeCell ref="B47:J48"/>
    <mergeCell ref="J40:J42"/>
    <mergeCell ref="D43:E43"/>
    <mergeCell ref="F43:G43"/>
    <mergeCell ref="D44:E44"/>
    <mergeCell ref="F44:G44"/>
    <mergeCell ref="D45:E45"/>
    <mergeCell ref="F45:G45"/>
    <mergeCell ref="B39:J39"/>
    <mergeCell ref="B40:B42"/>
    <mergeCell ref="C40:C42"/>
    <mergeCell ref="D40:E42"/>
    <mergeCell ref="F40:G42"/>
    <mergeCell ref="H40:H42"/>
    <mergeCell ref="I40:I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B1:W69"/>
  <sheetViews>
    <sheetView view="pageBreakPreview" zoomScale="85" zoomScaleNormal="85" zoomScaleSheetLayoutView="85" workbookViewId="0">
      <selection activeCell="G37" sqref="G37:H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114/2 от 06 ноября 2023г.</v>
      </c>
      <c r="I8" s="122" t="s">
        <v>160</v>
      </c>
      <c r="J8" s="122"/>
      <c r="K8" s="17"/>
      <c r="L8" s="13">
        <v>114</v>
      </c>
      <c r="M8" s="20">
        <v>2</v>
      </c>
      <c r="N8" s="42" t="s">
        <v>20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150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16 (М)-НП</v>
      </c>
      <c r="D22" s="112"/>
      <c r="E22" s="109" t="str">
        <f>V22</f>
        <v>3795×25</v>
      </c>
      <c r="F22" s="109"/>
      <c r="G22" s="109" t="s">
        <v>110</v>
      </c>
      <c r="H22" s="109" t="s">
        <v>8</v>
      </c>
      <c r="I22" s="14" t="str">
        <f>IF(G22="недопустимых дефектов не обнаружено", "годен", "НЕ годен")</f>
        <v>НЕ годен</v>
      </c>
      <c r="J22" s="14" t="str">
        <f>CONCATENATE(M22, ".", N22, ".",O22)</f>
        <v>27.10.2023г.</v>
      </c>
      <c r="K22" s="16"/>
      <c r="L22" s="16"/>
      <c r="M22" s="26">
        <v>27</v>
      </c>
      <c r="N22" s="26" t="s">
        <v>77</v>
      </c>
      <c r="O22" s="26" t="s">
        <v>19</v>
      </c>
      <c r="P22" s="16"/>
      <c r="Q22" s="40">
        <v>16</v>
      </c>
      <c r="R22" s="40" t="s">
        <v>66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16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4" si="2">IF(G23="недопустимых дефектов не обнаружено", "годен", "НЕ годен")</f>
        <v>годен</v>
      </c>
      <c r="J23" s="14" t="str">
        <f t="shared" ref="J23:J34" si="3">CONCATENATE(M23, ".", N23, ".",O23)</f>
        <v>06.11.2023г.</v>
      </c>
      <c r="K23" s="16"/>
      <c r="L23" s="16"/>
      <c r="M23" s="26" t="s">
        <v>20</v>
      </c>
      <c r="N23" s="26" t="s">
        <v>82</v>
      </c>
      <c r="O23" s="26" t="s">
        <v>19</v>
      </c>
      <c r="P23" s="16"/>
      <c r="Q23" s="40">
        <v>16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16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06.11.2023г.</v>
      </c>
      <c r="K24" s="16"/>
      <c r="L24" s="16"/>
      <c r="M24" s="26" t="s">
        <v>20</v>
      </c>
      <c r="N24" s="26" t="s">
        <v>82</v>
      </c>
      <c r="O24" s="26" t="s">
        <v>19</v>
      </c>
      <c r="P24" s="16"/>
      <c r="Q24" s="40">
        <v>16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16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06.11.2023г.</v>
      </c>
      <c r="K25" s="16"/>
      <c r="L25" s="16"/>
      <c r="M25" s="26" t="s">
        <v>20</v>
      </c>
      <c r="N25" s="26" t="s">
        <v>82</v>
      </c>
      <c r="O25" s="26" t="s">
        <v>19</v>
      </c>
      <c r="P25" s="16"/>
      <c r="Q25" s="40">
        <v>16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16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06.11.2023г.</v>
      </c>
      <c r="K26" s="16"/>
      <c r="L26" s="16"/>
      <c r="M26" s="26" t="s">
        <v>20</v>
      </c>
      <c r="N26" s="26" t="s">
        <v>82</v>
      </c>
      <c r="O26" s="26" t="s">
        <v>19</v>
      </c>
      <c r="P26" s="16"/>
      <c r="Q26" s="40">
        <v>16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16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06.11.2023г.</v>
      </c>
      <c r="K27" s="16"/>
      <c r="L27" s="16"/>
      <c r="M27" s="26" t="s">
        <v>20</v>
      </c>
      <c r="N27" s="26" t="s">
        <v>82</v>
      </c>
      <c r="O27" s="26" t="s">
        <v>19</v>
      </c>
      <c r="P27" s="16"/>
      <c r="Q27" s="40">
        <v>16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16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06.11.2023г.</v>
      </c>
      <c r="K28" s="16"/>
      <c r="L28" s="16"/>
      <c r="M28" s="26" t="s">
        <v>20</v>
      </c>
      <c r="N28" s="26" t="s">
        <v>82</v>
      </c>
      <c r="O28" s="26" t="s">
        <v>19</v>
      </c>
      <c r="P28" s="16"/>
      <c r="Q28" s="40">
        <v>16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16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06.11.2023г.</v>
      </c>
      <c r="K29" s="16"/>
      <c r="L29" s="16"/>
      <c r="M29" s="26" t="s">
        <v>20</v>
      </c>
      <c r="N29" s="26" t="s">
        <v>82</v>
      </c>
      <c r="O29" s="26" t="s">
        <v>19</v>
      </c>
      <c r="P29" s="16"/>
      <c r="Q29" s="40">
        <v>16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16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06.11.2023г.</v>
      </c>
      <c r="K30" s="16"/>
      <c r="L30" s="16"/>
      <c r="M30" s="26" t="s">
        <v>20</v>
      </c>
      <c r="N30" s="26" t="s">
        <v>82</v>
      </c>
      <c r="O30" s="26" t="s">
        <v>19</v>
      </c>
      <c r="P30" s="16"/>
      <c r="Q30" s="40">
        <v>16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16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06.11.2023г.</v>
      </c>
      <c r="K31" s="16"/>
      <c r="L31" s="16"/>
      <c r="M31" s="26" t="s">
        <v>20</v>
      </c>
      <c r="N31" s="26" t="s">
        <v>82</v>
      </c>
      <c r="O31" s="26" t="s">
        <v>19</v>
      </c>
      <c r="P31" s="16"/>
      <c r="Q31" s="40">
        <v>16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16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06.11.2023г.</v>
      </c>
      <c r="K32" s="16"/>
      <c r="L32" s="16"/>
      <c r="M32" s="26" t="s">
        <v>20</v>
      </c>
      <c r="N32" s="26" t="s">
        <v>82</v>
      </c>
      <c r="O32" s="26" t="s">
        <v>19</v>
      </c>
      <c r="P32" s="16"/>
      <c r="Q32" s="40">
        <v>16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3" ht="12.75" customHeight="1" thickBot="1" x14ac:dyDescent="0.25">
      <c r="B33" s="14">
        <v>12</v>
      </c>
      <c r="C33" s="111" t="str">
        <f t="shared" si="0"/>
        <v>16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06.11.2023г.</v>
      </c>
      <c r="K33" s="16"/>
      <c r="L33" s="16"/>
      <c r="M33" s="26" t="s">
        <v>20</v>
      </c>
      <c r="N33" s="26" t="s">
        <v>82</v>
      </c>
      <c r="O33" s="26" t="s">
        <v>19</v>
      </c>
      <c r="P33" s="16"/>
      <c r="Q33" s="40">
        <v>16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3" ht="12.75" customHeight="1" thickBot="1" x14ac:dyDescent="0.25">
      <c r="B34" s="14">
        <v>13</v>
      </c>
      <c r="C34" s="111" t="str">
        <f t="shared" si="0"/>
        <v>16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16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3" ht="12.75" customHeight="1" thickBot="1" x14ac:dyDescent="0.25">
      <c r="B35" s="14">
        <v>14</v>
      </c>
      <c r="C35" s="111" t="str">
        <f t="shared" si="0"/>
        <v>16 (Е-Ж)</v>
      </c>
      <c r="D35" s="112"/>
      <c r="E35" s="109" t="str">
        <f>V35</f>
        <v>2310×14</v>
      </c>
      <c r="F35" s="109"/>
      <c r="G35" s="109" t="s">
        <v>23</v>
      </c>
      <c r="H35" s="109"/>
      <c r="I35" s="14" t="str">
        <f t="shared" ref="I35:I37" si="5">IF(G35="недопустимых дефектов не обнаружено", "годен", "НЕ годен")</f>
        <v>годен</v>
      </c>
      <c r="J35" s="14" t="str">
        <f t="shared" ref="J35:J37" si="6">CONCATENATE(M35, ".", N35, ".",O35)</f>
        <v>27.10.2023г.</v>
      </c>
      <c r="K35" s="16"/>
      <c r="L35" s="16"/>
      <c r="M35" s="26">
        <v>27</v>
      </c>
      <c r="N35" s="26" t="s">
        <v>77</v>
      </c>
      <c r="O35" s="26" t="s">
        <v>19</v>
      </c>
      <c r="P35" s="16"/>
      <c r="Q35" s="40">
        <v>16</v>
      </c>
      <c r="R35" s="40" t="s">
        <v>67</v>
      </c>
      <c r="S35" s="40"/>
      <c r="U35" s="16"/>
      <c r="V35" s="41" t="s">
        <v>63</v>
      </c>
      <c r="W35" s="68">
        <f t="shared" si="4"/>
        <v>2310</v>
      </c>
    </row>
    <row r="36" spans="2:23" ht="12.75" customHeight="1" thickBot="1" x14ac:dyDescent="0.25">
      <c r="B36" s="14">
        <v>15</v>
      </c>
      <c r="C36" s="111" t="str">
        <f t="shared" si="0"/>
        <v>16 (Ж-И)-Лн</v>
      </c>
      <c r="D36" s="112"/>
      <c r="E36" s="109" t="str">
        <f t="shared" ref="E36:E37" si="7">V36</f>
        <v>863×14</v>
      </c>
      <c r="F36" s="109"/>
      <c r="G36" s="109" t="s">
        <v>23</v>
      </c>
      <c r="H36" s="109"/>
      <c r="I36" s="14" t="str">
        <f t="shared" si="5"/>
        <v>годен</v>
      </c>
      <c r="J36" s="14" t="str">
        <f t="shared" si="6"/>
        <v>27.10.2023г.</v>
      </c>
      <c r="K36" s="16"/>
      <c r="L36" s="16"/>
      <c r="M36" s="26">
        <v>27</v>
      </c>
      <c r="N36" s="26" t="s">
        <v>77</v>
      </c>
      <c r="O36" s="26" t="s">
        <v>19</v>
      </c>
      <c r="P36" s="16"/>
      <c r="Q36" s="40">
        <v>16</v>
      </c>
      <c r="R36" s="40" t="s">
        <v>68</v>
      </c>
      <c r="S36" s="40"/>
      <c r="T36" s="30" t="s">
        <v>58</v>
      </c>
      <c r="U36" s="16" t="s">
        <v>71</v>
      </c>
      <c r="V36" s="41" t="s">
        <v>64</v>
      </c>
      <c r="W36" s="68">
        <f t="shared" si="4"/>
        <v>863</v>
      </c>
    </row>
    <row r="37" spans="2:23" ht="12.75" customHeight="1" thickBot="1" x14ac:dyDescent="0.25">
      <c r="B37" s="14">
        <v>16</v>
      </c>
      <c r="C37" s="111" t="str">
        <f t="shared" si="0"/>
        <v>16 (Ж-И)-Лв</v>
      </c>
      <c r="D37" s="112"/>
      <c r="E37" s="109" t="str">
        <f t="shared" si="7"/>
        <v>1422×14</v>
      </c>
      <c r="F37" s="109"/>
      <c r="G37" s="109" t="s">
        <v>23</v>
      </c>
      <c r="H37" s="109"/>
      <c r="I37" s="14" t="str">
        <f t="shared" si="5"/>
        <v>годен</v>
      </c>
      <c r="J37" s="14" t="str">
        <f t="shared" si="6"/>
        <v>27.10.2023г.</v>
      </c>
      <c r="K37" s="16"/>
      <c r="L37" s="16"/>
      <c r="M37" s="26">
        <v>27</v>
      </c>
      <c r="N37" s="26" t="s">
        <v>77</v>
      </c>
      <c r="O37" s="26" t="s">
        <v>19</v>
      </c>
      <c r="P37" s="16"/>
      <c r="Q37" s="40">
        <v>16</v>
      </c>
      <c r="R37" s="40" t="s">
        <v>68</v>
      </c>
      <c r="S37" s="40"/>
      <c r="T37" s="30" t="s">
        <v>58</v>
      </c>
      <c r="U37" s="16" t="s">
        <v>72</v>
      </c>
      <c r="V37" s="41" t="s">
        <v>65</v>
      </c>
      <c r="W37" s="68">
        <f t="shared" si="4"/>
        <v>1422</v>
      </c>
    </row>
    <row r="38" spans="2:23" ht="12.75" customHeight="1" x14ac:dyDescent="0.25">
      <c r="L38" s="10"/>
      <c r="M38" s="10"/>
      <c r="N38" s="10"/>
      <c r="O38" s="10"/>
      <c r="P38" s="10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C22</f>
        <v>16 (М)-НП</v>
      </c>
      <c r="D43" s="109" t="str">
        <f>E22</f>
        <v>3795×25</v>
      </c>
      <c r="E43" s="109"/>
      <c r="F43" s="131" t="s">
        <v>108</v>
      </c>
      <c r="G43" s="132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8">CONCATENATE(M43, ".", N43, ".",O43)</f>
        <v>06.11.2023г.</v>
      </c>
      <c r="K43" s="16"/>
      <c r="L43" s="16"/>
      <c r="M43" s="26" t="s">
        <v>20</v>
      </c>
      <c r="N43" s="26" t="s">
        <v>82</v>
      </c>
      <c r="O43" s="26" t="s">
        <v>19</v>
      </c>
      <c r="T43" s="10"/>
      <c r="U43" s="43"/>
      <c r="V43" s="69" t="s">
        <v>108</v>
      </c>
      <c r="W43" s="43">
        <f>VALUE(MID($V43,1,FIND("×",$V43,1)-1))</f>
        <v>150</v>
      </c>
    </row>
    <row r="44" spans="2:23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V46" s="41"/>
    </row>
    <row r="47" spans="2:23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3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3:23" ht="12.75" customHeight="1" x14ac:dyDescent="0.25">
      <c r="C49" s="8" t="s">
        <v>36</v>
      </c>
      <c r="D49" s="11"/>
      <c r="E49" s="11"/>
      <c r="F49" s="10"/>
      <c r="G49" s="10"/>
      <c r="H49" s="37"/>
      <c r="I49" s="38" t="s">
        <v>37</v>
      </c>
      <c r="V49" s="41"/>
    </row>
    <row r="50" spans="3:23" ht="12.75" customHeight="1" x14ac:dyDescent="0.2"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25.5" customHeight="1" x14ac:dyDescent="0.2"/>
    <row r="62" spans="3:23" ht="12.7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44:J45"/>
    <mergeCell ref="G35:H35"/>
    <mergeCell ref="J40:J42"/>
    <mergeCell ref="D43:E43"/>
    <mergeCell ref="F43:G43"/>
    <mergeCell ref="B39:J39"/>
    <mergeCell ref="B40:B42"/>
    <mergeCell ref="C40:C42"/>
    <mergeCell ref="D40:E42"/>
    <mergeCell ref="F40:G42"/>
    <mergeCell ref="H40:H42"/>
    <mergeCell ref="I40:I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B1:X68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113/2 от 06 ноября 2023г.</v>
      </c>
      <c r="I8" s="122" t="s">
        <v>160</v>
      </c>
      <c r="J8" s="122"/>
      <c r="K8" s="17"/>
      <c r="L8" s="13">
        <v>113</v>
      </c>
      <c r="M8" s="20">
        <v>2</v>
      </c>
      <c r="N8" s="42" t="s">
        <v>20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16 (Л)-НП</v>
      </c>
      <c r="D22" s="112"/>
      <c r="E22" s="109" t="str">
        <f>V22</f>
        <v>3795×25</v>
      </c>
      <c r="F22" s="109"/>
      <c r="G22" s="109" t="s">
        <v>103</v>
      </c>
      <c r="H22" s="109" t="s">
        <v>7</v>
      </c>
      <c r="I22" s="14" t="str">
        <f>IF(G22="недопустимых дефектов не обнаружено", "годен", "НЕ годен")</f>
        <v>НЕ годен</v>
      </c>
      <c r="J22" s="14" t="str">
        <f>CONCATENATE(M22, ".", N22, ".",O22)</f>
        <v>27.10.2023г.</v>
      </c>
      <c r="K22" s="16"/>
      <c r="L22" s="16"/>
      <c r="M22" s="26">
        <v>27</v>
      </c>
      <c r="N22" s="26" t="s">
        <v>77</v>
      </c>
      <c r="O22" s="26" t="s">
        <v>19</v>
      </c>
      <c r="P22" s="16"/>
      <c r="Q22" s="40">
        <v>16</v>
      </c>
      <c r="R22" s="40" t="s">
        <v>43</v>
      </c>
      <c r="S22" s="40"/>
      <c r="T22" s="30" t="s">
        <v>58</v>
      </c>
      <c r="U22" s="16" t="s">
        <v>42</v>
      </c>
      <c r="V22" s="41" t="s">
        <v>147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0">CONCATENATE(Q23, " (",R23, ")",S23,T23,U23)</f>
        <v>16 (Л)-Рн1/1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5" si="2">IF(G23="недопустимых дефектов не обнаружено", "годен", "НЕ годен")</f>
        <v>годен</v>
      </c>
      <c r="J23" s="14" t="str">
        <f t="shared" ref="J23:J36" si="3">CONCATENATE(M23, ".", N23, ".",O23)</f>
        <v>06.11.2023г.</v>
      </c>
      <c r="K23" s="16"/>
      <c r="L23" s="16"/>
      <c r="M23" s="26" t="s">
        <v>20</v>
      </c>
      <c r="N23" s="26" t="s">
        <v>82</v>
      </c>
      <c r="O23" s="26" t="s">
        <v>19</v>
      </c>
      <c r="P23" s="16"/>
      <c r="Q23" s="40">
        <v>16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16 (Л)-Рн1/2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06.11.2023г.</v>
      </c>
      <c r="K24" s="16"/>
      <c r="L24" s="16"/>
      <c r="M24" s="26" t="s">
        <v>20</v>
      </c>
      <c r="N24" s="26" t="s">
        <v>82</v>
      </c>
      <c r="O24" s="26" t="s">
        <v>19</v>
      </c>
      <c r="P24" s="16"/>
      <c r="Q24" s="40">
        <v>16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16 (Л)-Рн2/1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06.11.2023г.</v>
      </c>
      <c r="K25" s="16"/>
      <c r="L25" s="16"/>
      <c r="M25" s="26" t="s">
        <v>20</v>
      </c>
      <c r="N25" s="26" t="s">
        <v>82</v>
      </c>
      <c r="O25" s="26" t="s">
        <v>19</v>
      </c>
      <c r="P25" s="16"/>
      <c r="Q25" s="40">
        <v>16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16 (Л)-Рн2/2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06.11.2023г.</v>
      </c>
      <c r="K26" s="16"/>
      <c r="L26" s="16"/>
      <c r="M26" s="26" t="s">
        <v>20</v>
      </c>
      <c r="N26" s="26" t="s">
        <v>82</v>
      </c>
      <c r="O26" s="26" t="s">
        <v>19</v>
      </c>
      <c r="P26" s="16"/>
      <c r="Q26" s="40">
        <v>16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16 (Л)-Рн3/1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06.11.2023г.</v>
      </c>
      <c r="K27" s="16"/>
      <c r="L27" s="16"/>
      <c r="M27" s="26" t="s">
        <v>20</v>
      </c>
      <c r="N27" s="26" t="s">
        <v>82</v>
      </c>
      <c r="O27" s="26" t="s">
        <v>19</v>
      </c>
      <c r="P27" s="16"/>
      <c r="Q27" s="40">
        <v>16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16 (Л)-Рн3/2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06.11.2023г.</v>
      </c>
      <c r="K28" s="16"/>
      <c r="L28" s="16"/>
      <c r="M28" s="26" t="s">
        <v>20</v>
      </c>
      <c r="N28" s="26" t="s">
        <v>82</v>
      </c>
      <c r="O28" s="26" t="s">
        <v>19</v>
      </c>
      <c r="P28" s="16"/>
      <c r="Q28" s="40">
        <v>16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16 (Л)-Рн4/1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06.11.2023г.</v>
      </c>
      <c r="K29" s="16"/>
      <c r="L29" s="16"/>
      <c r="M29" s="26" t="s">
        <v>20</v>
      </c>
      <c r="N29" s="26" t="s">
        <v>82</v>
      </c>
      <c r="O29" s="26" t="s">
        <v>19</v>
      </c>
      <c r="P29" s="16"/>
      <c r="Q29" s="40">
        <v>16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16 (Л)-Рн4/2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06.11.2023г.</v>
      </c>
      <c r="K30" s="16"/>
      <c r="L30" s="16"/>
      <c r="M30" s="26" t="s">
        <v>20</v>
      </c>
      <c r="N30" s="26" t="s">
        <v>82</v>
      </c>
      <c r="O30" s="26" t="s">
        <v>19</v>
      </c>
      <c r="P30" s="16"/>
      <c r="Q30" s="40">
        <v>16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16 (Л)-Рн5/1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06.11.2023г.</v>
      </c>
      <c r="K31" s="16"/>
      <c r="L31" s="16"/>
      <c r="M31" s="26" t="s">
        <v>20</v>
      </c>
      <c r="N31" s="26" t="s">
        <v>82</v>
      </c>
      <c r="O31" s="26" t="s">
        <v>19</v>
      </c>
      <c r="P31" s="16"/>
      <c r="Q31" s="40">
        <v>16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16 (Л)-Рн5/2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06.11.2023г.</v>
      </c>
      <c r="K32" s="16"/>
      <c r="L32" s="16"/>
      <c r="M32" s="26" t="s">
        <v>20</v>
      </c>
      <c r="N32" s="26" t="s">
        <v>82</v>
      </c>
      <c r="O32" s="26" t="s">
        <v>19</v>
      </c>
      <c r="P32" s="16"/>
      <c r="Q32" s="40">
        <v>16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4" ht="12.75" customHeight="1" thickBot="1" x14ac:dyDescent="0.25">
      <c r="B33" s="14">
        <v>12</v>
      </c>
      <c r="C33" s="111" t="str">
        <f t="shared" si="0"/>
        <v>16 (Л)-Рн6/1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06.11.2023г.</v>
      </c>
      <c r="K33" s="16"/>
      <c r="L33" s="16"/>
      <c r="M33" s="26" t="s">
        <v>20</v>
      </c>
      <c r="N33" s="26" t="s">
        <v>82</v>
      </c>
      <c r="O33" s="26" t="s">
        <v>19</v>
      </c>
      <c r="P33" s="16"/>
      <c r="Q33" s="40">
        <v>16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4" ht="12.75" customHeight="1" thickBot="1" x14ac:dyDescent="0.25">
      <c r="B34" s="14">
        <v>13</v>
      </c>
      <c r="C34" s="111" t="str">
        <f t="shared" si="0"/>
        <v>16 (Л)-Рн6/2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16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4" ht="12.75" customHeight="1" thickBot="1" x14ac:dyDescent="0.25">
      <c r="B35" s="14">
        <v>14</v>
      </c>
      <c r="C35" s="111" t="str">
        <f t="shared" si="0"/>
        <v>16 (Б-В)</v>
      </c>
      <c r="D35" s="112"/>
      <c r="E35" s="109" t="str">
        <f>V35</f>
        <v>1855×14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27.10.2023г.</v>
      </c>
      <c r="K35" s="16"/>
      <c r="L35" s="16"/>
      <c r="M35" s="26">
        <v>27</v>
      </c>
      <c r="N35" s="26" t="s">
        <v>77</v>
      </c>
      <c r="O35" s="26" t="s">
        <v>19</v>
      </c>
      <c r="P35" s="16"/>
      <c r="Q35" s="40">
        <v>16</v>
      </c>
      <c r="R35" s="40" t="s">
        <v>57</v>
      </c>
      <c r="S35" s="40"/>
      <c r="U35" s="16"/>
      <c r="V35" s="41" t="s">
        <v>61</v>
      </c>
      <c r="W35" s="68">
        <f t="shared" si="4"/>
        <v>1855</v>
      </c>
    </row>
    <row r="36" spans="2:24" ht="12.75" customHeight="1" thickBot="1" x14ac:dyDescent="0.25">
      <c r="B36" s="14">
        <v>15</v>
      </c>
      <c r="C36" s="111" t="str">
        <f t="shared" si="0"/>
        <v>16 (В-Г)</v>
      </c>
      <c r="D36" s="112"/>
      <c r="E36" s="109" t="str">
        <f>V36</f>
        <v>2470×14</v>
      </c>
      <c r="F36" s="109"/>
      <c r="G36" s="109" t="s">
        <v>23</v>
      </c>
      <c r="H36" s="109"/>
      <c r="I36" s="14" t="str">
        <f t="shared" ref="I36" si="5">IF(G36="недопустимых дефектов не обнаружено", "годен", "НЕ годен")</f>
        <v>годен</v>
      </c>
      <c r="J36" s="14" t="str">
        <f t="shared" si="3"/>
        <v>27.10.2023г.</v>
      </c>
      <c r="K36" s="16"/>
      <c r="L36" s="16"/>
      <c r="M36" s="26">
        <v>27</v>
      </c>
      <c r="N36" s="26" t="s">
        <v>77</v>
      </c>
      <c r="O36" s="26" t="s">
        <v>19</v>
      </c>
      <c r="P36" s="16"/>
      <c r="Q36" s="40">
        <v>16</v>
      </c>
      <c r="R36" s="40" t="s">
        <v>56</v>
      </c>
      <c r="S36" s="40"/>
      <c r="U36" s="16"/>
      <c r="V36" s="41" t="s">
        <v>62</v>
      </c>
      <c r="W36" s="68">
        <f t="shared" si="4"/>
        <v>2470</v>
      </c>
    </row>
    <row r="37" spans="2:24" ht="12.75" customHeight="1" x14ac:dyDescent="0.2">
      <c r="Q37" s="16"/>
      <c r="R37" s="16"/>
      <c r="S37" s="16"/>
      <c r="U37" s="16"/>
      <c r="V37" s="41"/>
      <c r="W37" s="68"/>
    </row>
    <row r="38" spans="2:24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  <c r="X38" s="30"/>
    </row>
    <row r="39" spans="2:24" ht="12.75" customHeight="1" x14ac:dyDescent="0.25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  <c r="X39" s="10"/>
    </row>
    <row r="40" spans="2:24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4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4" ht="12.75" customHeight="1" x14ac:dyDescent="0.25">
      <c r="B42" s="14">
        <v>1</v>
      </c>
      <c r="C42" s="28" t="str">
        <f>C22</f>
        <v>16 (Л)-НП</v>
      </c>
      <c r="D42" s="109" t="str">
        <f>E22</f>
        <v>3795×25</v>
      </c>
      <c r="E42" s="109"/>
      <c r="F42" s="131" t="s">
        <v>107</v>
      </c>
      <c r="G42" s="132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6">CONCATENATE(M42, ".", N42, ".",O42)</f>
        <v>06.11.2023г.</v>
      </c>
      <c r="K42" s="16"/>
      <c r="L42" s="16"/>
      <c r="M42" s="26" t="s">
        <v>20</v>
      </c>
      <c r="N42" s="26" t="s">
        <v>82</v>
      </c>
      <c r="O42" s="26" t="s">
        <v>19</v>
      </c>
      <c r="T42" s="10"/>
      <c r="U42" s="43"/>
      <c r="V42" s="69" t="s">
        <v>107</v>
      </c>
      <c r="W42" s="43">
        <f>VALUE(MID($V42,1,FIND("×",$V42,1)-1))</f>
        <v>350</v>
      </c>
    </row>
    <row r="43" spans="2:24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4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4" ht="12.75" customHeight="1" x14ac:dyDescent="0.2">
      <c r="V45" s="41"/>
    </row>
    <row r="46" spans="2:24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4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4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B43:J44"/>
    <mergeCell ref="D42:E42"/>
    <mergeCell ref="F42:G42"/>
    <mergeCell ref="B38:J38"/>
    <mergeCell ref="B39:B41"/>
    <mergeCell ref="C39:C41"/>
    <mergeCell ref="D39:E41"/>
    <mergeCell ref="F39:G41"/>
    <mergeCell ref="H39:H41"/>
    <mergeCell ref="I39:I41"/>
    <mergeCell ref="J39:J41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B1:X6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112/2 от 06 ноября 2023г.</v>
      </c>
      <c r="I8" s="122" t="s">
        <v>160</v>
      </c>
      <c r="J8" s="122"/>
      <c r="K8" s="17"/>
      <c r="L8" s="13">
        <v>112</v>
      </c>
      <c r="M8" s="20">
        <v>2</v>
      </c>
      <c r="N8" s="42" t="s">
        <v>20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18 (Л)-НП</v>
      </c>
      <c r="D22" s="112"/>
      <c r="E22" s="109" t="str">
        <f>V22</f>
        <v>3795×32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27.10.2023г.</v>
      </c>
      <c r="K22" s="16"/>
      <c r="L22" s="16"/>
      <c r="M22" s="26">
        <v>27</v>
      </c>
      <c r="N22" s="26" t="s">
        <v>77</v>
      </c>
      <c r="O22" s="26" t="s">
        <v>19</v>
      </c>
      <c r="P22" s="16"/>
      <c r="Q22" s="40">
        <v>18</v>
      </c>
      <c r="R22" s="40" t="s">
        <v>43</v>
      </c>
      <c r="S22" s="40"/>
      <c r="T22" s="30" t="s">
        <v>58</v>
      </c>
      <c r="U22" s="16" t="s">
        <v>42</v>
      </c>
      <c r="V22" s="41" t="s">
        <v>144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0">CONCATENATE(Q23, " (",R23, ")",S23,T23,U23)</f>
        <v>18 (Л)-Рн1/1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5" si="2">IF(G23="недопустимых дефектов не обнаружено", "годен", "НЕ годен")</f>
        <v>годен</v>
      </c>
      <c r="J23" s="14" t="str">
        <f t="shared" ref="J23:J36" si="3">CONCATENATE(M23, ".", N23, ".",O23)</f>
        <v>06.11.2023г.</v>
      </c>
      <c r="K23" s="16"/>
      <c r="L23" s="16"/>
      <c r="M23" s="26" t="s">
        <v>20</v>
      </c>
      <c r="N23" s="26" t="s">
        <v>82</v>
      </c>
      <c r="O23" s="26" t="s">
        <v>19</v>
      </c>
      <c r="P23" s="16"/>
      <c r="Q23" s="40">
        <v>18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18 (Л)-Рн1/2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06.11.2023г.</v>
      </c>
      <c r="K24" s="16"/>
      <c r="L24" s="16"/>
      <c r="M24" s="26" t="s">
        <v>20</v>
      </c>
      <c r="N24" s="26" t="s">
        <v>82</v>
      </c>
      <c r="O24" s="26" t="s">
        <v>19</v>
      </c>
      <c r="P24" s="16"/>
      <c r="Q24" s="40">
        <v>18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18 (Л)-Рн2/1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06.11.2023г.</v>
      </c>
      <c r="K25" s="16"/>
      <c r="L25" s="16"/>
      <c r="M25" s="26" t="s">
        <v>20</v>
      </c>
      <c r="N25" s="26" t="s">
        <v>82</v>
      </c>
      <c r="O25" s="26" t="s">
        <v>19</v>
      </c>
      <c r="P25" s="16"/>
      <c r="Q25" s="40">
        <v>18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18 (Л)-Рн2/2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06.11.2023г.</v>
      </c>
      <c r="K26" s="16"/>
      <c r="L26" s="16"/>
      <c r="M26" s="26" t="s">
        <v>20</v>
      </c>
      <c r="N26" s="26" t="s">
        <v>82</v>
      </c>
      <c r="O26" s="26" t="s">
        <v>19</v>
      </c>
      <c r="P26" s="16"/>
      <c r="Q26" s="40">
        <v>18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18 (Л)-Рн3/1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06.11.2023г.</v>
      </c>
      <c r="K27" s="16"/>
      <c r="L27" s="16"/>
      <c r="M27" s="26" t="s">
        <v>20</v>
      </c>
      <c r="N27" s="26" t="s">
        <v>82</v>
      </c>
      <c r="O27" s="26" t="s">
        <v>19</v>
      </c>
      <c r="P27" s="16"/>
      <c r="Q27" s="40">
        <v>18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18 (Л)-Рн3/2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06.11.2023г.</v>
      </c>
      <c r="K28" s="16"/>
      <c r="L28" s="16"/>
      <c r="M28" s="26" t="s">
        <v>20</v>
      </c>
      <c r="N28" s="26" t="s">
        <v>82</v>
      </c>
      <c r="O28" s="26" t="s">
        <v>19</v>
      </c>
      <c r="P28" s="16"/>
      <c r="Q28" s="40">
        <v>18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18 (Л)-Рн4/1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06.11.2023г.</v>
      </c>
      <c r="K29" s="16"/>
      <c r="L29" s="16"/>
      <c r="M29" s="26" t="s">
        <v>20</v>
      </c>
      <c r="N29" s="26" t="s">
        <v>82</v>
      </c>
      <c r="O29" s="26" t="s">
        <v>19</v>
      </c>
      <c r="P29" s="16"/>
      <c r="Q29" s="40">
        <v>18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18 (Л)-Рн4/2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06.11.2023г.</v>
      </c>
      <c r="K30" s="16"/>
      <c r="L30" s="16"/>
      <c r="M30" s="26" t="s">
        <v>20</v>
      </c>
      <c r="N30" s="26" t="s">
        <v>82</v>
      </c>
      <c r="O30" s="26" t="s">
        <v>19</v>
      </c>
      <c r="P30" s="16"/>
      <c r="Q30" s="40">
        <v>18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18 (Л)-Рн5/1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06.11.2023г.</v>
      </c>
      <c r="K31" s="16"/>
      <c r="L31" s="16"/>
      <c r="M31" s="26" t="s">
        <v>20</v>
      </c>
      <c r="N31" s="26" t="s">
        <v>82</v>
      </c>
      <c r="O31" s="26" t="s">
        <v>19</v>
      </c>
      <c r="P31" s="16"/>
      <c r="Q31" s="40">
        <v>18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18 (Л)-Рн5/2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06.11.2023г.</v>
      </c>
      <c r="K32" s="16"/>
      <c r="L32" s="16"/>
      <c r="M32" s="26" t="s">
        <v>20</v>
      </c>
      <c r="N32" s="26" t="s">
        <v>82</v>
      </c>
      <c r="O32" s="26" t="s">
        <v>19</v>
      </c>
      <c r="P32" s="16"/>
      <c r="Q32" s="40">
        <v>18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4" ht="12.75" customHeight="1" thickBot="1" x14ac:dyDescent="0.25">
      <c r="B33" s="14">
        <v>12</v>
      </c>
      <c r="C33" s="111" t="str">
        <f t="shared" si="0"/>
        <v>18 (Л)-Рн6/1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06.11.2023г.</v>
      </c>
      <c r="K33" s="16"/>
      <c r="L33" s="16"/>
      <c r="M33" s="26" t="s">
        <v>20</v>
      </c>
      <c r="N33" s="26" t="s">
        <v>82</v>
      </c>
      <c r="O33" s="26" t="s">
        <v>19</v>
      </c>
      <c r="P33" s="16"/>
      <c r="Q33" s="40">
        <v>18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4" ht="12.75" customHeight="1" thickBot="1" x14ac:dyDescent="0.25">
      <c r="B34" s="14">
        <v>13</v>
      </c>
      <c r="C34" s="111" t="str">
        <f t="shared" si="0"/>
        <v>18 (Л)-Рн6/2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18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4" ht="12.75" customHeight="1" thickBot="1" x14ac:dyDescent="0.25">
      <c r="B35" s="14">
        <v>14</v>
      </c>
      <c r="C35" s="111" t="str">
        <f t="shared" si="0"/>
        <v>18 (Б-В)</v>
      </c>
      <c r="D35" s="112"/>
      <c r="E35" s="109" t="str">
        <f>V35</f>
        <v>1855×14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27.10.2023г.</v>
      </c>
      <c r="K35" s="16"/>
      <c r="L35" s="16"/>
      <c r="M35" s="26">
        <v>27</v>
      </c>
      <c r="N35" s="26" t="s">
        <v>77</v>
      </c>
      <c r="O35" s="26" t="s">
        <v>19</v>
      </c>
      <c r="P35" s="16"/>
      <c r="Q35" s="40">
        <v>18</v>
      </c>
      <c r="R35" s="40" t="s">
        <v>57</v>
      </c>
      <c r="S35" s="40"/>
      <c r="U35" s="16"/>
      <c r="V35" s="41" t="s">
        <v>61</v>
      </c>
      <c r="W35" s="68">
        <f t="shared" si="4"/>
        <v>1855</v>
      </c>
    </row>
    <row r="36" spans="2:24" ht="12.75" customHeight="1" thickBot="1" x14ac:dyDescent="0.25">
      <c r="B36" s="14">
        <v>15</v>
      </c>
      <c r="C36" s="111" t="str">
        <f t="shared" si="0"/>
        <v>18 (В-Г)</v>
      </c>
      <c r="D36" s="112"/>
      <c r="E36" s="109" t="str">
        <f>V36</f>
        <v>2470×14</v>
      </c>
      <c r="F36" s="109"/>
      <c r="G36" s="109" t="s">
        <v>101</v>
      </c>
      <c r="H36" s="109" t="s">
        <v>7</v>
      </c>
      <c r="I36" s="14" t="str">
        <f t="shared" ref="I36" si="5">IF(G36="недопустимых дефектов не обнаружено", "годен", "НЕ годен")</f>
        <v>НЕ годен</v>
      </c>
      <c r="J36" s="14" t="str">
        <f t="shared" si="3"/>
        <v>27.10.2023г.</v>
      </c>
      <c r="K36" s="16"/>
      <c r="L36" s="16"/>
      <c r="M36" s="26">
        <v>27</v>
      </c>
      <c r="N36" s="26" t="s">
        <v>77</v>
      </c>
      <c r="O36" s="26" t="s">
        <v>19</v>
      </c>
      <c r="P36" s="16"/>
      <c r="Q36" s="40">
        <v>18</v>
      </c>
      <c r="R36" s="40" t="s">
        <v>56</v>
      </c>
      <c r="S36" s="40"/>
      <c r="U36" s="16"/>
      <c r="V36" s="41" t="s">
        <v>62</v>
      </c>
      <c r="W36" s="68">
        <f t="shared" si="4"/>
        <v>2470</v>
      </c>
    </row>
    <row r="37" spans="2:24" ht="12.75" customHeight="1" x14ac:dyDescent="0.25">
      <c r="L37" s="10"/>
      <c r="M37" s="10"/>
      <c r="N37" s="10"/>
      <c r="O37" s="10"/>
      <c r="P37" s="10"/>
      <c r="Q37" s="16"/>
      <c r="R37" s="16"/>
      <c r="S37" s="16"/>
      <c r="U37" s="16"/>
      <c r="V37" s="41"/>
      <c r="W37" s="68"/>
    </row>
    <row r="38" spans="2:24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  <c r="X38" s="30"/>
    </row>
    <row r="39" spans="2:24" ht="12.75" customHeight="1" x14ac:dyDescent="0.25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  <c r="X39" s="10"/>
    </row>
    <row r="40" spans="2:24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4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4" ht="12.75" customHeight="1" x14ac:dyDescent="0.25">
      <c r="B42" s="14">
        <v>1</v>
      </c>
      <c r="C42" s="28" t="str">
        <f>C36</f>
        <v>18 (В-Г)</v>
      </c>
      <c r="D42" s="109" t="str">
        <f>E36</f>
        <v>2470×14</v>
      </c>
      <c r="E42" s="109"/>
      <c r="F42" s="135" t="s">
        <v>102</v>
      </c>
      <c r="G42" s="136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6">CONCATENATE(M42, ".", N42, ".",O42)</f>
        <v>06.11.2023г.</v>
      </c>
      <c r="K42" s="16"/>
      <c r="L42" s="16"/>
      <c r="M42" s="26" t="s">
        <v>20</v>
      </c>
      <c r="N42" s="26" t="s">
        <v>82</v>
      </c>
      <c r="O42" s="26" t="s">
        <v>19</v>
      </c>
      <c r="T42" s="10"/>
      <c r="U42" s="43"/>
      <c r="V42" s="69" t="s">
        <v>102</v>
      </c>
      <c r="W42" s="43">
        <f>VALUE(MID($V42,1,FIND("×",$V42,1)-1))</f>
        <v>250</v>
      </c>
    </row>
    <row r="43" spans="2:24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4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4" ht="12.75" customHeight="1" x14ac:dyDescent="0.2">
      <c r="V45" s="41"/>
    </row>
    <row r="46" spans="2:24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4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4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B43:J44"/>
    <mergeCell ref="D42:E42"/>
    <mergeCell ref="F42:G42"/>
    <mergeCell ref="B38:J38"/>
    <mergeCell ref="B39:B41"/>
    <mergeCell ref="C39:C41"/>
    <mergeCell ref="D39:E41"/>
    <mergeCell ref="F39:G41"/>
    <mergeCell ref="H39:H41"/>
    <mergeCell ref="I39:I41"/>
    <mergeCell ref="J39:J41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B1:W70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111/2 от 06 ноября 2023г.</v>
      </c>
      <c r="I8" s="122" t="s">
        <v>160</v>
      </c>
      <c r="J8" s="122"/>
      <c r="K8" s="17"/>
      <c r="L8" s="13">
        <v>111</v>
      </c>
      <c r="M8" s="20">
        <v>2</v>
      </c>
      <c r="N8" s="42" t="s">
        <v>20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SUM(W43:W47)</f>
        <v>300</v>
      </c>
    </row>
    <row r="22" spans="2:23" ht="12.75" customHeight="1" thickBot="1" x14ac:dyDescent="0.25">
      <c r="B22" s="14">
        <v>1</v>
      </c>
      <c r="C22" s="111" t="str">
        <f>CONCATENATE(Q22, " (",R22, ")",S22,T22,U22)</f>
        <v>19 (М)-НП</v>
      </c>
      <c r="D22" s="112"/>
      <c r="E22" s="109" t="str">
        <f>V22</f>
        <v>3795×50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27.10.2023г.</v>
      </c>
      <c r="K22" s="16"/>
      <c r="L22" s="16"/>
      <c r="M22" s="26">
        <v>27</v>
      </c>
      <c r="N22" s="26" t="s">
        <v>77</v>
      </c>
      <c r="O22" s="26" t="s">
        <v>19</v>
      </c>
      <c r="P22" s="16"/>
      <c r="Q22" s="40">
        <v>19</v>
      </c>
      <c r="R22" s="40" t="s">
        <v>66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19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7" si="2">IF(G23="недопустимых дефектов не обнаружено", "годен", "НЕ годен")</f>
        <v>годен</v>
      </c>
      <c r="J23" s="14" t="str">
        <f t="shared" ref="J23:J37" si="3">CONCATENATE(M23, ".", N23, ".",O23)</f>
        <v>06.11.2023г.</v>
      </c>
      <c r="K23" s="16"/>
      <c r="L23" s="16"/>
      <c r="M23" s="26" t="s">
        <v>20</v>
      </c>
      <c r="N23" s="26" t="s">
        <v>82</v>
      </c>
      <c r="O23" s="26" t="s">
        <v>19</v>
      </c>
      <c r="P23" s="16"/>
      <c r="Q23" s="40">
        <v>19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19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06.11.2023г.</v>
      </c>
      <c r="K24" s="16"/>
      <c r="L24" s="16"/>
      <c r="M24" s="26" t="s">
        <v>20</v>
      </c>
      <c r="N24" s="26" t="s">
        <v>82</v>
      </c>
      <c r="O24" s="26" t="s">
        <v>19</v>
      </c>
      <c r="P24" s="16"/>
      <c r="Q24" s="40">
        <v>19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19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06.11.2023г.</v>
      </c>
      <c r="K25" s="16"/>
      <c r="L25" s="16"/>
      <c r="M25" s="26" t="s">
        <v>20</v>
      </c>
      <c r="N25" s="26" t="s">
        <v>82</v>
      </c>
      <c r="O25" s="26" t="s">
        <v>19</v>
      </c>
      <c r="P25" s="16"/>
      <c r="Q25" s="40">
        <v>19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19 (М)-Рн2/2</v>
      </c>
      <c r="D26" s="112"/>
      <c r="E26" s="109" t="str">
        <f t="shared" si="1"/>
        <v>180×16</v>
      </c>
      <c r="F26" s="109"/>
      <c r="G26" s="109" t="s">
        <v>99</v>
      </c>
      <c r="H26" s="109"/>
      <c r="I26" s="14" t="str">
        <f t="shared" si="2"/>
        <v>НЕ годен</v>
      </c>
      <c r="J26" s="14" t="str">
        <f t="shared" si="3"/>
        <v>06.11.2023г.</v>
      </c>
      <c r="K26" s="16"/>
      <c r="L26" s="16"/>
      <c r="M26" s="26" t="s">
        <v>20</v>
      </c>
      <c r="N26" s="26" t="s">
        <v>82</v>
      </c>
      <c r="O26" s="26" t="s">
        <v>19</v>
      </c>
      <c r="P26" s="16"/>
      <c r="Q26" s="40">
        <v>19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19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06.11.2023г.</v>
      </c>
      <c r="K27" s="16"/>
      <c r="L27" s="16"/>
      <c r="M27" s="26" t="s">
        <v>20</v>
      </c>
      <c r="N27" s="26" t="s">
        <v>82</v>
      </c>
      <c r="O27" s="26" t="s">
        <v>19</v>
      </c>
      <c r="P27" s="16"/>
      <c r="Q27" s="40">
        <v>19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19 (М)-Рн3/2</v>
      </c>
      <c r="D28" s="112"/>
      <c r="E28" s="109" t="str">
        <f t="shared" si="1"/>
        <v>180×16</v>
      </c>
      <c r="F28" s="109"/>
      <c r="G28" s="109" t="s">
        <v>99</v>
      </c>
      <c r="H28" s="109"/>
      <c r="I28" s="14" t="str">
        <f t="shared" si="2"/>
        <v>НЕ годен</v>
      </c>
      <c r="J28" s="14" t="str">
        <f t="shared" si="3"/>
        <v>06.11.2023г.</v>
      </c>
      <c r="K28" s="16"/>
      <c r="L28" s="16"/>
      <c r="M28" s="26" t="s">
        <v>20</v>
      </c>
      <c r="N28" s="26" t="s">
        <v>82</v>
      </c>
      <c r="O28" s="26" t="s">
        <v>19</v>
      </c>
      <c r="P28" s="16"/>
      <c r="Q28" s="40">
        <v>19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19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06.11.2023г.</v>
      </c>
      <c r="K29" s="16"/>
      <c r="L29" s="16"/>
      <c r="M29" s="26" t="s">
        <v>20</v>
      </c>
      <c r="N29" s="26" t="s">
        <v>82</v>
      </c>
      <c r="O29" s="26" t="s">
        <v>19</v>
      </c>
      <c r="P29" s="16"/>
      <c r="Q29" s="40">
        <v>19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19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06.11.2023г.</v>
      </c>
      <c r="K30" s="16"/>
      <c r="L30" s="16"/>
      <c r="M30" s="26" t="s">
        <v>20</v>
      </c>
      <c r="N30" s="26" t="s">
        <v>82</v>
      </c>
      <c r="O30" s="26" t="s">
        <v>19</v>
      </c>
      <c r="P30" s="16"/>
      <c r="Q30" s="40">
        <v>19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19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06.11.2023г.</v>
      </c>
      <c r="K31" s="16"/>
      <c r="L31" s="16"/>
      <c r="M31" s="26" t="s">
        <v>20</v>
      </c>
      <c r="N31" s="26" t="s">
        <v>82</v>
      </c>
      <c r="O31" s="26" t="s">
        <v>19</v>
      </c>
      <c r="P31" s="16"/>
      <c r="Q31" s="40">
        <v>19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19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06.11.2023г.</v>
      </c>
      <c r="K32" s="16"/>
      <c r="L32" s="16"/>
      <c r="M32" s="26" t="s">
        <v>20</v>
      </c>
      <c r="N32" s="26" t="s">
        <v>82</v>
      </c>
      <c r="O32" s="26" t="s">
        <v>19</v>
      </c>
      <c r="P32" s="16"/>
      <c r="Q32" s="40">
        <v>19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3" ht="12.75" customHeight="1" thickBot="1" x14ac:dyDescent="0.25">
      <c r="B33" s="14">
        <v>12</v>
      </c>
      <c r="C33" s="111" t="str">
        <f t="shared" si="0"/>
        <v>19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06.11.2023г.</v>
      </c>
      <c r="K33" s="16"/>
      <c r="L33" s="16"/>
      <c r="M33" s="26" t="s">
        <v>20</v>
      </c>
      <c r="N33" s="26" t="s">
        <v>82</v>
      </c>
      <c r="O33" s="26" t="s">
        <v>19</v>
      </c>
      <c r="P33" s="16"/>
      <c r="Q33" s="40">
        <v>19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3" ht="12.75" customHeight="1" thickBot="1" x14ac:dyDescent="0.25">
      <c r="B34" s="14">
        <v>13</v>
      </c>
      <c r="C34" s="111" t="str">
        <f t="shared" si="0"/>
        <v>19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19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3" ht="12.75" customHeight="1" thickBot="1" x14ac:dyDescent="0.25">
      <c r="B35" s="14">
        <v>14</v>
      </c>
      <c r="C35" s="111" t="str">
        <f t="shared" si="0"/>
        <v>19 (Е-Ж)</v>
      </c>
      <c r="D35" s="112"/>
      <c r="E35" s="109" t="str">
        <f>V35</f>
        <v>2310×20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27.10.2023г.</v>
      </c>
      <c r="K35" s="16"/>
      <c r="L35" s="16"/>
      <c r="M35" s="26">
        <v>27</v>
      </c>
      <c r="N35" s="26" t="s">
        <v>77</v>
      </c>
      <c r="O35" s="26" t="s">
        <v>19</v>
      </c>
      <c r="P35" s="16"/>
      <c r="Q35" s="40">
        <v>19</v>
      </c>
      <c r="R35" s="40" t="s">
        <v>67</v>
      </c>
      <c r="S35" s="40"/>
      <c r="U35" s="16"/>
      <c r="V35" s="41" t="s">
        <v>106</v>
      </c>
      <c r="W35" s="68">
        <f t="shared" si="4"/>
        <v>2310</v>
      </c>
    </row>
    <row r="36" spans="2:23" ht="12.75" customHeight="1" thickBot="1" x14ac:dyDescent="0.25">
      <c r="B36" s="14">
        <v>15</v>
      </c>
      <c r="C36" s="111" t="str">
        <f t="shared" si="0"/>
        <v>19 (Ж-И)-Лн</v>
      </c>
      <c r="D36" s="112"/>
      <c r="E36" s="109" t="str">
        <f t="shared" ref="E36:E37" si="5">V36</f>
        <v>863×20</v>
      </c>
      <c r="F36" s="109"/>
      <c r="G36" s="109" t="s">
        <v>23</v>
      </c>
      <c r="H36" s="109"/>
      <c r="I36" s="14" t="str">
        <f t="shared" si="2"/>
        <v>годен</v>
      </c>
      <c r="J36" s="14" t="str">
        <f t="shared" si="3"/>
        <v>27.10.2023г.</v>
      </c>
      <c r="K36" s="16"/>
      <c r="L36" s="16"/>
      <c r="M36" s="26">
        <v>27</v>
      </c>
      <c r="N36" s="26" t="s">
        <v>77</v>
      </c>
      <c r="O36" s="26" t="s">
        <v>19</v>
      </c>
      <c r="P36" s="16"/>
      <c r="Q36" s="40">
        <v>19</v>
      </c>
      <c r="R36" s="40" t="s">
        <v>68</v>
      </c>
      <c r="S36" s="40"/>
      <c r="T36" s="30" t="s">
        <v>58</v>
      </c>
      <c r="U36" s="16" t="s">
        <v>71</v>
      </c>
      <c r="V36" s="41" t="s">
        <v>145</v>
      </c>
      <c r="W36" s="68">
        <f t="shared" si="4"/>
        <v>863</v>
      </c>
    </row>
    <row r="37" spans="2:23" ht="12.75" customHeight="1" thickBot="1" x14ac:dyDescent="0.25">
      <c r="B37" s="14">
        <v>16</v>
      </c>
      <c r="C37" s="111" t="str">
        <f t="shared" si="0"/>
        <v>19 (Ж-И)-Лв</v>
      </c>
      <c r="D37" s="112"/>
      <c r="E37" s="109" t="str">
        <f t="shared" si="5"/>
        <v>1422×20</v>
      </c>
      <c r="F37" s="109"/>
      <c r="G37" s="109" t="s">
        <v>23</v>
      </c>
      <c r="H37" s="109"/>
      <c r="I37" s="14" t="str">
        <f t="shared" si="2"/>
        <v>годен</v>
      </c>
      <c r="J37" s="14" t="str">
        <f t="shared" si="3"/>
        <v>27.10.2023г.</v>
      </c>
      <c r="K37" s="16"/>
      <c r="L37" s="16"/>
      <c r="M37" s="26">
        <v>27</v>
      </c>
      <c r="N37" s="26" t="s">
        <v>77</v>
      </c>
      <c r="O37" s="26" t="s">
        <v>19</v>
      </c>
      <c r="P37" s="16"/>
      <c r="Q37" s="40">
        <v>19</v>
      </c>
      <c r="R37" s="40" t="s">
        <v>68</v>
      </c>
      <c r="S37" s="40"/>
      <c r="T37" s="30" t="s">
        <v>58</v>
      </c>
      <c r="U37" s="16" t="s">
        <v>72</v>
      </c>
      <c r="V37" s="41" t="s">
        <v>146</v>
      </c>
      <c r="W37" s="68">
        <f t="shared" si="4"/>
        <v>1422</v>
      </c>
    </row>
    <row r="38" spans="2:23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</row>
    <row r="39" spans="2:23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</row>
    <row r="40" spans="2:23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3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3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3" ht="12.75" customHeight="1" x14ac:dyDescent="0.25">
      <c r="B43" s="14">
        <v>1</v>
      </c>
      <c r="C43" s="28" t="str">
        <f>C26</f>
        <v>19 (М)-Рн2/2</v>
      </c>
      <c r="D43" s="109" t="str">
        <f>E26</f>
        <v>180×16</v>
      </c>
      <c r="E43" s="109"/>
      <c r="F43" s="135" t="s">
        <v>100</v>
      </c>
      <c r="G43" s="136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:J44" si="6">CONCATENATE(M43, ".", N43, ".",O43)</f>
        <v>06.11.2023г.</v>
      </c>
      <c r="K43" s="16"/>
      <c r="L43" s="16"/>
      <c r="M43" s="26" t="s">
        <v>20</v>
      </c>
      <c r="N43" s="26" t="s">
        <v>82</v>
      </c>
      <c r="O43" s="26" t="s">
        <v>19</v>
      </c>
      <c r="T43" s="10"/>
      <c r="U43" s="43"/>
      <c r="V43" s="69" t="s">
        <v>100</v>
      </c>
      <c r="W43" s="43">
        <f>VALUE(MID($V43,1,FIND("×",$V43,1)-1))</f>
        <v>150</v>
      </c>
    </row>
    <row r="44" spans="2:23" ht="12.75" customHeight="1" x14ac:dyDescent="0.2">
      <c r="B44" s="14">
        <v>2</v>
      </c>
      <c r="C44" s="28" t="str">
        <f>C28</f>
        <v>19 (М)-Рн3/2</v>
      </c>
      <c r="D44" s="131" t="str">
        <f>E28</f>
        <v>180×16</v>
      </c>
      <c r="E44" s="132"/>
      <c r="F44" s="135" t="s">
        <v>100</v>
      </c>
      <c r="G44" s="136"/>
      <c r="H44" s="29" t="s">
        <v>23</v>
      </c>
      <c r="I44" s="28" t="str">
        <f>IF(H44="недопустимых дефектов не обнаружено", "годен", "НЕ годен")</f>
        <v>годен</v>
      </c>
      <c r="J44" s="14" t="str">
        <f t="shared" si="6"/>
        <v>06.11.2023г.</v>
      </c>
      <c r="M44" s="26" t="s">
        <v>20</v>
      </c>
      <c r="N44" s="26" t="s">
        <v>82</v>
      </c>
      <c r="O44" s="26" t="s">
        <v>19</v>
      </c>
      <c r="V44" s="41" t="s">
        <v>100</v>
      </c>
      <c r="W44" s="30">
        <f>VALUE(MID($V44,1,FIND("×",$V44,1)-1))</f>
        <v>150</v>
      </c>
    </row>
    <row r="45" spans="2:23" ht="12.75" customHeight="1" x14ac:dyDescent="0.2">
      <c r="B45" s="110" t="s">
        <v>38</v>
      </c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3" ht="12.75" customHeight="1" x14ac:dyDescent="0.2">
      <c r="B46" s="110"/>
      <c r="C46" s="110"/>
      <c r="D46" s="110"/>
      <c r="E46" s="110"/>
      <c r="F46" s="110"/>
      <c r="G46" s="110"/>
      <c r="H46" s="110"/>
      <c r="I46" s="110"/>
      <c r="J46" s="110"/>
      <c r="V46" s="41"/>
    </row>
    <row r="47" spans="2:23" ht="12.75" customHeight="1" x14ac:dyDescent="0.2">
      <c r="V47" s="41"/>
    </row>
    <row r="48" spans="2:23" ht="12.75" customHeight="1" x14ac:dyDescent="0.25">
      <c r="C48" s="10" t="s">
        <v>35</v>
      </c>
      <c r="D48" s="10"/>
      <c r="E48" s="10"/>
      <c r="F48" s="10"/>
      <c r="G48" s="10"/>
      <c r="H48" s="37"/>
      <c r="I48" s="38" t="s">
        <v>2</v>
      </c>
      <c r="V48" s="41"/>
    </row>
    <row r="49" spans="3:23" ht="12.75" customHeight="1" x14ac:dyDescent="0.25">
      <c r="C49" s="10"/>
      <c r="D49" s="10"/>
      <c r="E49" s="10"/>
      <c r="F49" s="10"/>
      <c r="G49" s="10"/>
      <c r="H49" s="10"/>
      <c r="I49" s="10"/>
      <c r="V49" s="41"/>
    </row>
    <row r="50" spans="3:23" ht="12.75" customHeight="1" x14ac:dyDescent="0.25">
      <c r="C50" s="8" t="s">
        <v>36</v>
      </c>
      <c r="D50" s="11"/>
      <c r="E50" s="11"/>
      <c r="F50" s="10"/>
      <c r="G50" s="10"/>
      <c r="H50" s="37"/>
      <c r="I50" s="38" t="s">
        <v>37</v>
      </c>
      <c r="V50" s="41"/>
    </row>
    <row r="51" spans="3:23" ht="12.75" customHeight="1" x14ac:dyDescent="0.2"/>
    <row r="52" spans="3:23" ht="12.75" customHeight="1" x14ac:dyDescent="0.2"/>
    <row r="53" spans="3:23" ht="12.75" customHeight="1" x14ac:dyDescent="0.2"/>
    <row r="54" spans="3:23" ht="12.75" customHeight="1" x14ac:dyDescent="0.2">
      <c r="W54" s="68"/>
    </row>
    <row r="55" spans="3:23" ht="12.75" customHeight="1" x14ac:dyDescent="0.2">
      <c r="W55" s="68"/>
    </row>
    <row r="56" spans="3:23" ht="12.75" customHeight="1" x14ac:dyDescent="0.2">
      <c r="W56" s="68"/>
    </row>
    <row r="57" spans="3:23" ht="12.75" customHeight="1" x14ac:dyDescent="0.2">
      <c r="W57" s="68"/>
    </row>
    <row r="58" spans="3:23" ht="12.75" customHeight="1" x14ac:dyDescent="0.2">
      <c r="W58" s="68"/>
    </row>
    <row r="59" spans="3:23" ht="12.75" customHeight="1" x14ac:dyDescent="0.2"/>
    <row r="60" spans="3:23" ht="12.75" customHeight="1" x14ac:dyDescent="0.2"/>
    <row r="61" spans="3:23" ht="12.75" customHeight="1" x14ac:dyDescent="0.2"/>
    <row r="62" spans="3:23" ht="25.5" customHeight="1" x14ac:dyDescent="0.2"/>
    <row r="63" spans="3:23" ht="12.75" customHeight="1" x14ac:dyDescent="0.2"/>
    <row r="64" spans="3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</sheetData>
  <mergeCells count="91">
    <mergeCell ref="B45:J46"/>
    <mergeCell ref="J40:J42"/>
    <mergeCell ref="D43:E43"/>
    <mergeCell ref="F43:G43"/>
    <mergeCell ref="D44:E44"/>
    <mergeCell ref="F44:G44"/>
    <mergeCell ref="B39:J39"/>
    <mergeCell ref="B40:B42"/>
    <mergeCell ref="C40:C42"/>
    <mergeCell ref="D40:E42"/>
    <mergeCell ref="F40:G42"/>
    <mergeCell ref="H40:H42"/>
    <mergeCell ref="I40:I42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B1:X69"/>
  <sheetViews>
    <sheetView view="pageBreakPreview" zoomScaleNormal="85" zoomScaleSheetLayoutView="10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110/2 от 06 ноября 2023г.</v>
      </c>
      <c r="I8" s="122" t="s">
        <v>160</v>
      </c>
      <c r="J8" s="122"/>
      <c r="K8" s="17"/>
      <c r="L8" s="13">
        <v>110</v>
      </c>
      <c r="M8" s="20">
        <v>2</v>
      </c>
      <c r="N8" s="42" t="s">
        <v>20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SUM(W43)</f>
        <v>500</v>
      </c>
    </row>
    <row r="22" spans="2:23" ht="12.75" customHeight="1" thickBot="1" x14ac:dyDescent="0.25">
      <c r="B22" s="14">
        <v>1</v>
      </c>
      <c r="C22" s="111" t="str">
        <f>CONCATENATE(Q22, " (",R22, ")",S22,T22,U22)</f>
        <v>20 (М)-НП</v>
      </c>
      <c r="D22" s="112"/>
      <c r="E22" s="109" t="str">
        <f>V22</f>
        <v>3795×50</v>
      </c>
      <c r="F22" s="109"/>
      <c r="G22" s="109" t="s">
        <v>97</v>
      </c>
      <c r="H22" s="109" t="s">
        <v>7</v>
      </c>
      <c r="I22" s="14" t="str">
        <f>IF(G22="недопустимых дефектов не обнаружено", "годен", "НЕ годен")</f>
        <v>НЕ годен</v>
      </c>
      <c r="J22" s="14" t="str">
        <f>CONCATENATE(M22, ".", N22, ".",O22)</f>
        <v>27.10.2023г.</v>
      </c>
      <c r="K22" s="16"/>
      <c r="L22" s="16"/>
      <c r="M22" s="26">
        <v>27</v>
      </c>
      <c r="N22" s="26" t="s">
        <v>77</v>
      </c>
      <c r="O22" s="26" t="s">
        <v>19</v>
      </c>
      <c r="P22" s="16"/>
      <c r="Q22" s="40">
        <v>20</v>
      </c>
      <c r="R22" s="40" t="s">
        <v>66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7" si="0">CONCATENATE(Q23, " (",R23, ")",S23,T23,U23)</f>
        <v>20 (М)-Рн1/1</v>
      </c>
      <c r="D23" s="112"/>
      <c r="E23" s="109" t="str">
        <f t="shared" ref="E23:E34" si="1">V23</f>
        <v>180×16</v>
      </c>
      <c r="F23" s="109"/>
      <c r="G23" s="109" t="s">
        <v>23</v>
      </c>
      <c r="H23" s="109"/>
      <c r="I23" s="14" t="str">
        <f t="shared" ref="I23:I35" si="2">IF(G23="недопустимых дефектов не обнаружено", "годен", "НЕ годен")</f>
        <v>годен</v>
      </c>
      <c r="J23" s="14" t="str">
        <f t="shared" ref="J23:J35" si="3">CONCATENATE(M23, ".", N23, ".",O23)</f>
        <v>06.11.2023г.</v>
      </c>
      <c r="K23" s="16"/>
      <c r="L23" s="16"/>
      <c r="M23" s="26" t="s">
        <v>20</v>
      </c>
      <c r="N23" s="26" t="s">
        <v>82</v>
      </c>
      <c r="O23" s="26" t="s">
        <v>19</v>
      </c>
      <c r="P23" s="16"/>
      <c r="Q23" s="40">
        <v>20</v>
      </c>
      <c r="R23" s="40" t="s">
        <v>66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7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0"/>
        <v>20 (М)-Рн1/2</v>
      </c>
      <c r="D24" s="112"/>
      <c r="E24" s="109" t="str">
        <f t="shared" si="1"/>
        <v>180×16</v>
      </c>
      <c r="F24" s="109"/>
      <c r="G24" s="109" t="s">
        <v>23</v>
      </c>
      <c r="H24" s="109"/>
      <c r="I24" s="14" t="str">
        <f t="shared" si="2"/>
        <v>годен</v>
      </c>
      <c r="J24" s="14" t="str">
        <f t="shared" si="3"/>
        <v>06.11.2023г.</v>
      </c>
      <c r="K24" s="16"/>
      <c r="L24" s="16"/>
      <c r="M24" s="26" t="s">
        <v>20</v>
      </c>
      <c r="N24" s="26" t="s">
        <v>82</v>
      </c>
      <c r="O24" s="26" t="s">
        <v>19</v>
      </c>
      <c r="P24" s="16"/>
      <c r="Q24" s="40">
        <v>20</v>
      </c>
      <c r="R24" s="40" t="s">
        <v>66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0"/>
        <v>20 (М)-Рн2/1</v>
      </c>
      <c r="D25" s="112"/>
      <c r="E25" s="109" t="str">
        <f t="shared" si="1"/>
        <v>180×16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06.11.2023г.</v>
      </c>
      <c r="K25" s="16"/>
      <c r="L25" s="16"/>
      <c r="M25" s="26" t="s">
        <v>20</v>
      </c>
      <c r="N25" s="26" t="s">
        <v>82</v>
      </c>
      <c r="O25" s="26" t="s">
        <v>19</v>
      </c>
      <c r="P25" s="16"/>
      <c r="Q25" s="40">
        <v>20</v>
      </c>
      <c r="R25" s="40" t="s">
        <v>66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0"/>
        <v>20 (М)-Рн2/2</v>
      </c>
      <c r="D26" s="112"/>
      <c r="E26" s="109" t="str">
        <f t="shared" si="1"/>
        <v>180×16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06.11.2023г.</v>
      </c>
      <c r="K26" s="16"/>
      <c r="L26" s="16"/>
      <c r="M26" s="26" t="s">
        <v>20</v>
      </c>
      <c r="N26" s="26" t="s">
        <v>82</v>
      </c>
      <c r="O26" s="26" t="s">
        <v>19</v>
      </c>
      <c r="P26" s="16"/>
      <c r="Q26" s="40">
        <v>20</v>
      </c>
      <c r="R26" s="40" t="s">
        <v>66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0"/>
        <v>20 (М)-Рн3/1</v>
      </c>
      <c r="D27" s="112"/>
      <c r="E27" s="109" t="str">
        <f t="shared" si="1"/>
        <v>180×16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06.11.2023г.</v>
      </c>
      <c r="K27" s="16"/>
      <c r="L27" s="16"/>
      <c r="M27" s="26" t="s">
        <v>20</v>
      </c>
      <c r="N27" s="26" t="s">
        <v>82</v>
      </c>
      <c r="O27" s="26" t="s">
        <v>19</v>
      </c>
      <c r="P27" s="16"/>
      <c r="Q27" s="40">
        <v>20</v>
      </c>
      <c r="R27" s="40" t="s">
        <v>66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0"/>
        <v>20 (М)-Рн3/2</v>
      </c>
      <c r="D28" s="112"/>
      <c r="E28" s="109" t="str">
        <f t="shared" si="1"/>
        <v>180×16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06.11.2023г.</v>
      </c>
      <c r="K28" s="16"/>
      <c r="L28" s="16"/>
      <c r="M28" s="26" t="s">
        <v>20</v>
      </c>
      <c r="N28" s="26" t="s">
        <v>82</v>
      </c>
      <c r="O28" s="26" t="s">
        <v>19</v>
      </c>
      <c r="P28" s="16"/>
      <c r="Q28" s="40">
        <v>20</v>
      </c>
      <c r="R28" s="40" t="s">
        <v>66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0"/>
        <v>20 (М)-Рн4/1</v>
      </c>
      <c r="D29" s="112"/>
      <c r="E29" s="109" t="str">
        <f t="shared" si="1"/>
        <v>180×16</v>
      </c>
      <c r="F29" s="109"/>
      <c r="G29" s="109" t="s">
        <v>23</v>
      </c>
      <c r="H29" s="109"/>
      <c r="I29" s="14" t="str">
        <f t="shared" si="2"/>
        <v>годен</v>
      </c>
      <c r="J29" s="14" t="str">
        <f t="shared" si="3"/>
        <v>06.11.2023г.</v>
      </c>
      <c r="K29" s="16"/>
      <c r="L29" s="16"/>
      <c r="M29" s="26" t="s">
        <v>20</v>
      </c>
      <c r="N29" s="26" t="s">
        <v>82</v>
      </c>
      <c r="O29" s="26" t="s">
        <v>19</v>
      </c>
      <c r="P29" s="16"/>
      <c r="Q29" s="40">
        <v>20</v>
      </c>
      <c r="R29" s="40" t="s">
        <v>66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0"/>
        <v>20 (М)-Рн4/2</v>
      </c>
      <c r="D30" s="112"/>
      <c r="E30" s="109" t="str">
        <f t="shared" si="1"/>
        <v>180×16</v>
      </c>
      <c r="F30" s="109"/>
      <c r="G30" s="109" t="s">
        <v>23</v>
      </c>
      <c r="H30" s="109"/>
      <c r="I30" s="14" t="str">
        <f t="shared" si="2"/>
        <v>годен</v>
      </c>
      <c r="J30" s="14" t="str">
        <f t="shared" si="3"/>
        <v>06.11.2023г.</v>
      </c>
      <c r="K30" s="16"/>
      <c r="L30" s="16"/>
      <c r="M30" s="26" t="s">
        <v>20</v>
      </c>
      <c r="N30" s="26" t="s">
        <v>82</v>
      </c>
      <c r="O30" s="26" t="s">
        <v>19</v>
      </c>
      <c r="P30" s="16"/>
      <c r="Q30" s="40">
        <v>20</v>
      </c>
      <c r="R30" s="40" t="s">
        <v>66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0"/>
        <v>20 (М)-Рн5/1</v>
      </c>
      <c r="D31" s="112"/>
      <c r="E31" s="109" t="str">
        <f t="shared" si="1"/>
        <v>180×16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06.11.2023г.</v>
      </c>
      <c r="K31" s="16"/>
      <c r="L31" s="16"/>
      <c r="M31" s="26" t="s">
        <v>20</v>
      </c>
      <c r="N31" s="26" t="s">
        <v>82</v>
      </c>
      <c r="O31" s="26" t="s">
        <v>19</v>
      </c>
      <c r="P31" s="16"/>
      <c r="Q31" s="40">
        <v>20</v>
      </c>
      <c r="R31" s="40" t="s">
        <v>66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0"/>
        <v>20 (М)-Рн5/2</v>
      </c>
      <c r="D32" s="112"/>
      <c r="E32" s="109" t="str">
        <f t="shared" si="1"/>
        <v>180×16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06.11.2023г.</v>
      </c>
      <c r="K32" s="16"/>
      <c r="L32" s="16"/>
      <c r="M32" s="26" t="s">
        <v>20</v>
      </c>
      <c r="N32" s="26" t="s">
        <v>82</v>
      </c>
      <c r="O32" s="26" t="s">
        <v>19</v>
      </c>
      <c r="P32" s="16"/>
      <c r="Q32" s="40">
        <v>20</v>
      </c>
      <c r="R32" s="40" t="s">
        <v>66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4" ht="12.75" customHeight="1" thickBot="1" x14ac:dyDescent="0.25">
      <c r="B33" s="14">
        <v>12</v>
      </c>
      <c r="C33" s="111" t="str">
        <f t="shared" si="0"/>
        <v>20 (М)-Рн6/1</v>
      </c>
      <c r="D33" s="112"/>
      <c r="E33" s="109" t="str">
        <f t="shared" si="1"/>
        <v>180×16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06.11.2023г.</v>
      </c>
      <c r="K33" s="16"/>
      <c r="L33" s="16"/>
      <c r="M33" s="26" t="s">
        <v>20</v>
      </c>
      <c r="N33" s="26" t="s">
        <v>82</v>
      </c>
      <c r="O33" s="26" t="s">
        <v>19</v>
      </c>
      <c r="P33" s="16"/>
      <c r="Q33" s="40">
        <v>20</v>
      </c>
      <c r="R33" s="40" t="s">
        <v>66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4" ht="12.75" customHeight="1" thickBot="1" x14ac:dyDescent="0.25">
      <c r="B34" s="14">
        <v>13</v>
      </c>
      <c r="C34" s="111" t="str">
        <f t="shared" si="0"/>
        <v>20 (М)-Рн6/2</v>
      </c>
      <c r="D34" s="112"/>
      <c r="E34" s="109" t="str">
        <f t="shared" si="1"/>
        <v>180×16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20</v>
      </c>
      <c r="R34" s="40" t="s">
        <v>66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4" ht="12.75" customHeight="1" thickBot="1" x14ac:dyDescent="0.25">
      <c r="B35" s="14">
        <v>14</v>
      </c>
      <c r="C35" s="111" t="str">
        <f t="shared" si="0"/>
        <v>20 (Е-Ж)</v>
      </c>
      <c r="D35" s="112"/>
      <c r="E35" s="109" t="str">
        <f>V35</f>
        <v>2310×20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27.10.2023г.</v>
      </c>
      <c r="K35" s="16"/>
      <c r="L35" s="16"/>
      <c r="M35" s="26">
        <v>27</v>
      </c>
      <c r="N35" s="26" t="s">
        <v>77</v>
      </c>
      <c r="O35" s="26" t="s">
        <v>19</v>
      </c>
      <c r="P35" s="16"/>
      <c r="Q35" s="40">
        <v>20</v>
      </c>
      <c r="R35" s="40" t="s">
        <v>67</v>
      </c>
      <c r="S35" s="40"/>
      <c r="U35" s="16"/>
      <c r="V35" s="41" t="s">
        <v>106</v>
      </c>
      <c r="W35" s="68">
        <f t="shared" si="4"/>
        <v>2310</v>
      </c>
    </row>
    <row r="36" spans="2:24" ht="12.75" customHeight="1" thickBot="1" x14ac:dyDescent="0.25">
      <c r="B36" s="14">
        <v>15</v>
      </c>
      <c r="C36" s="111" t="str">
        <f t="shared" si="0"/>
        <v>20 (Ж-И)-Лн</v>
      </c>
      <c r="D36" s="112"/>
      <c r="E36" s="109" t="str">
        <f t="shared" ref="E36:E37" si="5">V36</f>
        <v>863×20</v>
      </c>
      <c r="F36" s="109"/>
      <c r="G36" s="109" t="s">
        <v>23</v>
      </c>
      <c r="H36" s="109"/>
      <c r="I36" s="14" t="str">
        <f t="shared" ref="I36:I37" si="6">IF(G36="недопустимых дефектов не обнаружено", "годен", "НЕ годен")</f>
        <v>годен</v>
      </c>
      <c r="J36" s="14" t="str">
        <f t="shared" ref="J36:J37" si="7">CONCATENATE(M36, ".", N36, ".",O36)</f>
        <v>27.10.2023г.</v>
      </c>
      <c r="K36" s="16"/>
      <c r="L36" s="16"/>
      <c r="M36" s="26">
        <v>27</v>
      </c>
      <c r="N36" s="26" t="s">
        <v>77</v>
      </c>
      <c r="O36" s="26" t="s">
        <v>19</v>
      </c>
      <c r="P36" s="16"/>
      <c r="Q36" s="40">
        <v>20</v>
      </c>
      <c r="R36" s="40" t="s">
        <v>68</v>
      </c>
      <c r="S36" s="40"/>
      <c r="T36" s="30" t="s">
        <v>58</v>
      </c>
      <c r="U36" s="16" t="s">
        <v>71</v>
      </c>
      <c r="V36" s="41" t="s">
        <v>145</v>
      </c>
      <c r="W36" s="68">
        <f t="shared" si="4"/>
        <v>863</v>
      </c>
    </row>
    <row r="37" spans="2:24" ht="12.75" customHeight="1" thickBot="1" x14ac:dyDescent="0.25">
      <c r="B37" s="14">
        <v>16</v>
      </c>
      <c r="C37" s="111" t="str">
        <f t="shared" si="0"/>
        <v>20 (Ж-И)-Лв</v>
      </c>
      <c r="D37" s="112"/>
      <c r="E37" s="109" t="str">
        <f t="shared" si="5"/>
        <v>1422×20</v>
      </c>
      <c r="F37" s="109"/>
      <c r="G37" s="109" t="s">
        <v>23</v>
      </c>
      <c r="H37" s="109"/>
      <c r="I37" s="14" t="str">
        <f t="shared" si="6"/>
        <v>годен</v>
      </c>
      <c r="J37" s="14" t="str">
        <f t="shared" si="7"/>
        <v>27.10.2023г.</v>
      </c>
      <c r="K37" s="16"/>
      <c r="L37" s="16"/>
      <c r="M37" s="26">
        <v>27</v>
      </c>
      <c r="N37" s="26" t="s">
        <v>77</v>
      </c>
      <c r="O37" s="26" t="s">
        <v>19</v>
      </c>
      <c r="P37" s="16"/>
      <c r="Q37" s="40">
        <v>20</v>
      </c>
      <c r="R37" s="40" t="s">
        <v>68</v>
      </c>
      <c r="S37" s="40"/>
      <c r="T37" s="30" t="s">
        <v>58</v>
      </c>
      <c r="U37" s="16" t="s">
        <v>72</v>
      </c>
      <c r="V37" s="41" t="s">
        <v>146</v>
      </c>
      <c r="W37" s="68">
        <f t="shared" si="4"/>
        <v>1422</v>
      </c>
    </row>
    <row r="38" spans="2:24" ht="12.75" customHeight="1" x14ac:dyDescent="0.25">
      <c r="L38" s="3"/>
      <c r="M38" s="3"/>
      <c r="N38" s="3"/>
      <c r="O38" s="3"/>
      <c r="P38" s="3"/>
      <c r="Q38" s="16"/>
      <c r="R38" s="16"/>
      <c r="S38" s="16"/>
      <c r="U38" s="16"/>
      <c r="V38" s="41"/>
      <c r="W38" s="68"/>
      <c r="X38" s="10"/>
    </row>
    <row r="39" spans="2:24" s="10" customFormat="1" ht="12.75" customHeight="1" x14ac:dyDescent="0.25">
      <c r="B39" s="113" t="s">
        <v>34</v>
      </c>
      <c r="C39" s="113"/>
      <c r="D39" s="113"/>
      <c r="E39" s="113"/>
      <c r="F39" s="113"/>
      <c r="G39" s="113"/>
      <c r="H39" s="113"/>
      <c r="I39" s="113"/>
      <c r="J39" s="113"/>
      <c r="Q39" s="16"/>
      <c r="R39" s="16"/>
      <c r="S39" s="16"/>
      <c r="T39" s="30"/>
      <c r="U39" s="16"/>
      <c r="V39" s="41"/>
      <c r="W39" s="68"/>
      <c r="X39" s="30"/>
    </row>
    <row r="40" spans="2:24" ht="12.75" customHeight="1" x14ac:dyDescent="0.2">
      <c r="B40" s="114" t="s">
        <v>24</v>
      </c>
      <c r="C40" s="114" t="s">
        <v>0</v>
      </c>
      <c r="D40" s="114" t="s">
        <v>21</v>
      </c>
      <c r="E40" s="114"/>
      <c r="F40" s="114" t="s">
        <v>15</v>
      </c>
      <c r="G40" s="114"/>
      <c r="H40" s="114" t="s">
        <v>4</v>
      </c>
      <c r="I40" s="114" t="s">
        <v>3</v>
      </c>
      <c r="J40" s="108" t="s">
        <v>1</v>
      </c>
      <c r="Q40" s="16"/>
      <c r="R40" s="16"/>
      <c r="S40" s="16"/>
      <c r="U40" s="16"/>
      <c r="V40" s="41"/>
      <c r="W40" s="68"/>
    </row>
    <row r="41" spans="2:24" ht="12.75" customHeight="1" x14ac:dyDescent="0.2">
      <c r="B41" s="114"/>
      <c r="C41" s="114"/>
      <c r="D41" s="114"/>
      <c r="E41" s="114"/>
      <c r="F41" s="114"/>
      <c r="G41" s="114"/>
      <c r="H41" s="114"/>
      <c r="I41" s="114"/>
      <c r="J41" s="108"/>
      <c r="Q41" s="16"/>
      <c r="R41" s="16"/>
      <c r="S41" s="16"/>
      <c r="U41" s="16"/>
      <c r="V41" s="41"/>
      <c r="W41" s="68"/>
    </row>
    <row r="42" spans="2:24" ht="12.75" customHeight="1" x14ac:dyDescent="0.25">
      <c r="B42" s="114"/>
      <c r="C42" s="114"/>
      <c r="D42" s="114"/>
      <c r="E42" s="114"/>
      <c r="F42" s="114"/>
      <c r="G42" s="114"/>
      <c r="H42" s="114"/>
      <c r="I42" s="114"/>
      <c r="J42" s="108"/>
      <c r="T42" s="10"/>
      <c r="U42" s="10"/>
      <c r="V42" s="10"/>
    </row>
    <row r="43" spans="2:24" ht="12.75" customHeight="1" x14ac:dyDescent="0.25">
      <c r="B43" s="14">
        <v>1</v>
      </c>
      <c r="C43" s="28" t="str">
        <f>C22</f>
        <v>20 (М)-НП</v>
      </c>
      <c r="D43" s="109" t="str">
        <f>E22</f>
        <v>3795×50</v>
      </c>
      <c r="E43" s="109"/>
      <c r="F43" s="135" t="s">
        <v>98</v>
      </c>
      <c r="G43" s="136"/>
      <c r="H43" s="29" t="s">
        <v>23</v>
      </c>
      <c r="I43" s="28" t="str">
        <f>IF(H43="недопустимых дефектов не обнаружено", "годен", "НЕ годен")</f>
        <v>годен</v>
      </c>
      <c r="J43" s="14" t="str">
        <f t="shared" ref="J43" si="8">CONCATENATE(M43, ".", N43, ".",O43)</f>
        <v>06.11.2023г.</v>
      </c>
      <c r="K43" s="16"/>
      <c r="L43" s="16"/>
      <c r="M43" s="26" t="s">
        <v>20</v>
      </c>
      <c r="N43" s="26" t="s">
        <v>82</v>
      </c>
      <c r="O43" s="26" t="s">
        <v>19</v>
      </c>
      <c r="T43" s="10"/>
      <c r="U43" s="43"/>
      <c r="V43" s="69" t="s">
        <v>98</v>
      </c>
      <c r="W43" s="43">
        <f>VALUE(MID($V43,1,FIND("×",$V43,1)-1))</f>
        <v>500</v>
      </c>
    </row>
    <row r="44" spans="2:24" ht="12.75" customHeight="1" x14ac:dyDescent="0.2">
      <c r="B44" s="110" t="s">
        <v>38</v>
      </c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4" ht="12.75" customHeight="1" x14ac:dyDescent="0.2">
      <c r="B45" s="110"/>
      <c r="C45" s="110"/>
      <c r="D45" s="110"/>
      <c r="E45" s="110"/>
      <c r="F45" s="110"/>
      <c r="G45" s="110"/>
      <c r="H45" s="110"/>
      <c r="I45" s="110"/>
      <c r="J45" s="110"/>
      <c r="V45" s="41"/>
    </row>
    <row r="46" spans="2:24" ht="12.75" customHeight="1" x14ac:dyDescent="0.2">
      <c r="V46" s="41"/>
    </row>
    <row r="47" spans="2:24" ht="12.75" customHeight="1" x14ac:dyDescent="0.25">
      <c r="C47" s="10" t="s">
        <v>35</v>
      </c>
      <c r="D47" s="10"/>
      <c r="E47" s="10"/>
      <c r="F47" s="10"/>
      <c r="G47" s="10"/>
      <c r="H47" s="37"/>
      <c r="I47" s="38" t="s">
        <v>2</v>
      </c>
      <c r="V47" s="41"/>
    </row>
    <row r="48" spans="2:24" ht="12.75" customHeight="1" x14ac:dyDescent="0.25">
      <c r="C48" s="10"/>
      <c r="D48" s="10"/>
      <c r="E48" s="10"/>
      <c r="F48" s="10"/>
      <c r="G48" s="10"/>
      <c r="H48" s="10"/>
      <c r="I48" s="10"/>
      <c r="V48" s="41"/>
    </row>
    <row r="49" spans="2:23" s="31" customFormat="1" ht="12.75" customHeight="1" x14ac:dyDescent="0.25">
      <c r="B49" s="30"/>
      <c r="C49" s="8" t="s">
        <v>36</v>
      </c>
      <c r="D49" s="11"/>
      <c r="E49" s="11"/>
      <c r="F49" s="10"/>
      <c r="G49" s="10"/>
      <c r="H49" s="37"/>
      <c r="I49" s="38" t="s">
        <v>37</v>
      </c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41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68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12.7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25.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s="31" customFormat="1" ht="12.75" customHeight="1" x14ac:dyDescent="0.2">
      <c r="B64" s="30"/>
      <c r="C64" s="30"/>
      <c r="D64" s="30"/>
      <c r="E64" s="30"/>
      <c r="F64" s="30"/>
      <c r="G64" s="30"/>
      <c r="H64" s="30"/>
      <c r="I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</row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</sheetData>
  <mergeCells count="89">
    <mergeCell ref="B44:J45"/>
    <mergeCell ref="C37:D37"/>
    <mergeCell ref="E36:F36"/>
    <mergeCell ref="G36:H36"/>
    <mergeCell ref="E37:F37"/>
    <mergeCell ref="G37:H37"/>
    <mergeCell ref="D43:E43"/>
    <mergeCell ref="F43:G43"/>
    <mergeCell ref="B39:J39"/>
    <mergeCell ref="B40:B42"/>
    <mergeCell ref="C40:C42"/>
    <mergeCell ref="D40:E42"/>
    <mergeCell ref="F40:G42"/>
    <mergeCell ref="H40:H42"/>
    <mergeCell ref="I40:I42"/>
    <mergeCell ref="J40:J42"/>
    <mergeCell ref="C36:D36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</mergeCells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B1:W68"/>
  <sheetViews>
    <sheetView view="pageBreakPreview" zoomScale="85" zoomScaleNormal="85" zoomScaleSheetLayoutView="85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27" width="9.7109375" style="30" customWidth="1"/>
    <col min="28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109/2 от 06 ноября 2023г.</v>
      </c>
      <c r="I8" s="122" t="s">
        <v>160</v>
      </c>
      <c r="J8" s="122"/>
      <c r="K8" s="17"/>
      <c r="L8" s="13">
        <v>109</v>
      </c>
      <c r="M8" s="20">
        <v>2</v>
      </c>
      <c r="N8" s="42" t="s">
        <v>20</v>
      </c>
      <c r="O8" s="20" t="s">
        <v>94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22"/>
      <c r="T17" s="22"/>
      <c r="U17" s="22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22"/>
      <c r="T18" s="22"/>
      <c r="U18" s="22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4"/>
      <c r="T19" s="34"/>
      <c r="U19" s="3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25" t="s">
        <v>21</v>
      </c>
      <c r="F20" s="126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27"/>
      <c r="F21" s="128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SUM(W42)</f>
        <v>450</v>
      </c>
    </row>
    <row r="22" spans="2:23" ht="12.75" customHeight="1" thickBot="1" x14ac:dyDescent="0.25">
      <c r="B22" s="14">
        <v>1</v>
      </c>
      <c r="C22" s="111" t="str">
        <f>CONCATENATE(Q22, " (",R22, ")",S22,T22,U22)</f>
        <v>20 (Л)-НП</v>
      </c>
      <c r="D22" s="112"/>
      <c r="E22" s="111" t="str">
        <f t="shared" ref="E22:E36" si="0">V22</f>
        <v>3795×50</v>
      </c>
      <c r="F22" s="112"/>
      <c r="G22" s="111" t="s">
        <v>95</v>
      </c>
      <c r="H22" s="112" t="s">
        <v>7</v>
      </c>
      <c r="I22" s="14" t="str">
        <f t="shared" ref="I22:I36" si="1">IF(G22="недопустимых дефектов не обнаружено", "годен", "НЕ годен")</f>
        <v>НЕ годен</v>
      </c>
      <c r="J22" s="14" t="str">
        <f t="shared" ref="J22:J36" si="2">CONCATENATE(M22, ".", N22, ".",O22)</f>
        <v>27.10.2023г.</v>
      </c>
      <c r="K22" s="16"/>
      <c r="L22" s="16"/>
      <c r="M22" s="26">
        <v>27</v>
      </c>
      <c r="N22" s="26" t="s">
        <v>77</v>
      </c>
      <c r="O22" s="26" t="s">
        <v>19</v>
      </c>
      <c r="P22" s="16"/>
      <c r="Q22" s="40">
        <v>20</v>
      </c>
      <c r="R22" s="40" t="s">
        <v>43</v>
      </c>
      <c r="S22" s="40"/>
      <c r="T22" s="30" t="s">
        <v>58</v>
      </c>
      <c r="U22" s="16" t="s">
        <v>42</v>
      </c>
      <c r="V22" s="41" t="s">
        <v>59</v>
      </c>
      <c r="W22" s="68">
        <f>VALUE(MID($V22,1,FIND("×",$V22,1)-1))</f>
        <v>3795</v>
      </c>
    </row>
    <row r="23" spans="2:23" ht="12.75" customHeight="1" thickBot="1" x14ac:dyDescent="0.25">
      <c r="B23" s="14">
        <v>2</v>
      </c>
      <c r="C23" s="111" t="str">
        <f t="shared" ref="C23:C36" si="3">CONCATENATE(Q23, " (",R23, ")",S23,T23,U23)</f>
        <v>20 (Л)-Рн1/1</v>
      </c>
      <c r="D23" s="112"/>
      <c r="E23" s="111" t="str">
        <f t="shared" si="0"/>
        <v>180×16</v>
      </c>
      <c r="F23" s="112"/>
      <c r="G23" s="111" t="s">
        <v>23</v>
      </c>
      <c r="H23" s="112"/>
      <c r="I23" s="14" t="str">
        <f t="shared" si="1"/>
        <v>годен</v>
      </c>
      <c r="J23" s="14" t="str">
        <f t="shared" si="2"/>
        <v>06.11.2023г.</v>
      </c>
      <c r="K23" s="16"/>
      <c r="L23" s="16"/>
      <c r="M23" s="26" t="s">
        <v>20</v>
      </c>
      <c r="N23" s="26" t="s">
        <v>82</v>
      </c>
      <c r="O23" s="26" t="s">
        <v>19</v>
      </c>
      <c r="P23" s="16"/>
      <c r="Q23" s="40">
        <v>20</v>
      </c>
      <c r="R23" s="40" t="s">
        <v>43</v>
      </c>
      <c r="S23" s="40"/>
      <c r="T23" s="30" t="s">
        <v>58</v>
      </c>
      <c r="U23" s="16" t="s">
        <v>44</v>
      </c>
      <c r="V23" s="41" t="s">
        <v>60</v>
      </c>
      <c r="W23" s="68">
        <f t="shared" ref="W23:W36" si="4">VALUE(MID($V23,1,FIND("×",$V23,1)-1))</f>
        <v>180</v>
      </c>
    </row>
    <row r="24" spans="2:23" ht="12.75" customHeight="1" thickBot="1" x14ac:dyDescent="0.25">
      <c r="B24" s="14">
        <v>3</v>
      </c>
      <c r="C24" s="111" t="str">
        <f t="shared" si="3"/>
        <v>20 (Л)-Рн1/2</v>
      </c>
      <c r="D24" s="112"/>
      <c r="E24" s="111" t="str">
        <f t="shared" si="0"/>
        <v>180×16</v>
      </c>
      <c r="F24" s="112"/>
      <c r="G24" s="111" t="s">
        <v>23</v>
      </c>
      <c r="H24" s="112"/>
      <c r="I24" s="14" t="str">
        <f t="shared" si="1"/>
        <v>годен</v>
      </c>
      <c r="J24" s="14" t="str">
        <f t="shared" si="2"/>
        <v>06.11.2023г.</v>
      </c>
      <c r="K24" s="16"/>
      <c r="L24" s="16"/>
      <c r="M24" s="26" t="s">
        <v>20</v>
      </c>
      <c r="N24" s="26" t="s">
        <v>82</v>
      </c>
      <c r="O24" s="26" t="s">
        <v>19</v>
      </c>
      <c r="P24" s="16"/>
      <c r="Q24" s="40">
        <v>20</v>
      </c>
      <c r="R24" s="40" t="s">
        <v>43</v>
      </c>
      <c r="S24" s="40"/>
      <c r="T24" s="30" t="s">
        <v>58</v>
      </c>
      <c r="U24" s="16" t="s">
        <v>45</v>
      </c>
      <c r="V24" s="41" t="s">
        <v>60</v>
      </c>
      <c r="W24" s="68">
        <f t="shared" si="4"/>
        <v>180</v>
      </c>
    </row>
    <row r="25" spans="2:23" ht="12.75" customHeight="1" thickBot="1" x14ac:dyDescent="0.25">
      <c r="B25" s="14">
        <v>4</v>
      </c>
      <c r="C25" s="111" t="str">
        <f t="shared" si="3"/>
        <v>20 (Л)-Рн2/1</v>
      </c>
      <c r="D25" s="112"/>
      <c r="E25" s="111" t="str">
        <f t="shared" si="0"/>
        <v>180×16</v>
      </c>
      <c r="F25" s="112"/>
      <c r="G25" s="111" t="s">
        <v>23</v>
      </c>
      <c r="H25" s="112"/>
      <c r="I25" s="14" t="str">
        <f t="shared" si="1"/>
        <v>годен</v>
      </c>
      <c r="J25" s="14" t="str">
        <f t="shared" si="2"/>
        <v>06.11.2023г.</v>
      </c>
      <c r="K25" s="16"/>
      <c r="L25" s="16"/>
      <c r="M25" s="26" t="s">
        <v>20</v>
      </c>
      <c r="N25" s="26" t="s">
        <v>82</v>
      </c>
      <c r="O25" s="26" t="s">
        <v>19</v>
      </c>
      <c r="P25" s="16"/>
      <c r="Q25" s="40">
        <v>20</v>
      </c>
      <c r="R25" s="40" t="s">
        <v>43</v>
      </c>
      <c r="S25" s="40"/>
      <c r="T25" s="30" t="s">
        <v>58</v>
      </c>
      <c r="U25" s="16" t="s">
        <v>46</v>
      </c>
      <c r="V25" s="41" t="s">
        <v>60</v>
      </c>
      <c r="W25" s="68">
        <f t="shared" si="4"/>
        <v>180</v>
      </c>
    </row>
    <row r="26" spans="2:23" ht="12.75" customHeight="1" thickBot="1" x14ac:dyDescent="0.25">
      <c r="B26" s="14">
        <v>5</v>
      </c>
      <c r="C26" s="111" t="str">
        <f t="shared" si="3"/>
        <v>20 (Л)-Рн2/2</v>
      </c>
      <c r="D26" s="112"/>
      <c r="E26" s="111" t="str">
        <f t="shared" si="0"/>
        <v>180×16</v>
      </c>
      <c r="F26" s="112"/>
      <c r="G26" s="111" t="s">
        <v>23</v>
      </c>
      <c r="H26" s="112"/>
      <c r="I26" s="14" t="str">
        <f t="shared" si="1"/>
        <v>годен</v>
      </c>
      <c r="J26" s="14" t="str">
        <f t="shared" si="2"/>
        <v>06.11.2023г.</v>
      </c>
      <c r="K26" s="16"/>
      <c r="L26" s="16"/>
      <c r="M26" s="26" t="s">
        <v>20</v>
      </c>
      <c r="N26" s="26" t="s">
        <v>82</v>
      </c>
      <c r="O26" s="26" t="s">
        <v>19</v>
      </c>
      <c r="P26" s="16"/>
      <c r="Q26" s="40">
        <v>20</v>
      </c>
      <c r="R26" s="40" t="s">
        <v>43</v>
      </c>
      <c r="S26" s="40"/>
      <c r="T26" s="30" t="s">
        <v>58</v>
      </c>
      <c r="U26" s="16" t="s">
        <v>47</v>
      </c>
      <c r="V26" s="41" t="s">
        <v>60</v>
      </c>
      <c r="W26" s="68">
        <f t="shared" si="4"/>
        <v>180</v>
      </c>
    </row>
    <row r="27" spans="2:23" ht="12.75" customHeight="1" thickBot="1" x14ac:dyDescent="0.25">
      <c r="B27" s="14">
        <v>6</v>
      </c>
      <c r="C27" s="111" t="str">
        <f t="shared" si="3"/>
        <v>20 (Л)-Рн3/1</v>
      </c>
      <c r="D27" s="112"/>
      <c r="E27" s="111" t="str">
        <f t="shared" si="0"/>
        <v>180×16</v>
      </c>
      <c r="F27" s="112"/>
      <c r="G27" s="111" t="s">
        <v>23</v>
      </c>
      <c r="H27" s="112"/>
      <c r="I27" s="14" t="str">
        <f t="shared" si="1"/>
        <v>годен</v>
      </c>
      <c r="J27" s="14" t="str">
        <f t="shared" si="2"/>
        <v>06.11.2023г.</v>
      </c>
      <c r="K27" s="16"/>
      <c r="L27" s="16"/>
      <c r="M27" s="26" t="s">
        <v>20</v>
      </c>
      <c r="N27" s="26" t="s">
        <v>82</v>
      </c>
      <c r="O27" s="26" t="s">
        <v>19</v>
      </c>
      <c r="P27" s="16"/>
      <c r="Q27" s="40">
        <v>20</v>
      </c>
      <c r="R27" s="40" t="s">
        <v>43</v>
      </c>
      <c r="S27" s="40"/>
      <c r="T27" s="30" t="s">
        <v>58</v>
      </c>
      <c r="U27" s="16" t="s">
        <v>48</v>
      </c>
      <c r="V27" s="41" t="s">
        <v>60</v>
      </c>
      <c r="W27" s="68">
        <f t="shared" si="4"/>
        <v>180</v>
      </c>
    </row>
    <row r="28" spans="2:23" ht="12.75" customHeight="1" thickBot="1" x14ac:dyDescent="0.25">
      <c r="B28" s="14">
        <v>7</v>
      </c>
      <c r="C28" s="111" t="str">
        <f t="shared" si="3"/>
        <v>20 (Л)-Рн3/2</v>
      </c>
      <c r="D28" s="112"/>
      <c r="E28" s="111" t="str">
        <f t="shared" si="0"/>
        <v>180×16</v>
      </c>
      <c r="F28" s="112"/>
      <c r="G28" s="111" t="s">
        <v>23</v>
      </c>
      <c r="H28" s="112"/>
      <c r="I28" s="14" t="str">
        <f t="shared" si="1"/>
        <v>годен</v>
      </c>
      <c r="J28" s="14" t="str">
        <f t="shared" si="2"/>
        <v>06.11.2023г.</v>
      </c>
      <c r="K28" s="16"/>
      <c r="L28" s="16"/>
      <c r="M28" s="26" t="s">
        <v>20</v>
      </c>
      <c r="N28" s="26" t="s">
        <v>82</v>
      </c>
      <c r="O28" s="26" t="s">
        <v>19</v>
      </c>
      <c r="P28" s="16"/>
      <c r="Q28" s="40">
        <v>20</v>
      </c>
      <c r="R28" s="40" t="s">
        <v>43</v>
      </c>
      <c r="S28" s="40"/>
      <c r="T28" s="30" t="s">
        <v>58</v>
      </c>
      <c r="U28" s="16" t="s">
        <v>55</v>
      </c>
      <c r="V28" s="41" t="s">
        <v>60</v>
      </c>
      <c r="W28" s="68">
        <f t="shared" si="4"/>
        <v>180</v>
      </c>
    </row>
    <row r="29" spans="2:23" ht="12.75" customHeight="1" thickBot="1" x14ac:dyDescent="0.25">
      <c r="B29" s="14">
        <v>8</v>
      </c>
      <c r="C29" s="111" t="str">
        <f t="shared" si="3"/>
        <v>20 (Л)-Рн4/1</v>
      </c>
      <c r="D29" s="112"/>
      <c r="E29" s="111" t="str">
        <f t="shared" si="0"/>
        <v>180×16</v>
      </c>
      <c r="F29" s="112"/>
      <c r="G29" s="111" t="s">
        <v>23</v>
      </c>
      <c r="H29" s="112"/>
      <c r="I29" s="14" t="str">
        <f t="shared" si="1"/>
        <v>годен</v>
      </c>
      <c r="J29" s="14" t="str">
        <f t="shared" si="2"/>
        <v>06.11.2023г.</v>
      </c>
      <c r="K29" s="16"/>
      <c r="L29" s="16"/>
      <c r="M29" s="26" t="s">
        <v>20</v>
      </c>
      <c r="N29" s="26" t="s">
        <v>82</v>
      </c>
      <c r="O29" s="26" t="s">
        <v>19</v>
      </c>
      <c r="P29" s="16"/>
      <c r="Q29" s="40">
        <v>20</v>
      </c>
      <c r="R29" s="40" t="s">
        <v>43</v>
      </c>
      <c r="S29" s="40"/>
      <c r="T29" s="30" t="s">
        <v>58</v>
      </c>
      <c r="U29" s="16" t="s">
        <v>49</v>
      </c>
      <c r="V29" s="41" t="s">
        <v>60</v>
      </c>
      <c r="W29" s="68">
        <f t="shared" si="4"/>
        <v>180</v>
      </c>
    </row>
    <row r="30" spans="2:23" ht="12.75" customHeight="1" thickBot="1" x14ac:dyDescent="0.25">
      <c r="B30" s="14">
        <v>9</v>
      </c>
      <c r="C30" s="111" t="str">
        <f t="shared" si="3"/>
        <v>20 (Л)-Рн4/2</v>
      </c>
      <c r="D30" s="112"/>
      <c r="E30" s="111" t="str">
        <f t="shared" si="0"/>
        <v>180×16</v>
      </c>
      <c r="F30" s="112"/>
      <c r="G30" s="111" t="s">
        <v>23</v>
      </c>
      <c r="H30" s="112"/>
      <c r="I30" s="14" t="str">
        <f t="shared" si="1"/>
        <v>годен</v>
      </c>
      <c r="J30" s="14" t="str">
        <f t="shared" si="2"/>
        <v>06.11.2023г.</v>
      </c>
      <c r="K30" s="16"/>
      <c r="L30" s="16"/>
      <c r="M30" s="26" t="s">
        <v>20</v>
      </c>
      <c r="N30" s="26" t="s">
        <v>82</v>
      </c>
      <c r="O30" s="26" t="s">
        <v>19</v>
      </c>
      <c r="P30" s="16"/>
      <c r="Q30" s="40">
        <v>20</v>
      </c>
      <c r="R30" s="40" t="s">
        <v>43</v>
      </c>
      <c r="S30" s="40"/>
      <c r="T30" s="30" t="s">
        <v>58</v>
      </c>
      <c r="U30" s="16" t="s">
        <v>50</v>
      </c>
      <c r="V30" s="41" t="s">
        <v>60</v>
      </c>
      <c r="W30" s="68">
        <f t="shared" si="4"/>
        <v>180</v>
      </c>
    </row>
    <row r="31" spans="2:23" ht="12.75" customHeight="1" thickBot="1" x14ac:dyDescent="0.25">
      <c r="B31" s="14">
        <v>10</v>
      </c>
      <c r="C31" s="111" t="str">
        <f t="shared" si="3"/>
        <v>20 (Л)-Рн5/1</v>
      </c>
      <c r="D31" s="112"/>
      <c r="E31" s="111" t="str">
        <f t="shared" si="0"/>
        <v>180×16</v>
      </c>
      <c r="F31" s="112"/>
      <c r="G31" s="111" t="s">
        <v>23</v>
      </c>
      <c r="H31" s="112"/>
      <c r="I31" s="14" t="str">
        <f t="shared" si="1"/>
        <v>годен</v>
      </c>
      <c r="J31" s="14" t="str">
        <f t="shared" si="2"/>
        <v>06.11.2023г.</v>
      </c>
      <c r="K31" s="16"/>
      <c r="L31" s="16"/>
      <c r="M31" s="26" t="s">
        <v>20</v>
      </c>
      <c r="N31" s="26" t="s">
        <v>82</v>
      </c>
      <c r="O31" s="26" t="s">
        <v>19</v>
      </c>
      <c r="P31" s="16"/>
      <c r="Q31" s="40">
        <v>20</v>
      </c>
      <c r="R31" s="40" t="s">
        <v>43</v>
      </c>
      <c r="S31" s="40"/>
      <c r="T31" s="30" t="s">
        <v>58</v>
      </c>
      <c r="U31" s="16" t="s">
        <v>51</v>
      </c>
      <c r="V31" s="41" t="s">
        <v>60</v>
      </c>
      <c r="W31" s="68">
        <f t="shared" si="4"/>
        <v>180</v>
      </c>
    </row>
    <row r="32" spans="2:23" ht="12.75" customHeight="1" thickBot="1" x14ac:dyDescent="0.25">
      <c r="B32" s="14">
        <v>11</v>
      </c>
      <c r="C32" s="111" t="str">
        <f t="shared" si="3"/>
        <v>20 (Л)-Рн5/2</v>
      </c>
      <c r="D32" s="112"/>
      <c r="E32" s="111" t="str">
        <f t="shared" si="0"/>
        <v>180×16</v>
      </c>
      <c r="F32" s="112"/>
      <c r="G32" s="111" t="s">
        <v>23</v>
      </c>
      <c r="H32" s="112"/>
      <c r="I32" s="14" t="str">
        <f t="shared" si="1"/>
        <v>годен</v>
      </c>
      <c r="J32" s="14" t="str">
        <f t="shared" si="2"/>
        <v>06.11.2023г.</v>
      </c>
      <c r="K32" s="16"/>
      <c r="L32" s="16"/>
      <c r="M32" s="26" t="s">
        <v>20</v>
      </c>
      <c r="N32" s="26" t="s">
        <v>82</v>
      </c>
      <c r="O32" s="26" t="s">
        <v>19</v>
      </c>
      <c r="P32" s="16"/>
      <c r="Q32" s="40">
        <v>20</v>
      </c>
      <c r="R32" s="40" t="s">
        <v>43</v>
      </c>
      <c r="S32" s="40"/>
      <c r="T32" s="30" t="s">
        <v>58</v>
      </c>
      <c r="U32" s="16" t="s">
        <v>52</v>
      </c>
      <c r="V32" s="41" t="s">
        <v>60</v>
      </c>
      <c r="W32" s="68">
        <f t="shared" si="4"/>
        <v>180</v>
      </c>
    </row>
    <row r="33" spans="2:23" ht="12.75" customHeight="1" thickBot="1" x14ac:dyDescent="0.25">
      <c r="B33" s="14">
        <v>12</v>
      </c>
      <c r="C33" s="111" t="str">
        <f t="shared" si="3"/>
        <v>20 (Л)-Рн6/1</v>
      </c>
      <c r="D33" s="112"/>
      <c r="E33" s="111" t="str">
        <f t="shared" si="0"/>
        <v>180×16</v>
      </c>
      <c r="F33" s="112"/>
      <c r="G33" s="111" t="s">
        <v>23</v>
      </c>
      <c r="H33" s="112"/>
      <c r="I33" s="14" t="str">
        <f t="shared" si="1"/>
        <v>годен</v>
      </c>
      <c r="J33" s="14" t="str">
        <f t="shared" si="2"/>
        <v>06.11.2023г.</v>
      </c>
      <c r="K33" s="16"/>
      <c r="L33" s="16"/>
      <c r="M33" s="26" t="s">
        <v>20</v>
      </c>
      <c r="N33" s="26" t="s">
        <v>82</v>
      </c>
      <c r="O33" s="26" t="s">
        <v>19</v>
      </c>
      <c r="P33" s="16"/>
      <c r="Q33" s="40">
        <v>20</v>
      </c>
      <c r="R33" s="40" t="s">
        <v>43</v>
      </c>
      <c r="S33" s="40"/>
      <c r="T33" s="30" t="s">
        <v>58</v>
      </c>
      <c r="U33" s="16" t="s">
        <v>53</v>
      </c>
      <c r="V33" s="41" t="s">
        <v>60</v>
      </c>
      <c r="W33" s="68">
        <f t="shared" si="4"/>
        <v>180</v>
      </c>
    </row>
    <row r="34" spans="2:23" ht="12.75" customHeight="1" thickBot="1" x14ac:dyDescent="0.25">
      <c r="B34" s="14">
        <v>13</v>
      </c>
      <c r="C34" s="111" t="str">
        <f t="shared" si="3"/>
        <v>20 (Л)-Рн6/2</v>
      </c>
      <c r="D34" s="112"/>
      <c r="E34" s="111" t="str">
        <f t="shared" si="0"/>
        <v>180×16</v>
      </c>
      <c r="F34" s="112"/>
      <c r="G34" s="111" t="s">
        <v>23</v>
      </c>
      <c r="H34" s="112"/>
      <c r="I34" s="14" t="str">
        <f t="shared" si="1"/>
        <v>годен</v>
      </c>
      <c r="J34" s="14" t="str">
        <f t="shared" si="2"/>
        <v>06.11.2023г.</v>
      </c>
      <c r="K34" s="16"/>
      <c r="L34" s="16"/>
      <c r="M34" s="26" t="s">
        <v>20</v>
      </c>
      <c r="N34" s="26" t="s">
        <v>82</v>
      </c>
      <c r="O34" s="26" t="s">
        <v>19</v>
      </c>
      <c r="P34" s="16"/>
      <c r="Q34" s="40">
        <v>20</v>
      </c>
      <c r="R34" s="40" t="s">
        <v>43</v>
      </c>
      <c r="S34" s="40"/>
      <c r="T34" s="30" t="s">
        <v>58</v>
      </c>
      <c r="U34" s="16" t="s">
        <v>54</v>
      </c>
      <c r="V34" s="41" t="s">
        <v>60</v>
      </c>
      <c r="W34" s="68">
        <f t="shared" si="4"/>
        <v>180</v>
      </c>
    </row>
    <row r="35" spans="2:23" ht="12.75" customHeight="1" thickBot="1" x14ac:dyDescent="0.25">
      <c r="B35" s="14">
        <v>14</v>
      </c>
      <c r="C35" s="111" t="str">
        <f t="shared" si="3"/>
        <v>20 (Б-В)</v>
      </c>
      <c r="D35" s="112"/>
      <c r="E35" s="111" t="str">
        <f t="shared" si="0"/>
        <v>1855×20</v>
      </c>
      <c r="F35" s="112"/>
      <c r="G35" s="111" t="s">
        <v>23</v>
      </c>
      <c r="H35" s="112"/>
      <c r="I35" s="14" t="str">
        <f t="shared" si="1"/>
        <v>годен</v>
      </c>
      <c r="J35" s="14" t="str">
        <f t="shared" si="2"/>
        <v>27.10.2023г.</v>
      </c>
      <c r="K35" s="16"/>
      <c r="L35" s="16"/>
      <c r="M35" s="26">
        <v>27</v>
      </c>
      <c r="N35" s="26" t="s">
        <v>77</v>
      </c>
      <c r="O35" s="26" t="s">
        <v>19</v>
      </c>
      <c r="P35" s="16"/>
      <c r="Q35" s="40">
        <v>20</v>
      </c>
      <c r="R35" s="40" t="s">
        <v>57</v>
      </c>
      <c r="S35" s="40"/>
      <c r="U35" s="16"/>
      <c r="V35" s="41" t="s">
        <v>104</v>
      </c>
      <c r="W35" s="68">
        <f t="shared" si="4"/>
        <v>1855</v>
      </c>
    </row>
    <row r="36" spans="2:23" ht="12.75" customHeight="1" thickBot="1" x14ac:dyDescent="0.25">
      <c r="B36" s="14">
        <v>15</v>
      </c>
      <c r="C36" s="111" t="str">
        <f t="shared" si="3"/>
        <v>20 (В-Г)</v>
      </c>
      <c r="D36" s="112"/>
      <c r="E36" s="111" t="str">
        <f t="shared" si="0"/>
        <v>2470×20</v>
      </c>
      <c r="F36" s="112"/>
      <c r="G36" s="111" t="s">
        <v>23</v>
      </c>
      <c r="H36" s="112"/>
      <c r="I36" s="14" t="str">
        <f t="shared" si="1"/>
        <v>годен</v>
      </c>
      <c r="J36" s="14" t="str">
        <f t="shared" si="2"/>
        <v>27.10.2023г.</v>
      </c>
      <c r="K36" s="16"/>
      <c r="L36" s="16"/>
      <c r="M36" s="26">
        <v>27</v>
      </c>
      <c r="N36" s="26" t="s">
        <v>77</v>
      </c>
      <c r="O36" s="26" t="s">
        <v>19</v>
      </c>
      <c r="P36" s="16"/>
      <c r="Q36" s="40">
        <v>20</v>
      </c>
      <c r="R36" s="40" t="s">
        <v>56</v>
      </c>
      <c r="S36" s="40"/>
      <c r="U36" s="16"/>
      <c r="V36" s="41" t="s">
        <v>105</v>
      </c>
      <c r="W36" s="68">
        <f t="shared" si="4"/>
        <v>2470</v>
      </c>
    </row>
    <row r="37" spans="2:23" ht="12.75" customHeight="1" x14ac:dyDescent="0.25">
      <c r="L37" s="3"/>
      <c r="M37" s="3"/>
      <c r="N37" s="3"/>
      <c r="O37" s="3"/>
      <c r="P37" s="3"/>
      <c r="Q37" s="16"/>
      <c r="R37" s="16"/>
      <c r="S37" s="16"/>
      <c r="U37" s="16"/>
      <c r="V37" s="41"/>
      <c r="W37" s="68"/>
    </row>
    <row r="38" spans="2:23" s="10" customFormat="1" ht="12.75" customHeight="1" x14ac:dyDescent="0.25">
      <c r="B38" s="113" t="s">
        <v>34</v>
      </c>
      <c r="C38" s="113"/>
      <c r="D38" s="113"/>
      <c r="E38" s="113"/>
      <c r="F38" s="113"/>
      <c r="G38" s="113"/>
      <c r="H38" s="113"/>
      <c r="I38" s="113"/>
      <c r="J38" s="113"/>
      <c r="Q38" s="16"/>
      <c r="R38" s="16"/>
      <c r="S38" s="16"/>
      <c r="T38" s="30"/>
      <c r="U38" s="16"/>
      <c r="V38" s="41"/>
      <c r="W38" s="68"/>
    </row>
    <row r="39" spans="2:23" ht="12.75" customHeight="1" x14ac:dyDescent="0.2">
      <c r="B39" s="114" t="s">
        <v>24</v>
      </c>
      <c r="C39" s="114" t="s">
        <v>0</v>
      </c>
      <c r="D39" s="114" t="s">
        <v>21</v>
      </c>
      <c r="E39" s="114"/>
      <c r="F39" s="114" t="s">
        <v>15</v>
      </c>
      <c r="G39" s="114"/>
      <c r="H39" s="114" t="s">
        <v>4</v>
      </c>
      <c r="I39" s="114" t="s">
        <v>3</v>
      </c>
      <c r="J39" s="108" t="s">
        <v>1</v>
      </c>
      <c r="Q39" s="16"/>
      <c r="R39" s="16"/>
      <c r="S39" s="16"/>
      <c r="U39" s="16"/>
      <c r="V39" s="41"/>
      <c r="W39" s="68"/>
    </row>
    <row r="40" spans="2:23" ht="12.75" customHeight="1" x14ac:dyDescent="0.2">
      <c r="B40" s="114"/>
      <c r="C40" s="114"/>
      <c r="D40" s="114"/>
      <c r="E40" s="114"/>
      <c r="F40" s="114"/>
      <c r="G40" s="114"/>
      <c r="H40" s="114"/>
      <c r="I40" s="114"/>
      <c r="J40" s="108"/>
      <c r="Q40" s="16"/>
      <c r="R40" s="16"/>
      <c r="S40" s="16"/>
      <c r="U40" s="16"/>
      <c r="V40" s="41"/>
      <c r="W40" s="68"/>
    </row>
    <row r="41" spans="2:23" ht="12.75" customHeight="1" x14ac:dyDescent="0.25">
      <c r="B41" s="114"/>
      <c r="C41" s="114"/>
      <c r="D41" s="114"/>
      <c r="E41" s="114"/>
      <c r="F41" s="114"/>
      <c r="G41" s="114"/>
      <c r="H41" s="114"/>
      <c r="I41" s="114"/>
      <c r="J41" s="108"/>
      <c r="T41" s="10"/>
      <c r="U41" s="10"/>
      <c r="V41" s="10"/>
    </row>
    <row r="42" spans="2:23" ht="12.75" customHeight="1" x14ac:dyDescent="0.25">
      <c r="B42" s="14">
        <v>1</v>
      </c>
      <c r="C42" s="28" t="str">
        <f>C22</f>
        <v>20 (Л)-НП</v>
      </c>
      <c r="D42" s="109" t="str">
        <f>E22</f>
        <v>3795×50</v>
      </c>
      <c r="E42" s="109"/>
      <c r="F42" s="109" t="s">
        <v>96</v>
      </c>
      <c r="G42" s="109"/>
      <c r="H42" s="29" t="s">
        <v>23</v>
      </c>
      <c r="I42" s="28" t="str">
        <f>IF(H42="недопустимых дефектов не обнаружено", "годен", "НЕ годен")</f>
        <v>годен</v>
      </c>
      <c r="J42" s="14" t="str">
        <f t="shared" ref="J42" si="5">CONCATENATE(M42, ".", N42, ".",O42)</f>
        <v>06.11.2023г.</v>
      </c>
      <c r="K42" s="16"/>
      <c r="L42" s="16"/>
      <c r="M42" s="26" t="s">
        <v>20</v>
      </c>
      <c r="N42" s="26" t="s">
        <v>82</v>
      </c>
      <c r="O42" s="26" t="s">
        <v>19</v>
      </c>
      <c r="T42" s="10"/>
      <c r="U42" s="43"/>
      <c r="V42" s="69" t="s">
        <v>115</v>
      </c>
      <c r="W42" s="43">
        <f>VALUE(MID($V42,1,FIND("×",$V42,1)-1))</f>
        <v>450</v>
      </c>
    </row>
    <row r="43" spans="2:23" ht="12.75" customHeight="1" x14ac:dyDescent="0.2">
      <c r="B43" s="110" t="s">
        <v>38</v>
      </c>
      <c r="C43" s="110"/>
      <c r="D43" s="110"/>
      <c r="E43" s="110"/>
      <c r="F43" s="110"/>
      <c r="G43" s="110"/>
      <c r="H43" s="110"/>
      <c r="I43" s="110"/>
      <c r="J43" s="110"/>
      <c r="V43" s="41"/>
    </row>
    <row r="44" spans="2:23" ht="12.75" customHeight="1" x14ac:dyDescent="0.2">
      <c r="B44" s="110"/>
      <c r="C44" s="110"/>
      <c r="D44" s="110"/>
      <c r="E44" s="110"/>
      <c r="F44" s="110"/>
      <c r="G44" s="110"/>
      <c r="H44" s="110"/>
      <c r="I44" s="110"/>
      <c r="J44" s="110"/>
      <c r="V44" s="41"/>
    </row>
    <row r="45" spans="2:23" ht="12.75" customHeight="1" x14ac:dyDescent="0.2">
      <c r="V45" s="41"/>
    </row>
    <row r="46" spans="2:23" ht="12.75" customHeight="1" x14ac:dyDescent="0.25">
      <c r="C46" s="10" t="s">
        <v>35</v>
      </c>
      <c r="D46" s="10"/>
      <c r="E46" s="10"/>
      <c r="F46" s="10"/>
      <c r="G46" s="10"/>
      <c r="H46" s="37"/>
      <c r="I46" s="38" t="s">
        <v>2</v>
      </c>
      <c r="V46" s="41"/>
    </row>
    <row r="47" spans="2:23" ht="12.75" customHeight="1" x14ac:dyDescent="0.25">
      <c r="C47" s="10"/>
      <c r="D47" s="10"/>
      <c r="E47" s="10"/>
      <c r="F47" s="10"/>
      <c r="G47" s="10"/>
      <c r="H47" s="10"/>
      <c r="I47" s="10"/>
      <c r="V47" s="41"/>
    </row>
    <row r="48" spans="2:23" s="31" customFormat="1" ht="12.75" customHeight="1" x14ac:dyDescent="0.25">
      <c r="B48" s="30"/>
      <c r="C48" s="8" t="s">
        <v>36</v>
      </c>
      <c r="D48" s="11"/>
      <c r="E48" s="11"/>
      <c r="F48" s="10"/>
      <c r="G48" s="10"/>
      <c r="H48" s="37"/>
      <c r="I48" s="38" t="s">
        <v>37</v>
      </c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41"/>
      <c r="W48" s="30"/>
    </row>
    <row r="49" spans="2:23" s="31" customFormat="1" ht="12.75" customHeight="1" x14ac:dyDescent="0.2">
      <c r="B49" s="30"/>
      <c r="C49" s="30"/>
      <c r="D49" s="30"/>
      <c r="E49" s="30"/>
      <c r="F49" s="30"/>
      <c r="G49" s="30"/>
      <c r="H49" s="30"/>
      <c r="I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41"/>
      <c r="W49" s="30"/>
    </row>
    <row r="50" spans="2:23" s="31" customFormat="1" ht="12.75" customHeight="1" x14ac:dyDescent="0.2">
      <c r="B50" s="30"/>
      <c r="C50" s="30"/>
      <c r="D50" s="30"/>
      <c r="E50" s="30"/>
      <c r="F50" s="30"/>
      <c r="G50" s="30"/>
      <c r="H50" s="30"/>
      <c r="I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</row>
    <row r="51" spans="2:23" s="31" customFormat="1" ht="12.75" customHeight="1" x14ac:dyDescent="0.2">
      <c r="B51" s="30"/>
      <c r="C51" s="30"/>
      <c r="D51" s="30"/>
      <c r="E51" s="30"/>
      <c r="F51" s="30"/>
      <c r="G51" s="30"/>
      <c r="H51" s="30"/>
      <c r="I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</row>
    <row r="52" spans="2:23" s="31" customFormat="1" ht="12.75" customHeight="1" x14ac:dyDescent="0.2">
      <c r="B52" s="30"/>
      <c r="C52" s="30"/>
      <c r="D52" s="30"/>
      <c r="E52" s="30"/>
      <c r="F52" s="30"/>
      <c r="G52" s="30"/>
      <c r="H52" s="30"/>
      <c r="I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</row>
    <row r="53" spans="2:23" s="31" customFormat="1" ht="12.75" customHeight="1" x14ac:dyDescent="0.2">
      <c r="B53" s="30"/>
      <c r="C53" s="30"/>
      <c r="D53" s="30"/>
      <c r="E53" s="30"/>
      <c r="F53" s="30"/>
      <c r="G53" s="30"/>
      <c r="H53" s="30"/>
      <c r="I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68"/>
    </row>
    <row r="54" spans="2:23" s="31" customFormat="1" ht="12.75" customHeight="1" x14ac:dyDescent="0.2">
      <c r="B54" s="30"/>
      <c r="C54" s="30"/>
      <c r="D54" s="30"/>
      <c r="E54" s="30"/>
      <c r="F54" s="30"/>
      <c r="G54" s="30"/>
      <c r="H54" s="30"/>
      <c r="I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68"/>
    </row>
    <row r="55" spans="2:23" s="31" customFormat="1" ht="12.75" customHeight="1" x14ac:dyDescent="0.2">
      <c r="B55" s="30"/>
      <c r="C55" s="30"/>
      <c r="D55" s="30"/>
      <c r="E55" s="30"/>
      <c r="F55" s="30"/>
      <c r="G55" s="30"/>
      <c r="H55" s="30"/>
      <c r="I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68"/>
    </row>
    <row r="56" spans="2:23" s="31" customFormat="1" ht="12.75" customHeight="1" x14ac:dyDescent="0.2">
      <c r="B56" s="30"/>
      <c r="C56" s="30"/>
      <c r="D56" s="30"/>
      <c r="E56" s="30"/>
      <c r="F56" s="30"/>
      <c r="G56" s="30"/>
      <c r="H56" s="30"/>
      <c r="I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68"/>
    </row>
    <row r="57" spans="2:23" s="31" customFormat="1" ht="12.75" customHeight="1" x14ac:dyDescent="0.2">
      <c r="B57" s="30"/>
      <c r="C57" s="30"/>
      <c r="D57" s="30"/>
      <c r="E57" s="30"/>
      <c r="F57" s="30"/>
      <c r="G57" s="30"/>
      <c r="H57" s="30"/>
      <c r="I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68"/>
    </row>
    <row r="58" spans="2:23" s="31" customFormat="1" ht="12.75" customHeight="1" x14ac:dyDescent="0.2">
      <c r="B58" s="30"/>
      <c r="C58" s="30"/>
      <c r="D58" s="30"/>
      <c r="E58" s="30"/>
      <c r="F58" s="30"/>
      <c r="G58" s="30"/>
      <c r="H58" s="30"/>
      <c r="I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</row>
    <row r="59" spans="2:23" s="31" customFormat="1" ht="12.75" customHeight="1" x14ac:dyDescent="0.2">
      <c r="B59" s="30"/>
      <c r="C59" s="30"/>
      <c r="D59" s="30"/>
      <c r="E59" s="30"/>
      <c r="F59" s="30"/>
      <c r="G59" s="30"/>
      <c r="H59" s="30"/>
      <c r="I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</row>
    <row r="60" spans="2:23" s="31" customFormat="1" ht="25.5" customHeight="1" x14ac:dyDescent="0.2">
      <c r="B60" s="30"/>
      <c r="C60" s="30"/>
      <c r="D60" s="30"/>
      <c r="E60" s="30"/>
      <c r="F60" s="30"/>
      <c r="G60" s="30"/>
      <c r="H60" s="30"/>
      <c r="I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</row>
    <row r="61" spans="2:23" s="31" customFormat="1" ht="12.75" customHeight="1" x14ac:dyDescent="0.2">
      <c r="B61" s="30"/>
      <c r="C61" s="30"/>
      <c r="D61" s="30"/>
      <c r="E61" s="30"/>
      <c r="F61" s="30"/>
      <c r="G61" s="30"/>
      <c r="H61" s="30"/>
      <c r="I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</row>
    <row r="62" spans="2:23" s="31" customFormat="1" ht="12.75" customHeight="1" x14ac:dyDescent="0.2">
      <c r="B62" s="30"/>
      <c r="C62" s="30"/>
      <c r="D62" s="30"/>
      <c r="E62" s="30"/>
      <c r="F62" s="30"/>
      <c r="G62" s="30"/>
      <c r="H62" s="30"/>
      <c r="I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</row>
    <row r="63" spans="2:23" s="31" customFormat="1" ht="12.75" customHeight="1" x14ac:dyDescent="0.2">
      <c r="B63" s="30"/>
      <c r="C63" s="30"/>
      <c r="D63" s="30"/>
      <c r="E63" s="30"/>
      <c r="F63" s="30"/>
      <c r="G63" s="30"/>
      <c r="H63" s="30"/>
      <c r="I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</row>
    <row r="64" spans="2:23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</sheetData>
  <mergeCells count="86">
    <mergeCell ref="B43:J44"/>
    <mergeCell ref="J39:J41"/>
    <mergeCell ref="D42:E42"/>
    <mergeCell ref="F42:G42"/>
    <mergeCell ref="B38:J38"/>
    <mergeCell ref="B39:B41"/>
    <mergeCell ref="C39:C41"/>
    <mergeCell ref="D39:E41"/>
    <mergeCell ref="F39:G41"/>
    <mergeCell ref="H39:H41"/>
    <mergeCell ref="I39:I41"/>
    <mergeCell ref="C36:D36"/>
    <mergeCell ref="E36:F36"/>
    <mergeCell ref="G36:H36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B16:J16"/>
    <mergeCell ref="B17:J17"/>
    <mergeCell ref="B18:J18"/>
    <mergeCell ref="B19:J19"/>
    <mergeCell ref="R20:T20"/>
    <mergeCell ref="B20:B21"/>
    <mergeCell ref="J20:J21"/>
    <mergeCell ref="I20:I21"/>
    <mergeCell ref="G20:H21"/>
    <mergeCell ref="E20:F21"/>
    <mergeCell ref="C20:D21"/>
    <mergeCell ref="B15:J15"/>
    <mergeCell ref="B6:J6"/>
    <mergeCell ref="L6:O6"/>
    <mergeCell ref="B7:G7"/>
    <mergeCell ref="L7:O7"/>
    <mergeCell ref="I8:J8"/>
    <mergeCell ref="B9:J9"/>
    <mergeCell ref="B10:J10"/>
    <mergeCell ref="B11:J11"/>
    <mergeCell ref="B12:J12"/>
    <mergeCell ref="B13:J13"/>
    <mergeCell ref="B14:J14"/>
    <mergeCell ref="B5:J5"/>
    <mergeCell ref="L5:O5"/>
    <mergeCell ref="B2:J2"/>
    <mergeCell ref="B3:J3"/>
    <mergeCell ref="L3:O3"/>
    <mergeCell ref="B4:J4"/>
    <mergeCell ref="L4:O4"/>
    <mergeCell ref="G23:H23"/>
    <mergeCell ref="E23:F23"/>
    <mergeCell ref="C23:D23"/>
    <mergeCell ref="G22:H22"/>
    <mergeCell ref="E22:F22"/>
    <mergeCell ref="C22:D22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W114"/>
  <sheetViews>
    <sheetView view="pageBreakPreview" zoomScale="70" zoomScaleNormal="85" zoomScaleSheetLayoutView="70" workbookViewId="0">
      <selection activeCell="AA37" sqref="AA37"/>
    </sheetView>
  </sheetViews>
  <sheetFormatPr defaultRowHeight="12.75" x14ac:dyDescent="0.2"/>
  <cols>
    <col min="1" max="1" width="52.7109375" style="30" customWidth="1"/>
    <col min="2" max="2" width="3.42578125" style="30" customWidth="1"/>
    <col min="3" max="3" width="15.7109375" style="30" customWidth="1"/>
    <col min="4" max="5" width="6.42578125" style="30" customWidth="1"/>
    <col min="6" max="6" width="7.140625" style="30" customWidth="1"/>
    <col min="7" max="7" width="6.42578125" style="30" customWidth="1"/>
    <col min="8" max="8" width="32.140625" style="30" customWidth="1"/>
    <col min="9" max="9" width="8.5703125" style="30" customWidth="1"/>
    <col min="10" max="10" width="9.7109375" style="31" customWidth="1"/>
    <col min="11" max="11" width="0.28515625" style="30" customWidth="1"/>
    <col min="12" max="12" width="4.28515625" style="30" customWidth="1"/>
    <col min="13" max="15" width="6.85546875" style="30" customWidth="1"/>
    <col min="16" max="16" width="6.5703125" style="30" customWidth="1"/>
    <col min="17" max="18" width="9.28515625" style="30" customWidth="1"/>
    <col min="19" max="19" width="6.5703125" style="30" customWidth="1"/>
    <col min="20" max="20" width="2.140625" style="30" customWidth="1"/>
    <col min="21" max="21" width="7.7109375" style="30" customWidth="1"/>
    <col min="22" max="22" width="12.28515625" style="30" customWidth="1"/>
    <col min="23" max="23" width="10.42578125" style="30" customWidth="1"/>
    <col min="24" max="25" width="6.5703125" style="30" customWidth="1"/>
    <col min="26" max="16384" width="9.140625" style="30"/>
  </cols>
  <sheetData>
    <row r="1" spans="2:23" ht="12.75" customHeight="1" x14ac:dyDescent="0.2"/>
    <row r="2" spans="2:23" s="32" customFormat="1" ht="12.75" customHeight="1" x14ac:dyDescent="0.2">
      <c r="B2" s="118" t="s">
        <v>5</v>
      </c>
      <c r="C2" s="118"/>
      <c r="D2" s="118"/>
      <c r="E2" s="118"/>
      <c r="F2" s="118"/>
      <c r="G2" s="118"/>
      <c r="H2" s="118"/>
      <c r="I2" s="118"/>
      <c r="J2" s="118"/>
      <c r="L2" s="13"/>
      <c r="S2" s="13"/>
      <c r="T2" s="13"/>
    </row>
    <row r="3" spans="2:23" s="32" customFormat="1" ht="12.75" customHeight="1" x14ac:dyDescent="0.2">
      <c r="B3" s="119" t="s">
        <v>6</v>
      </c>
      <c r="C3" s="119"/>
      <c r="D3" s="119"/>
      <c r="E3" s="119"/>
      <c r="F3" s="119"/>
      <c r="G3" s="119"/>
      <c r="H3" s="119"/>
      <c r="I3" s="119"/>
      <c r="J3" s="119"/>
      <c r="L3" s="120"/>
      <c r="M3" s="120"/>
      <c r="N3" s="120"/>
      <c r="O3" s="120"/>
      <c r="P3" s="19"/>
      <c r="Q3" s="19"/>
      <c r="R3" s="19"/>
    </row>
    <row r="4" spans="2:23" s="32" customFormat="1" ht="12.75" customHeight="1" x14ac:dyDescent="0.2">
      <c r="B4" s="119" t="s">
        <v>16</v>
      </c>
      <c r="C4" s="119"/>
      <c r="D4" s="119"/>
      <c r="E4" s="119"/>
      <c r="F4" s="119"/>
      <c r="G4" s="119"/>
      <c r="H4" s="119"/>
      <c r="I4" s="119"/>
      <c r="J4" s="119"/>
      <c r="L4" s="120"/>
      <c r="M4" s="120"/>
      <c r="N4" s="120"/>
      <c r="O4" s="120"/>
      <c r="P4" s="19"/>
      <c r="Q4" s="19"/>
      <c r="R4" s="19"/>
    </row>
    <row r="5" spans="2:23" s="32" customFormat="1" ht="12.75" customHeight="1" x14ac:dyDescent="0.2">
      <c r="B5" s="119" t="s">
        <v>22</v>
      </c>
      <c r="C5" s="119"/>
      <c r="D5" s="119"/>
      <c r="E5" s="119"/>
      <c r="F5" s="119"/>
      <c r="G5" s="119"/>
      <c r="H5" s="119"/>
      <c r="I5" s="119"/>
      <c r="J5" s="119"/>
      <c r="L5" s="120"/>
      <c r="M5" s="120"/>
      <c r="N5" s="120"/>
      <c r="O5" s="120"/>
      <c r="P5" s="19"/>
      <c r="Q5" s="19"/>
      <c r="R5" s="19"/>
    </row>
    <row r="6" spans="2:23" s="32" customFormat="1" ht="12.75" customHeight="1" x14ac:dyDescent="0.2">
      <c r="B6" s="121" t="s">
        <v>17</v>
      </c>
      <c r="C6" s="121"/>
      <c r="D6" s="121"/>
      <c r="E6" s="121"/>
      <c r="F6" s="121"/>
      <c r="G6" s="121"/>
      <c r="H6" s="121"/>
      <c r="I6" s="121"/>
      <c r="J6" s="121"/>
      <c r="L6" s="120"/>
      <c r="M6" s="120"/>
      <c r="N6" s="120"/>
      <c r="O6" s="120"/>
      <c r="P6" s="19"/>
      <c r="Q6" s="19"/>
      <c r="R6" s="19"/>
    </row>
    <row r="7" spans="2:23" s="32" customFormat="1" ht="12.75" customHeight="1" x14ac:dyDescent="0.2">
      <c r="B7" s="120"/>
      <c r="C7" s="120"/>
      <c r="D7" s="120"/>
      <c r="E7" s="120"/>
      <c r="F7" s="120"/>
      <c r="G7" s="120"/>
      <c r="H7" s="19"/>
      <c r="J7" s="39" t="s">
        <v>39</v>
      </c>
      <c r="L7" s="120"/>
      <c r="M7" s="120"/>
      <c r="N7" s="120"/>
      <c r="O7" s="120"/>
      <c r="P7" s="19"/>
      <c r="Q7" s="19"/>
      <c r="R7" s="19"/>
    </row>
    <row r="8" spans="2:23" s="10" customFormat="1" ht="12.75" customHeight="1" x14ac:dyDescent="0.25">
      <c r="F8" s="27" t="str">
        <f>CONCATENATE("Протокол № ", L8, "/", M8, " от ", N8, " ", O8, " ",P8 )</f>
        <v>Протокол № 108/2 от 19 октября 2023г.</v>
      </c>
      <c r="I8" s="122" t="s">
        <v>16415</v>
      </c>
      <c r="J8" s="122"/>
      <c r="K8" s="17"/>
      <c r="L8" s="13">
        <v>108</v>
      </c>
      <c r="M8" s="20">
        <v>2</v>
      </c>
      <c r="N8" s="42" t="s">
        <v>16395</v>
      </c>
      <c r="O8" s="20" t="s">
        <v>16396</v>
      </c>
      <c r="P8" s="13" t="s">
        <v>19</v>
      </c>
    </row>
    <row r="9" spans="2:23" s="10" customFormat="1" ht="12.75" customHeight="1" x14ac:dyDescent="0.25">
      <c r="B9" s="117" t="s">
        <v>18</v>
      </c>
      <c r="C9" s="117"/>
      <c r="D9" s="117"/>
      <c r="E9" s="117"/>
      <c r="F9" s="117"/>
      <c r="G9" s="117"/>
      <c r="H9" s="117"/>
      <c r="I9" s="117"/>
      <c r="J9" s="117"/>
      <c r="K9" s="17"/>
    </row>
    <row r="10" spans="2:23" ht="12.75" customHeight="1" x14ac:dyDescent="0.3">
      <c r="B10" s="116"/>
      <c r="C10" s="116"/>
      <c r="D10" s="116"/>
      <c r="E10" s="116"/>
      <c r="F10" s="116"/>
      <c r="G10" s="116"/>
      <c r="H10" s="116"/>
      <c r="I10" s="116"/>
      <c r="J10" s="116"/>
      <c r="K10" s="18"/>
      <c r="L10" s="12"/>
      <c r="M10" s="12"/>
      <c r="N10" s="12"/>
      <c r="O10" s="12"/>
      <c r="P10" s="12"/>
      <c r="Q10" s="12"/>
      <c r="R10" s="12"/>
      <c r="S10" s="33"/>
      <c r="T10" s="25"/>
      <c r="U10" s="24"/>
      <c r="V10" s="22"/>
      <c r="W10" s="34"/>
    </row>
    <row r="11" spans="2:23" s="2" customFormat="1" ht="12.75" customHeight="1" x14ac:dyDescent="0.25">
      <c r="B11" s="113" t="s">
        <v>25</v>
      </c>
      <c r="C11" s="113"/>
      <c r="D11" s="113"/>
      <c r="E11" s="113"/>
      <c r="F11" s="113"/>
      <c r="G11" s="113"/>
      <c r="H11" s="113"/>
      <c r="I11" s="113"/>
      <c r="J11" s="113"/>
      <c r="L11" s="1"/>
      <c r="M11" s="1"/>
      <c r="N11" s="1"/>
      <c r="O11" s="8"/>
      <c r="P11" s="8"/>
      <c r="Q11" s="8"/>
      <c r="R11" s="8"/>
      <c r="S11" s="33"/>
      <c r="T11" s="22"/>
      <c r="U11" s="24"/>
      <c r="V11" s="34"/>
      <c r="W11" s="23"/>
    </row>
    <row r="12" spans="2:23" s="2" customFormat="1" ht="12.75" customHeight="1" x14ac:dyDescent="0.25">
      <c r="B12" s="113" t="s">
        <v>26</v>
      </c>
      <c r="C12" s="113"/>
      <c r="D12" s="113"/>
      <c r="E12" s="113"/>
      <c r="F12" s="113"/>
      <c r="G12" s="113"/>
      <c r="H12" s="113"/>
      <c r="I12" s="113"/>
      <c r="J12" s="113"/>
      <c r="K12" s="15"/>
      <c r="L12" s="1"/>
      <c r="M12" s="1"/>
      <c r="N12" s="1"/>
      <c r="O12" s="11"/>
      <c r="P12" s="11"/>
      <c r="Q12" s="11"/>
      <c r="R12" s="11"/>
      <c r="S12" s="33"/>
      <c r="T12" s="22"/>
      <c r="U12" s="24"/>
      <c r="V12" s="24"/>
      <c r="W12" s="24"/>
    </row>
    <row r="13" spans="2:23" s="2" customFormat="1" ht="12.75" customHeight="1" x14ac:dyDescent="0.25">
      <c r="B13" s="113" t="s">
        <v>27</v>
      </c>
      <c r="C13" s="113"/>
      <c r="D13" s="113"/>
      <c r="E13" s="113"/>
      <c r="F13" s="113"/>
      <c r="G13" s="113"/>
      <c r="H13" s="113"/>
      <c r="I13" s="113"/>
      <c r="J13" s="113"/>
      <c r="K13" s="15"/>
      <c r="O13" s="11"/>
      <c r="P13" s="11"/>
      <c r="Q13" s="11"/>
      <c r="R13" s="11"/>
      <c r="S13" s="33"/>
      <c r="T13" s="22"/>
      <c r="U13" s="24"/>
      <c r="V13" s="21"/>
      <c r="W13" s="24"/>
    </row>
    <row r="14" spans="2:23" s="2" customFormat="1" ht="12.75" customHeight="1" x14ac:dyDescent="0.25">
      <c r="B14" s="113" t="s">
        <v>28</v>
      </c>
      <c r="C14" s="113"/>
      <c r="D14" s="113"/>
      <c r="E14" s="113"/>
      <c r="F14" s="113"/>
      <c r="G14" s="113"/>
      <c r="H14" s="113"/>
      <c r="I14" s="113"/>
      <c r="J14" s="113"/>
      <c r="L14" s="4"/>
      <c r="M14" s="1"/>
      <c r="N14" s="1"/>
      <c r="S14" s="33"/>
      <c r="T14" s="22"/>
      <c r="U14" s="24"/>
      <c r="V14" s="24"/>
      <c r="W14" s="24"/>
    </row>
    <row r="15" spans="2:23" s="2" customFormat="1" ht="12.75" customHeight="1" x14ac:dyDescent="0.25">
      <c r="B15" s="113" t="s">
        <v>30</v>
      </c>
      <c r="C15" s="113"/>
      <c r="D15" s="113"/>
      <c r="E15" s="113"/>
      <c r="F15" s="113"/>
      <c r="G15" s="113"/>
      <c r="H15" s="113"/>
      <c r="I15" s="113"/>
      <c r="J15" s="113"/>
      <c r="K15" s="6"/>
      <c r="L15" s="4"/>
      <c r="M15" s="1"/>
      <c r="N15" s="1"/>
      <c r="Q15" s="35"/>
      <c r="R15" s="35"/>
      <c r="S15" s="33"/>
      <c r="T15" s="22"/>
      <c r="U15" s="24"/>
      <c r="V15" s="22"/>
      <c r="W15" s="22"/>
    </row>
    <row r="16" spans="2:23" s="2" customFormat="1" ht="12.75" customHeight="1" x14ac:dyDescent="0.25">
      <c r="B16" s="113" t="s">
        <v>29</v>
      </c>
      <c r="C16" s="113"/>
      <c r="D16" s="113"/>
      <c r="E16" s="113"/>
      <c r="F16" s="113"/>
      <c r="G16" s="113"/>
      <c r="H16" s="113"/>
      <c r="I16" s="113"/>
      <c r="J16" s="113"/>
      <c r="K16" s="1"/>
      <c r="L16" s="4"/>
      <c r="M16" s="1"/>
      <c r="N16" s="1"/>
      <c r="P16" s="1"/>
      <c r="Q16" s="36"/>
      <c r="R16" s="36"/>
      <c r="S16" s="33"/>
      <c r="T16" s="22"/>
      <c r="U16" s="24"/>
      <c r="V16" s="22"/>
      <c r="W16" s="22"/>
    </row>
    <row r="17" spans="2:23" s="2" customFormat="1" ht="12.75" customHeight="1" x14ac:dyDescent="0.25">
      <c r="B17" s="113" t="s">
        <v>31</v>
      </c>
      <c r="C17" s="113"/>
      <c r="D17" s="113"/>
      <c r="E17" s="113"/>
      <c r="F17" s="113"/>
      <c r="G17" s="113"/>
      <c r="H17" s="113"/>
      <c r="I17" s="113"/>
      <c r="J17" s="113"/>
      <c r="L17" s="1"/>
      <c r="M17" s="1"/>
      <c r="N17" s="1"/>
      <c r="O17" s="1"/>
      <c r="S17" s="33"/>
      <c r="T17" s="22"/>
      <c r="U17" s="24"/>
      <c r="V17" s="22"/>
      <c r="W17" s="22"/>
    </row>
    <row r="18" spans="2:23" s="2" customFormat="1" ht="12.75" customHeight="1" x14ac:dyDescent="0.25">
      <c r="B18" s="113" t="s">
        <v>32</v>
      </c>
      <c r="C18" s="113"/>
      <c r="D18" s="113"/>
      <c r="E18" s="113"/>
      <c r="F18" s="113"/>
      <c r="G18" s="113"/>
      <c r="H18" s="113"/>
      <c r="I18" s="113"/>
      <c r="J18" s="113"/>
      <c r="L18" s="7"/>
      <c r="M18" s="5"/>
      <c r="N18" s="5"/>
      <c r="O18" s="5"/>
      <c r="P18" s="5"/>
      <c r="Q18" s="5"/>
      <c r="R18" s="5"/>
      <c r="S18" s="33"/>
      <c r="T18" s="22"/>
      <c r="U18" s="24"/>
      <c r="V18" s="22"/>
      <c r="W18" s="22"/>
    </row>
    <row r="19" spans="2:23" ht="12.75" customHeight="1" x14ac:dyDescent="0.25">
      <c r="B19" s="113" t="s">
        <v>33</v>
      </c>
      <c r="C19" s="113"/>
      <c r="D19" s="113"/>
      <c r="E19" s="113"/>
      <c r="F19" s="113"/>
      <c r="G19" s="113"/>
      <c r="H19" s="113"/>
      <c r="I19" s="113"/>
      <c r="J19" s="113"/>
      <c r="L19" s="9"/>
      <c r="M19" s="9"/>
      <c r="N19" s="9"/>
      <c r="O19" s="9"/>
      <c r="P19" s="9"/>
      <c r="Q19" s="9"/>
      <c r="R19" s="9"/>
      <c r="S19" s="33"/>
      <c r="T19" s="22"/>
      <c r="U19" s="24"/>
      <c r="V19" s="34"/>
      <c r="W19" s="34"/>
    </row>
    <row r="20" spans="2:23" ht="12.75" customHeight="1" x14ac:dyDescent="0.2">
      <c r="B20" s="123" t="s">
        <v>24</v>
      </c>
      <c r="C20" s="125" t="s">
        <v>0</v>
      </c>
      <c r="D20" s="126"/>
      <c r="E20" s="114" t="s">
        <v>21</v>
      </c>
      <c r="F20" s="114"/>
      <c r="G20" s="125" t="s">
        <v>4</v>
      </c>
      <c r="H20" s="126"/>
      <c r="I20" s="123" t="s">
        <v>3</v>
      </c>
      <c r="J20" s="129" t="s">
        <v>1</v>
      </c>
      <c r="K20" s="16"/>
      <c r="L20" s="16"/>
      <c r="M20" s="16"/>
      <c r="N20" s="16"/>
      <c r="O20" s="16"/>
      <c r="P20" s="16"/>
      <c r="Q20" s="16"/>
      <c r="R20" s="115"/>
      <c r="S20" s="115"/>
      <c r="T20" s="115"/>
      <c r="U20" s="16"/>
      <c r="V20" s="16"/>
    </row>
    <row r="21" spans="2:23" ht="12.75" customHeight="1" thickBot="1" x14ac:dyDescent="0.25">
      <c r="B21" s="124"/>
      <c r="C21" s="127"/>
      <c r="D21" s="128"/>
      <c r="E21" s="114"/>
      <c r="F21" s="114"/>
      <c r="G21" s="127"/>
      <c r="H21" s="128"/>
      <c r="I21" s="124"/>
      <c r="J21" s="130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67">
        <f>SUM(W77:W88)</f>
        <v>4696</v>
      </c>
    </row>
    <row r="22" spans="2:23" ht="12.75" customHeight="1" thickBot="1" x14ac:dyDescent="0.25">
      <c r="B22" s="14">
        <v>1</v>
      </c>
      <c r="C22" s="111" t="str">
        <f>CONCATENATE(Q22, " (",R22, ")",S22,T22,U22)</f>
        <v xml:space="preserve"> (8-9) В</v>
      </c>
      <c r="D22" s="112"/>
      <c r="E22" s="109" t="str">
        <f>V22</f>
        <v>9800×20</v>
      </c>
      <c r="F22" s="109"/>
      <c r="G22" s="109" t="s">
        <v>23</v>
      </c>
      <c r="H22" s="109"/>
      <c r="I22" s="14" t="str">
        <f>IF(G22="недопустимых дефектов не обнаружено", "годен", "НЕ годен")</f>
        <v>годен</v>
      </c>
      <c r="J22" s="14" t="str">
        <f>CONCATENATE(M22, ".", N22, ".",O22)</f>
        <v>03.10.2023г.</v>
      </c>
      <c r="K22" s="16"/>
      <c r="L22" s="16"/>
      <c r="M22" s="26" t="s">
        <v>16387</v>
      </c>
      <c r="N22" s="26" t="s">
        <v>77</v>
      </c>
      <c r="O22" s="26" t="s">
        <v>19</v>
      </c>
      <c r="P22" s="16"/>
      <c r="Q22" s="40"/>
      <c r="R22" s="74" t="s">
        <v>16386</v>
      </c>
      <c r="S22" s="40" t="s">
        <v>16389</v>
      </c>
      <c r="U22" s="16"/>
      <c r="V22" s="41" t="s">
        <v>93</v>
      </c>
      <c r="W22" s="68">
        <f>VALUE(MID($V22,1,FIND("×",$V22,1)-1))</f>
        <v>9800</v>
      </c>
    </row>
    <row r="23" spans="2:23" ht="12.75" customHeight="1" thickBot="1" x14ac:dyDescent="0.25">
      <c r="B23" s="14">
        <v>2</v>
      </c>
      <c r="C23" s="111" t="str">
        <f t="shared" ref="C23:C49" si="0">CONCATENATE(Q23, " (",R23, ")",S23,T23,U23)</f>
        <v xml:space="preserve"> (8-9) Л/1</v>
      </c>
      <c r="D23" s="112"/>
      <c r="E23" s="109" t="str">
        <f t="shared" ref="E23:E34" si="1">V23</f>
        <v>9800×50</v>
      </c>
      <c r="F23" s="109"/>
      <c r="G23" s="109" t="s">
        <v>16408</v>
      </c>
      <c r="H23" s="109"/>
      <c r="I23" s="14" t="str">
        <f t="shared" ref="I23:I49" si="2">IF(G23="недопустимых дефектов не обнаружено", "годен", "НЕ годен")</f>
        <v>НЕ годен</v>
      </c>
      <c r="J23" s="14" t="str">
        <f t="shared" ref="J23:J49" si="3">CONCATENATE(M23, ".", N23, ".",O23)</f>
        <v>03.10.2023г.</v>
      </c>
      <c r="K23" s="16"/>
      <c r="L23" s="16"/>
      <c r="M23" s="26" t="s">
        <v>16387</v>
      </c>
      <c r="N23" s="26" t="s">
        <v>77</v>
      </c>
      <c r="O23" s="26" t="s">
        <v>19</v>
      </c>
      <c r="P23" s="16"/>
      <c r="Q23" s="40"/>
      <c r="R23" s="74" t="s">
        <v>16386</v>
      </c>
      <c r="S23" s="40" t="s">
        <v>16390</v>
      </c>
      <c r="U23" s="16"/>
      <c r="V23" s="41" t="s">
        <v>16392</v>
      </c>
      <c r="W23" s="68">
        <f t="shared" ref="W23:W54" si="4">VALUE(MID($V23,1,FIND("×",$V23,1)-1))</f>
        <v>9800</v>
      </c>
    </row>
    <row r="24" spans="2:23" ht="12.75" customHeight="1" thickBot="1" x14ac:dyDescent="0.25">
      <c r="B24" s="14">
        <v>3</v>
      </c>
      <c r="C24" s="111" t="str">
        <f t="shared" si="0"/>
        <v xml:space="preserve"> (8-9) Л/2</v>
      </c>
      <c r="D24" s="112"/>
      <c r="E24" s="109" t="str">
        <f t="shared" si="1"/>
        <v>9800×50</v>
      </c>
      <c r="F24" s="109"/>
      <c r="G24" s="109" t="s">
        <v>16409</v>
      </c>
      <c r="H24" s="109"/>
      <c r="I24" s="14" t="str">
        <f t="shared" si="2"/>
        <v>НЕ годен</v>
      </c>
      <c r="J24" s="14" t="str">
        <f t="shared" si="3"/>
        <v>03.10.2023г.</v>
      </c>
      <c r="K24" s="16"/>
      <c r="L24" s="16"/>
      <c r="M24" s="26" t="s">
        <v>16387</v>
      </c>
      <c r="N24" s="26" t="s">
        <v>77</v>
      </c>
      <c r="O24" s="26" t="s">
        <v>19</v>
      </c>
      <c r="P24" s="16"/>
      <c r="Q24" s="40"/>
      <c r="R24" s="74" t="s">
        <v>16386</v>
      </c>
      <c r="S24" s="40" t="s">
        <v>16391</v>
      </c>
      <c r="U24" s="16"/>
      <c r="V24" s="41" t="s">
        <v>16392</v>
      </c>
      <c r="W24" s="68">
        <f t="shared" si="4"/>
        <v>9800</v>
      </c>
    </row>
    <row r="25" spans="2:23" ht="12.75" customHeight="1" thickBot="1" x14ac:dyDescent="0.25">
      <c r="B25" s="14">
        <v>4</v>
      </c>
      <c r="C25" s="111" t="str">
        <f t="shared" si="0"/>
        <v xml:space="preserve"> (8-9) Л/1-Ф</v>
      </c>
      <c r="D25" s="112"/>
      <c r="E25" s="109" t="str">
        <f t="shared" si="1"/>
        <v>1173×16</v>
      </c>
      <c r="F25" s="109"/>
      <c r="G25" s="109" t="s">
        <v>23</v>
      </c>
      <c r="H25" s="109"/>
      <c r="I25" s="14" t="str">
        <f t="shared" si="2"/>
        <v>годен</v>
      </c>
      <c r="J25" s="14" t="str">
        <f t="shared" si="3"/>
        <v>09.10.2023г.</v>
      </c>
      <c r="K25" s="16"/>
      <c r="L25" s="16"/>
      <c r="M25" s="26" t="s">
        <v>16388</v>
      </c>
      <c r="N25" s="26" t="s">
        <v>77</v>
      </c>
      <c r="O25" s="26" t="s">
        <v>19</v>
      </c>
      <c r="P25" s="16"/>
      <c r="Q25" s="40"/>
      <c r="R25" s="74" t="s">
        <v>16386</v>
      </c>
      <c r="S25" s="40" t="s">
        <v>16390</v>
      </c>
      <c r="T25" s="30" t="s">
        <v>58</v>
      </c>
      <c r="U25" s="16" t="s">
        <v>16393</v>
      </c>
      <c r="V25" s="41" t="s">
        <v>14</v>
      </c>
      <c r="W25" s="68">
        <f t="shared" si="4"/>
        <v>1173</v>
      </c>
    </row>
    <row r="26" spans="2:23" ht="12.75" customHeight="1" thickBot="1" x14ac:dyDescent="0.25">
      <c r="B26" s="14">
        <v>5</v>
      </c>
      <c r="C26" s="111" t="str">
        <f t="shared" si="0"/>
        <v xml:space="preserve"> (8-9) Л/1-Врп1</v>
      </c>
      <c r="D26" s="112"/>
      <c r="E26" s="109" t="str">
        <f t="shared" si="1"/>
        <v>240×12</v>
      </c>
      <c r="F26" s="109"/>
      <c r="G26" s="109" t="s">
        <v>23</v>
      </c>
      <c r="H26" s="109"/>
      <c r="I26" s="14" t="str">
        <f t="shared" si="2"/>
        <v>годен</v>
      </c>
      <c r="J26" s="14" t="str">
        <f t="shared" si="3"/>
        <v>09.10.2023г.</v>
      </c>
      <c r="K26" s="16"/>
      <c r="L26" s="16"/>
      <c r="M26" s="26" t="s">
        <v>16388</v>
      </c>
      <c r="N26" s="26" t="s">
        <v>77</v>
      </c>
      <c r="O26" s="26" t="s">
        <v>19</v>
      </c>
      <c r="P26" s="16"/>
      <c r="Q26" s="40"/>
      <c r="R26" s="74" t="s">
        <v>16386</v>
      </c>
      <c r="S26" s="40" t="s">
        <v>16390</v>
      </c>
      <c r="T26" s="30" t="s">
        <v>58</v>
      </c>
      <c r="U26" s="16" t="s">
        <v>162</v>
      </c>
      <c r="V26" s="41" t="s">
        <v>10</v>
      </c>
      <c r="W26" s="68">
        <f t="shared" si="4"/>
        <v>240</v>
      </c>
    </row>
    <row r="27" spans="2:23" ht="12.75" customHeight="1" thickBot="1" x14ac:dyDescent="0.25">
      <c r="B27" s="14">
        <v>6</v>
      </c>
      <c r="C27" s="111" t="str">
        <f t="shared" si="0"/>
        <v xml:space="preserve"> (8-9) Л/1-Врп2</v>
      </c>
      <c r="D27" s="112"/>
      <c r="E27" s="109" t="str">
        <f t="shared" si="1"/>
        <v>150×12</v>
      </c>
      <c r="F27" s="109"/>
      <c r="G27" s="109" t="s">
        <v>23</v>
      </c>
      <c r="H27" s="109"/>
      <c r="I27" s="14" t="str">
        <f t="shared" si="2"/>
        <v>годен</v>
      </c>
      <c r="J27" s="14" t="str">
        <f t="shared" si="3"/>
        <v>09.10.2023г.</v>
      </c>
      <c r="K27" s="16"/>
      <c r="L27" s="16"/>
      <c r="M27" s="26" t="s">
        <v>16388</v>
      </c>
      <c r="N27" s="26" t="s">
        <v>77</v>
      </c>
      <c r="O27" s="26" t="s">
        <v>19</v>
      </c>
      <c r="P27" s="16"/>
      <c r="Q27" s="40"/>
      <c r="R27" s="74" t="s">
        <v>16386</v>
      </c>
      <c r="S27" s="40" t="s">
        <v>16390</v>
      </c>
      <c r="T27" s="30" t="s">
        <v>58</v>
      </c>
      <c r="U27" s="16" t="s">
        <v>163</v>
      </c>
      <c r="V27" s="41" t="s">
        <v>9</v>
      </c>
      <c r="W27" s="68">
        <f t="shared" si="4"/>
        <v>150</v>
      </c>
    </row>
    <row r="28" spans="2:23" ht="12.75" customHeight="1" thickBot="1" x14ac:dyDescent="0.25">
      <c r="B28" s="14">
        <v>7</v>
      </c>
      <c r="C28" s="111" t="str">
        <f t="shared" si="0"/>
        <v xml:space="preserve"> (8-9) Л/1-Врп3</v>
      </c>
      <c r="D28" s="112"/>
      <c r="E28" s="109" t="str">
        <f t="shared" si="1"/>
        <v>400×25</v>
      </c>
      <c r="F28" s="109"/>
      <c r="G28" s="109" t="s">
        <v>23</v>
      </c>
      <c r="H28" s="109"/>
      <c r="I28" s="14" t="str">
        <f t="shared" si="2"/>
        <v>годен</v>
      </c>
      <c r="J28" s="14" t="str">
        <f t="shared" si="3"/>
        <v>09.10.2023г.</v>
      </c>
      <c r="K28" s="16"/>
      <c r="L28" s="16"/>
      <c r="M28" s="26" t="s">
        <v>16388</v>
      </c>
      <c r="N28" s="26" t="s">
        <v>77</v>
      </c>
      <c r="O28" s="26" t="s">
        <v>19</v>
      </c>
      <c r="P28" s="16"/>
      <c r="Q28" s="40"/>
      <c r="R28" s="74" t="s">
        <v>16386</v>
      </c>
      <c r="S28" s="40" t="s">
        <v>16390</v>
      </c>
      <c r="T28" s="30" t="s">
        <v>58</v>
      </c>
      <c r="U28" s="16" t="s">
        <v>16394</v>
      </c>
      <c r="V28" s="41" t="s">
        <v>170</v>
      </c>
      <c r="W28" s="68">
        <f t="shared" si="4"/>
        <v>400</v>
      </c>
    </row>
    <row r="29" spans="2:23" ht="12.75" customHeight="1" thickBot="1" x14ac:dyDescent="0.25">
      <c r="B29" s="14">
        <v>8</v>
      </c>
      <c r="C29" s="111" t="str">
        <f t="shared" si="0"/>
        <v xml:space="preserve"> (8-9) Л/1-Втд3/1</v>
      </c>
      <c r="D29" s="112"/>
      <c r="E29" s="109" t="str">
        <f t="shared" si="1"/>
        <v>100×32</v>
      </c>
      <c r="F29" s="109"/>
      <c r="G29" s="109" t="s">
        <v>16410</v>
      </c>
      <c r="H29" s="109"/>
      <c r="I29" s="14" t="str">
        <f t="shared" si="2"/>
        <v>НЕ годен</v>
      </c>
      <c r="J29" s="14" t="str">
        <f t="shared" si="3"/>
        <v>09.10.2023г.</v>
      </c>
      <c r="K29" s="16"/>
      <c r="L29" s="16"/>
      <c r="M29" s="26" t="s">
        <v>16388</v>
      </c>
      <c r="N29" s="26" t="s">
        <v>77</v>
      </c>
      <c r="O29" s="26" t="s">
        <v>19</v>
      </c>
      <c r="P29" s="16"/>
      <c r="Q29" s="40"/>
      <c r="R29" s="74" t="s">
        <v>16386</v>
      </c>
      <c r="S29" s="40" t="s">
        <v>16390</v>
      </c>
      <c r="T29" s="30" t="s">
        <v>58</v>
      </c>
      <c r="U29" s="16" t="s">
        <v>16397</v>
      </c>
      <c r="V29" s="41" t="s">
        <v>12</v>
      </c>
      <c r="W29" s="68">
        <f t="shared" si="4"/>
        <v>100</v>
      </c>
    </row>
    <row r="30" spans="2:23" ht="12.75" customHeight="1" thickBot="1" x14ac:dyDescent="0.25">
      <c r="B30" s="14">
        <v>9</v>
      </c>
      <c r="C30" s="111" t="str">
        <f t="shared" si="0"/>
        <v xml:space="preserve"> (8-9) Л/1-Втд3/2</v>
      </c>
      <c r="D30" s="112"/>
      <c r="E30" s="109" t="str">
        <f t="shared" si="1"/>
        <v>300×32</v>
      </c>
      <c r="F30" s="109"/>
      <c r="G30" s="109" t="s">
        <v>16411</v>
      </c>
      <c r="H30" s="109"/>
      <c r="I30" s="14" t="str">
        <f t="shared" si="2"/>
        <v>НЕ годен</v>
      </c>
      <c r="J30" s="14" t="str">
        <f t="shared" si="3"/>
        <v>09.10.2023г.</v>
      </c>
      <c r="K30" s="16"/>
      <c r="L30" s="16"/>
      <c r="M30" s="26" t="s">
        <v>16388</v>
      </c>
      <c r="N30" s="26" t="s">
        <v>77</v>
      </c>
      <c r="O30" s="26" t="s">
        <v>19</v>
      </c>
      <c r="P30" s="16"/>
      <c r="Q30" s="40"/>
      <c r="R30" s="74" t="s">
        <v>16386</v>
      </c>
      <c r="S30" s="40" t="s">
        <v>16390</v>
      </c>
      <c r="T30" s="30" t="s">
        <v>58</v>
      </c>
      <c r="U30" s="16" t="s">
        <v>16398</v>
      </c>
      <c r="V30" s="41" t="s">
        <v>13</v>
      </c>
      <c r="W30" s="68">
        <f t="shared" si="4"/>
        <v>300</v>
      </c>
    </row>
    <row r="31" spans="2:23" ht="12.75" customHeight="1" thickBot="1" x14ac:dyDescent="0.25">
      <c r="B31" s="14">
        <v>10</v>
      </c>
      <c r="C31" s="111" t="str">
        <f t="shared" si="0"/>
        <v xml:space="preserve"> (8-9) Л/1-Врв4/1</v>
      </c>
      <c r="D31" s="112"/>
      <c r="E31" s="109" t="str">
        <f t="shared" si="1"/>
        <v>370×25</v>
      </c>
      <c r="F31" s="109"/>
      <c r="G31" s="109" t="s">
        <v>23</v>
      </c>
      <c r="H31" s="109"/>
      <c r="I31" s="14" t="str">
        <f t="shared" si="2"/>
        <v>годен</v>
      </c>
      <c r="J31" s="14" t="str">
        <f t="shared" si="3"/>
        <v>09.10.2023г.</v>
      </c>
      <c r="K31" s="16"/>
      <c r="L31" s="16"/>
      <c r="M31" s="26" t="s">
        <v>16388</v>
      </c>
      <c r="N31" s="26" t="s">
        <v>77</v>
      </c>
      <c r="O31" s="26" t="s">
        <v>19</v>
      </c>
      <c r="P31" s="16"/>
      <c r="Q31" s="40"/>
      <c r="R31" s="74" t="s">
        <v>16386</v>
      </c>
      <c r="S31" s="40" t="s">
        <v>16390</v>
      </c>
      <c r="T31" s="30" t="s">
        <v>58</v>
      </c>
      <c r="U31" s="16" t="s">
        <v>16399</v>
      </c>
      <c r="V31" s="41" t="s">
        <v>11</v>
      </c>
      <c r="W31" s="68">
        <f t="shared" si="4"/>
        <v>370</v>
      </c>
    </row>
    <row r="32" spans="2:23" ht="12.75" customHeight="1" thickBot="1" x14ac:dyDescent="0.25">
      <c r="B32" s="14">
        <v>11</v>
      </c>
      <c r="C32" s="111" t="str">
        <f t="shared" si="0"/>
        <v xml:space="preserve"> (8-9) Л/1-Врв4/2</v>
      </c>
      <c r="D32" s="112"/>
      <c r="E32" s="109" t="str">
        <f t="shared" si="1"/>
        <v>370×25</v>
      </c>
      <c r="F32" s="109"/>
      <c r="G32" s="109" t="s">
        <v>23</v>
      </c>
      <c r="H32" s="109"/>
      <c r="I32" s="14" t="str">
        <f t="shared" si="2"/>
        <v>годен</v>
      </c>
      <c r="J32" s="14" t="str">
        <f t="shared" si="3"/>
        <v>09.10.2023г.</v>
      </c>
      <c r="K32" s="16"/>
      <c r="L32" s="16"/>
      <c r="M32" s="26" t="s">
        <v>16388</v>
      </c>
      <c r="N32" s="26" t="s">
        <v>77</v>
      </c>
      <c r="O32" s="26" t="s">
        <v>19</v>
      </c>
      <c r="P32" s="16"/>
      <c r="Q32" s="40"/>
      <c r="R32" s="74" t="s">
        <v>16386</v>
      </c>
      <c r="S32" s="40" t="s">
        <v>16390</v>
      </c>
      <c r="T32" s="30" t="s">
        <v>58</v>
      </c>
      <c r="U32" s="16" t="s">
        <v>16400</v>
      </c>
      <c r="V32" s="41" t="s">
        <v>11</v>
      </c>
      <c r="W32" s="68">
        <f t="shared" si="4"/>
        <v>370</v>
      </c>
    </row>
    <row r="33" spans="2:23" ht="12.75" customHeight="1" thickBot="1" x14ac:dyDescent="0.3">
      <c r="B33" s="14">
        <v>12</v>
      </c>
      <c r="C33" s="111" t="str">
        <f t="shared" si="0"/>
        <v xml:space="preserve"> (8-9) Л/1-Врв5/1</v>
      </c>
      <c r="D33" s="112"/>
      <c r="E33" s="109" t="str">
        <f t="shared" si="1"/>
        <v>370×25</v>
      </c>
      <c r="F33" s="109"/>
      <c r="G33" s="109" t="s">
        <v>23</v>
      </c>
      <c r="H33" s="109"/>
      <c r="I33" s="14" t="str">
        <f t="shared" si="2"/>
        <v>годен</v>
      </c>
      <c r="J33" s="14" t="str">
        <f t="shared" si="3"/>
        <v>09.10.2023г.</v>
      </c>
      <c r="K33" s="16"/>
      <c r="L33" s="10"/>
      <c r="M33" s="26" t="s">
        <v>16388</v>
      </c>
      <c r="N33" s="26" t="s">
        <v>77</v>
      </c>
      <c r="O33" s="26" t="s">
        <v>19</v>
      </c>
      <c r="P33" s="10"/>
      <c r="Q33" s="40"/>
      <c r="R33" s="74" t="s">
        <v>16386</v>
      </c>
      <c r="S33" s="40" t="s">
        <v>16390</v>
      </c>
      <c r="T33" s="30" t="s">
        <v>58</v>
      </c>
      <c r="U33" s="16" t="s">
        <v>16401</v>
      </c>
      <c r="V33" s="41" t="s">
        <v>11</v>
      </c>
      <c r="W33" s="68">
        <f t="shared" si="4"/>
        <v>370</v>
      </c>
    </row>
    <row r="34" spans="2:23" ht="12.75" customHeight="1" thickBot="1" x14ac:dyDescent="0.3">
      <c r="B34" s="14">
        <v>13</v>
      </c>
      <c r="C34" s="111" t="str">
        <f t="shared" si="0"/>
        <v xml:space="preserve"> (8-9) Л/1-Врв5/2</v>
      </c>
      <c r="D34" s="112"/>
      <c r="E34" s="109" t="str">
        <f t="shared" si="1"/>
        <v>370×25</v>
      </c>
      <c r="F34" s="109"/>
      <c r="G34" s="109" t="s">
        <v>23</v>
      </c>
      <c r="H34" s="109"/>
      <c r="I34" s="14" t="str">
        <f t="shared" si="2"/>
        <v>годен</v>
      </c>
      <c r="J34" s="14" t="str">
        <f t="shared" si="3"/>
        <v>09.10.2023г.</v>
      </c>
      <c r="K34" s="16"/>
      <c r="L34" s="10"/>
      <c r="M34" s="26" t="s">
        <v>16388</v>
      </c>
      <c r="N34" s="26" t="s">
        <v>77</v>
      </c>
      <c r="O34" s="26" t="s">
        <v>19</v>
      </c>
      <c r="P34" s="10"/>
      <c r="Q34" s="40"/>
      <c r="R34" s="74" t="s">
        <v>16386</v>
      </c>
      <c r="S34" s="40" t="s">
        <v>16390</v>
      </c>
      <c r="T34" s="30" t="s">
        <v>58</v>
      </c>
      <c r="U34" s="16" t="s">
        <v>16402</v>
      </c>
      <c r="V34" s="41" t="s">
        <v>11</v>
      </c>
      <c r="W34" s="68">
        <f t="shared" si="4"/>
        <v>370</v>
      </c>
    </row>
    <row r="35" spans="2:23" ht="12.75" customHeight="1" thickBot="1" x14ac:dyDescent="0.3">
      <c r="B35" s="14">
        <v>14</v>
      </c>
      <c r="C35" s="111" t="str">
        <f t="shared" si="0"/>
        <v xml:space="preserve"> (8-9) Л/1-Врд6</v>
      </c>
      <c r="D35" s="112"/>
      <c r="E35" s="109" t="str">
        <f>V35</f>
        <v>400×25</v>
      </c>
      <c r="F35" s="109"/>
      <c r="G35" s="109" t="s">
        <v>23</v>
      </c>
      <c r="H35" s="109"/>
      <c r="I35" s="14" t="str">
        <f t="shared" si="2"/>
        <v>годен</v>
      </c>
      <c r="J35" s="14" t="str">
        <f t="shared" si="3"/>
        <v>09.10.2023г.</v>
      </c>
      <c r="K35" s="16"/>
      <c r="L35" s="10"/>
      <c r="M35" s="26" t="s">
        <v>16388</v>
      </c>
      <c r="N35" s="26" t="s">
        <v>77</v>
      </c>
      <c r="O35" s="26" t="s">
        <v>19</v>
      </c>
      <c r="P35" s="10"/>
      <c r="Q35" s="40"/>
      <c r="R35" s="74" t="s">
        <v>16386</v>
      </c>
      <c r="S35" s="40" t="s">
        <v>16390</v>
      </c>
      <c r="T35" s="30" t="s">
        <v>58</v>
      </c>
      <c r="U35" s="16" t="s">
        <v>16403</v>
      </c>
      <c r="V35" s="41" t="s">
        <v>170</v>
      </c>
      <c r="W35" s="68">
        <f t="shared" si="4"/>
        <v>400</v>
      </c>
    </row>
    <row r="36" spans="2:23" ht="12.75" customHeight="1" thickBot="1" x14ac:dyDescent="0.3">
      <c r="B36" s="14">
        <v>15</v>
      </c>
      <c r="C36" s="111" t="str">
        <f t="shared" si="0"/>
        <v xml:space="preserve"> (8-9) Л/1-Втд6/1</v>
      </c>
      <c r="D36" s="112"/>
      <c r="E36" s="109" t="str">
        <f>V36</f>
        <v>100×32</v>
      </c>
      <c r="F36" s="109"/>
      <c r="G36" s="109" t="s">
        <v>16410</v>
      </c>
      <c r="H36" s="109"/>
      <c r="I36" s="14" t="str">
        <f t="shared" si="2"/>
        <v>НЕ годен</v>
      </c>
      <c r="J36" s="14" t="str">
        <f t="shared" si="3"/>
        <v>09.10.2023г.</v>
      </c>
      <c r="K36" s="16"/>
      <c r="L36" s="10"/>
      <c r="M36" s="26" t="s">
        <v>16388</v>
      </c>
      <c r="N36" s="26" t="s">
        <v>77</v>
      </c>
      <c r="O36" s="26" t="s">
        <v>19</v>
      </c>
      <c r="P36" s="10"/>
      <c r="Q36" s="40"/>
      <c r="R36" s="74" t="s">
        <v>16386</v>
      </c>
      <c r="S36" s="40" t="s">
        <v>16390</v>
      </c>
      <c r="T36" s="30" t="s">
        <v>58</v>
      </c>
      <c r="U36" s="16" t="s">
        <v>16404</v>
      </c>
      <c r="V36" s="41" t="s">
        <v>12</v>
      </c>
      <c r="W36" s="68">
        <f t="shared" si="4"/>
        <v>100</v>
      </c>
    </row>
    <row r="37" spans="2:23" ht="12.75" customHeight="1" thickBot="1" x14ac:dyDescent="0.3">
      <c r="B37" s="14">
        <v>16</v>
      </c>
      <c r="C37" s="111" t="str">
        <f t="shared" si="0"/>
        <v xml:space="preserve"> (8-9) Л/1-Втд6/2</v>
      </c>
      <c r="D37" s="112"/>
      <c r="E37" s="109" t="str">
        <f>V37</f>
        <v>300×32</v>
      </c>
      <c r="F37" s="109"/>
      <c r="G37" s="109" t="s">
        <v>16411</v>
      </c>
      <c r="H37" s="109"/>
      <c r="I37" s="14" t="str">
        <f t="shared" si="2"/>
        <v>НЕ годен</v>
      </c>
      <c r="J37" s="14" t="str">
        <f t="shared" si="3"/>
        <v>09.10.2023г.</v>
      </c>
      <c r="K37" s="16"/>
      <c r="L37" s="10"/>
      <c r="M37" s="26" t="s">
        <v>16388</v>
      </c>
      <c r="N37" s="26" t="s">
        <v>77</v>
      </c>
      <c r="O37" s="26" t="s">
        <v>19</v>
      </c>
      <c r="P37" s="10"/>
      <c r="Q37" s="40"/>
      <c r="R37" s="74" t="s">
        <v>16386</v>
      </c>
      <c r="S37" s="40" t="s">
        <v>16390</v>
      </c>
      <c r="T37" s="30" t="s">
        <v>58</v>
      </c>
      <c r="U37" s="16" t="s">
        <v>16405</v>
      </c>
      <c r="V37" s="41" t="s">
        <v>13</v>
      </c>
      <c r="W37" s="68">
        <f t="shared" si="4"/>
        <v>300</v>
      </c>
    </row>
    <row r="38" spans="2:23" ht="12.75" customHeight="1" thickBot="1" x14ac:dyDescent="0.3">
      <c r="B38" s="14">
        <v>17</v>
      </c>
      <c r="C38" s="111" t="str">
        <f t="shared" si="0"/>
        <v xml:space="preserve"> (8-9) Л/1-Врп7</v>
      </c>
      <c r="D38" s="112"/>
      <c r="E38" s="109" t="str">
        <f t="shared" ref="E38:E49" si="5">V38</f>
        <v>150×12</v>
      </c>
      <c r="F38" s="109"/>
      <c r="G38" s="109" t="s">
        <v>23</v>
      </c>
      <c r="H38" s="109"/>
      <c r="I38" s="14" t="str">
        <f t="shared" si="2"/>
        <v>годен</v>
      </c>
      <c r="J38" s="14" t="str">
        <f t="shared" si="3"/>
        <v>09.10.2023г.</v>
      </c>
      <c r="K38" s="16"/>
      <c r="L38" s="10"/>
      <c r="M38" s="26" t="s">
        <v>16388</v>
      </c>
      <c r="N38" s="26" t="s">
        <v>77</v>
      </c>
      <c r="O38" s="26" t="s">
        <v>19</v>
      </c>
      <c r="P38" s="10"/>
      <c r="Q38" s="40"/>
      <c r="R38" s="74" t="s">
        <v>16386</v>
      </c>
      <c r="S38" s="40" t="s">
        <v>16390</v>
      </c>
      <c r="T38" s="30" t="s">
        <v>58</v>
      </c>
      <c r="U38" s="16" t="s">
        <v>16406</v>
      </c>
      <c r="V38" s="41" t="s">
        <v>9</v>
      </c>
      <c r="W38" s="68">
        <f t="shared" si="4"/>
        <v>150</v>
      </c>
    </row>
    <row r="39" spans="2:23" ht="12.75" customHeight="1" thickBot="1" x14ac:dyDescent="0.3">
      <c r="B39" s="14">
        <v>18</v>
      </c>
      <c r="C39" s="111" t="str">
        <f t="shared" si="0"/>
        <v xml:space="preserve"> (8-9) Л/1-Врп8</v>
      </c>
      <c r="D39" s="112"/>
      <c r="E39" s="109" t="str">
        <f t="shared" si="5"/>
        <v>240×12</v>
      </c>
      <c r="F39" s="109"/>
      <c r="G39" s="109" t="s">
        <v>23</v>
      </c>
      <c r="H39" s="109"/>
      <c r="I39" s="14" t="str">
        <f t="shared" si="2"/>
        <v>годен</v>
      </c>
      <c r="J39" s="14" t="str">
        <f t="shared" si="3"/>
        <v>09.10.2023г.</v>
      </c>
      <c r="K39" s="16"/>
      <c r="L39" s="10"/>
      <c r="M39" s="26" t="s">
        <v>16388</v>
      </c>
      <c r="N39" s="26" t="s">
        <v>77</v>
      </c>
      <c r="O39" s="26" t="s">
        <v>19</v>
      </c>
      <c r="P39" s="10"/>
      <c r="Q39" s="40"/>
      <c r="R39" s="74" t="s">
        <v>16386</v>
      </c>
      <c r="S39" s="40" t="s">
        <v>16390</v>
      </c>
      <c r="T39" s="30" t="s">
        <v>58</v>
      </c>
      <c r="U39" s="16" t="s">
        <v>16407</v>
      </c>
      <c r="V39" s="41" t="s">
        <v>10</v>
      </c>
      <c r="W39" s="68">
        <f t="shared" si="4"/>
        <v>240</v>
      </c>
    </row>
    <row r="40" spans="2:23" ht="12.75" customHeight="1" thickBot="1" x14ac:dyDescent="0.3">
      <c r="B40" s="14">
        <v>19</v>
      </c>
      <c r="C40" s="111" t="str">
        <f t="shared" si="0"/>
        <v xml:space="preserve"> (8-9) Л/2-Врп1</v>
      </c>
      <c r="D40" s="112"/>
      <c r="E40" s="109" t="str">
        <f t="shared" si="5"/>
        <v>240×12</v>
      </c>
      <c r="F40" s="109"/>
      <c r="G40" s="109" t="s">
        <v>23</v>
      </c>
      <c r="H40" s="109"/>
      <c r="I40" s="14" t="str">
        <f t="shared" si="2"/>
        <v>годен</v>
      </c>
      <c r="J40" s="14" t="str">
        <f t="shared" si="3"/>
        <v>09.10.2023г.</v>
      </c>
      <c r="K40" s="16"/>
      <c r="L40" s="10"/>
      <c r="M40" s="26" t="s">
        <v>16388</v>
      </c>
      <c r="N40" s="26" t="s">
        <v>77</v>
      </c>
      <c r="O40" s="26" t="s">
        <v>19</v>
      </c>
      <c r="P40" s="10"/>
      <c r="Q40" s="40"/>
      <c r="R40" s="74" t="s">
        <v>16386</v>
      </c>
      <c r="S40" s="40" t="s">
        <v>16391</v>
      </c>
      <c r="T40" s="30" t="s">
        <v>58</v>
      </c>
      <c r="U40" s="16" t="s">
        <v>162</v>
      </c>
      <c r="V40" s="41" t="s">
        <v>10</v>
      </c>
      <c r="W40" s="68">
        <f t="shared" si="4"/>
        <v>240</v>
      </c>
    </row>
    <row r="41" spans="2:23" ht="12.75" customHeight="1" thickBot="1" x14ac:dyDescent="0.3">
      <c r="B41" s="14">
        <v>20</v>
      </c>
      <c r="C41" s="111" t="str">
        <f t="shared" si="0"/>
        <v xml:space="preserve"> (8-9) Л/2-Врп2</v>
      </c>
      <c r="D41" s="112"/>
      <c r="E41" s="109" t="str">
        <f t="shared" si="5"/>
        <v>150×12</v>
      </c>
      <c r="F41" s="109"/>
      <c r="G41" s="109" t="s">
        <v>23</v>
      </c>
      <c r="H41" s="109"/>
      <c r="I41" s="14" t="str">
        <f t="shared" si="2"/>
        <v>годен</v>
      </c>
      <c r="J41" s="14" t="str">
        <f t="shared" si="3"/>
        <v>09.10.2023г.</v>
      </c>
      <c r="K41" s="16"/>
      <c r="L41" s="10"/>
      <c r="M41" s="26" t="s">
        <v>16388</v>
      </c>
      <c r="N41" s="26" t="s">
        <v>77</v>
      </c>
      <c r="O41" s="26" t="s">
        <v>19</v>
      </c>
      <c r="P41" s="10"/>
      <c r="Q41" s="40"/>
      <c r="R41" s="74" t="s">
        <v>16386</v>
      </c>
      <c r="S41" s="40" t="s">
        <v>16391</v>
      </c>
      <c r="T41" s="30" t="s">
        <v>58</v>
      </c>
      <c r="U41" s="16" t="s">
        <v>163</v>
      </c>
      <c r="V41" s="41" t="s">
        <v>9</v>
      </c>
      <c r="W41" s="68">
        <f t="shared" si="4"/>
        <v>150</v>
      </c>
    </row>
    <row r="42" spans="2:23" ht="12.75" customHeight="1" thickBot="1" x14ac:dyDescent="0.3">
      <c r="B42" s="14">
        <v>21</v>
      </c>
      <c r="C42" s="111" t="str">
        <f t="shared" si="0"/>
        <v xml:space="preserve"> (8-9) Л/2-Врп3</v>
      </c>
      <c r="D42" s="112"/>
      <c r="E42" s="109" t="str">
        <f t="shared" si="5"/>
        <v>400×25</v>
      </c>
      <c r="F42" s="109"/>
      <c r="G42" s="109" t="s">
        <v>23</v>
      </c>
      <c r="H42" s="109"/>
      <c r="I42" s="14" t="str">
        <f t="shared" si="2"/>
        <v>годен</v>
      </c>
      <c r="J42" s="14" t="str">
        <f t="shared" si="3"/>
        <v>09.10.2023г.</v>
      </c>
      <c r="K42" s="16"/>
      <c r="L42" s="10"/>
      <c r="M42" s="26" t="s">
        <v>16388</v>
      </c>
      <c r="N42" s="26" t="s">
        <v>77</v>
      </c>
      <c r="O42" s="26" t="s">
        <v>19</v>
      </c>
      <c r="P42" s="16"/>
      <c r="Q42" s="40"/>
      <c r="R42" s="74" t="s">
        <v>16386</v>
      </c>
      <c r="S42" s="40" t="s">
        <v>16391</v>
      </c>
      <c r="T42" s="30" t="s">
        <v>58</v>
      </c>
      <c r="U42" s="16" t="s">
        <v>16394</v>
      </c>
      <c r="V42" s="41" t="s">
        <v>170</v>
      </c>
      <c r="W42" s="68">
        <f t="shared" si="4"/>
        <v>400</v>
      </c>
    </row>
    <row r="43" spans="2:23" ht="12.75" customHeight="1" thickBot="1" x14ac:dyDescent="0.3">
      <c r="B43" s="14">
        <v>22</v>
      </c>
      <c r="C43" s="111" t="str">
        <f t="shared" si="0"/>
        <v xml:space="preserve"> (8-9) Л/2-Втд3/1</v>
      </c>
      <c r="D43" s="112"/>
      <c r="E43" s="109" t="str">
        <f t="shared" si="5"/>
        <v>100×32</v>
      </c>
      <c r="F43" s="109"/>
      <c r="G43" s="109" t="s">
        <v>16410</v>
      </c>
      <c r="H43" s="109"/>
      <c r="I43" s="14" t="str">
        <f t="shared" si="2"/>
        <v>НЕ годен</v>
      </c>
      <c r="J43" s="14" t="str">
        <f t="shared" si="3"/>
        <v>09.10.2023г.</v>
      </c>
      <c r="K43" s="16"/>
      <c r="L43" s="10"/>
      <c r="M43" s="26" t="s">
        <v>16388</v>
      </c>
      <c r="N43" s="26" t="s">
        <v>77</v>
      </c>
      <c r="O43" s="26" t="s">
        <v>19</v>
      </c>
      <c r="P43" s="16"/>
      <c r="Q43" s="40"/>
      <c r="R43" s="74" t="s">
        <v>16386</v>
      </c>
      <c r="S43" s="40" t="s">
        <v>16391</v>
      </c>
      <c r="T43" s="30" t="s">
        <v>58</v>
      </c>
      <c r="U43" s="16" t="s">
        <v>16397</v>
      </c>
      <c r="V43" s="41" t="s">
        <v>12</v>
      </c>
      <c r="W43" s="68">
        <f t="shared" si="4"/>
        <v>100</v>
      </c>
    </row>
    <row r="44" spans="2:23" ht="12.75" customHeight="1" thickBot="1" x14ac:dyDescent="0.3">
      <c r="B44" s="14">
        <v>23</v>
      </c>
      <c r="C44" s="111" t="str">
        <f t="shared" si="0"/>
        <v xml:space="preserve"> (8-9) Л/2-Втд3/2</v>
      </c>
      <c r="D44" s="112"/>
      <c r="E44" s="109" t="str">
        <f t="shared" si="5"/>
        <v>300×32</v>
      </c>
      <c r="F44" s="109"/>
      <c r="G44" s="109" t="s">
        <v>16411</v>
      </c>
      <c r="H44" s="109"/>
      <c r="I44" s="14" t="str">
        <f t="shared" si="2"/>
        <v>НЕ годен</v>
      </c>
      <c r="J44" s="14" t="str">
        <f t="shared" si="3"/>
        <v>09.10.2023г.</v>
      </c>
      <c r="K44" s="16"/>
      <c r="L44" s="10"/>
      <c r="M44" s="26" t="s">
        <v>16388</v>
      </c>
      <c r="N44" s="26" t="s">
        <v>77</v>
      </c>
      <c r="O44" s="26" t="s">
        <v>19</v>
      </c>
      <c r="P44" s="16"/>
      <c r="Q44" s="40"/>
      <c r="R44" s="74" t="s">
        <v>16386</v>
      </c>
      <c r="S44" s="40" t="s">
        <v>16391</v>
      </c>
      <c r="T44" s="30" t="s">
        <v>58</v>
      </c>
      <c r="U44" s="16" t="s">
        <v>16398</v>
      </c>
      <c r="V44" s="41" t="s">
        <v>13</v>
      </c>
      <c r="W44" s="68">
        <f t="shared" si="4"/>
        <v>300</v>
      </c>
    </row>
    <row r="45" spans="2:23" ht="12.75" customHeight="1" thickBot="1" x14ac:dyDescent="0.3">
      <c r="B45" s="14">
        <v>24</v>
      </c>
      <c r="C45" s="111" t="str">
        <f t="shared" si="0"/>
        <v xml:space="preserve"> (8-9) Л/2-Врв4/1</v>
      </c>
      <c r="D45" s="112"/>
      <c r="E45" s="109" t="str">
        <f t="shared" si="5"/>
        <v>370×25</v>
      </c>
      <c r="F45" s="109"/>
      <c r="G45" s="109" t="s">
        <v>23</v>
      </c>
      <c r="H45" s="109"/>
      <c r="I45" s="14" t="str">
        <f t="shared" si="2"/>
        <v>годен</v>
      </c>
      <c r="J45" s="14" t="str">
        <f t="shared" si="3"/>
        <v>09.10.2023г.</v>
      </c>
      <c r="K45" s="16"/>
      <c r="L45" s="10"/>
      <c r="M45" s="26" t="s">
        <v>16388</v>
      </c>
      <c r="N45" s="26" t="s">
        <v>77</v>
      </c>
      <c r="O45" s="26" t="s">
        <v>19</v>
      </c>
      <c r="P45" s="16"/>
      <c r="Q45" s="40"/>
      <c r="R45" s="74" t="s">
        <v>16386</v>
      </c>
      <c r="S45" s="40" t="s">
        <v>16391</v>
      </c>
      <c r="T45" s="30" t="s">
        <v>58</v>
      </c>
      <c r="U45" s="16" t="s">
        <v>16399</v>
      </c>
      <c r="V45" s="41" t="s">
        <v>11</v>
      </c>
      <c r="W45" s="68">
        <f t="shared" si="4"/>
        <v>370</v>
      </c>
    </row>
    <row r="46" spans="2:23" ht="12.75" customHeight="1" thickBot="1" x14ac:dyDescent="0.3">
      <c r="B46" s="14">
        <v>25</v>
      </c>
      <c r="C46" s="111" t="str">
        <f t="shared" si="0"/>
        <v xml:space="preserve"> (8-9) Л/2-Врв4/2</v>
      </c>
      <c r="D46" s="112"/>
      <c r="E46" s="109" t="str">
        <f t="shared" si="5"/>
        <v>370×25</v>
      </c>
      <c r="F46" s="109"/>
      <c r="G46" s="109" t="s">
        <v>23</v>
      </c>
      <c r="H46" s="109"/>
      <c r="I46" s="14" t="str">
        <f t="shared" si="2"/>
        <v>годен</v>
      </c>
      <c r="J46" s="14" t="str">
        <f t="shared" si="3"/>
        <v>09.10.2023г.</v>
      </c>
      <c r="K46" s="16"/>
      <c r="L46" s="10"/>
      <c r="M46" s="26" t="s">
        <v>16388</v>
      </c>
      <c r="N46" s="26" t="s">
        <v>77</v>
      </c>
      <c r="O46" s="26" t="s">
        <v>19</v>
      </c>
      <c r="P46" s="16"/>
      <c r="Q46" s="40"/>
      <c r="R46" s="74" t="s">
        <v>16386</v>
      </c>
      <c r="S46" s="40" t="s">
        <v>16391</v>
      </c>
      <c r="T46" s="30" t="s">
        <v>58</v>
      </c>
      <c r="U46" s="16" t="s">
        <v>16400</v>
      </c>
      <c r="V46" s="41" t="s">
        <v>11</v>
      </c>
      <c r="W46" s="68">
        <f t="shared" si="4"/>
        <v>370</v>
      </c>
    </row>
    <row r="47" spans="2:23" ht="12.75" customHeight="1" thickBot="1" x14ac:dyDescent="0.3">
      <c r="B47" s="14">
        <v>26</v>
      </c>
      <c r="C47" s="111" t="str">
        <f t="shared" si="0"/>
        <v xml:space="preserve"> (8-9) Л/2-Врв5/1</v>
      </c>
      <c r="D47" s="112"/>
      <c r="E47" s="109" t="str">
        <f t="shared" si="5"/>
        <v>370×25</v>
      </c>
      <c r="F47" s="109"/>
      <c r="G47" s="109" t="s">
        <v>23</v>
      </c>
      <c r="H47" s="109"/>
      <c r="I47" s="14" t="str">
        <f t="shared" si="2"/>
        <v>годен</v>
      </c>
      <c r="J47" s="14" t="str">
        <f t="shared" si="3"/>
        <v>09.10.2023г.</v>
      </c>
      <c r="K47" s="16"/>
      <c r="L47" s="10"/>
      <c r="M47" s="26" t="s">
        <v>16388</v>
      </c>
      <c r="N47" s="26" t="s">
        <v>77</v>
      </c>
      <c r="O47" s="26" t="s">
        <v>19</v>
      </c>
      <c r="P47" s="16"/>
      <c r="Q47" s="40"/>
      <c r="R47" s="74" t="s">
        <v>16386</v>
      </c>
      <c r="S47" s="40" t="s">
        <v>16391</v>
      </c>
      <c r="T47" s="30" t="s">
        <v>58</v>
      </c>
      <c r="U47" s="16" t="s">
        <v>16401</v>
      </c>
      <c r="V47" s="41" t="s">
        <v>11</v>
      </c>
      <c r="W47" s="68">
        <f t="shared" si="4"/>
        <v>370</v>
      </c>
    </row>
    <row r="48" spans="2:23" ht="12.75" customHeight="1" thickBot="1" x14ac:dyDescent="0.3">
      <c r="B48" s="14">
        <v>27</v>
      </c>
      <c r="C48" s="111" t="str">
        <f t="shared" si="0"/>
        <v xml:space="preserve"> (8-9) Л/2-Врв5/2</v>
      </c>
      <c r="D48" s="112"/>
      <c r="E48" s="109" t="str">
        <f t="shared" si="5"/>
        <v>370×25</v>
      </c>
      <c r="F48" s="109"/>
      <c r="G48" s="109" t="s">
        <v>23</v>
      </c>
      <c r="H48" s="109"/>
      <c r="I48" s="14" t="str">
        <f t="shared" si="2"/>
        <v>годен</v>
      </c>
      <c r="J48" s="14" t="str">
        <f t="shared" si="3"/>
        <v>09.10.2023г.</v>
      </c>
      <c r="K48" s="16"/>
      <c r="L48" s="10"/>
      <c r="M48" s="26" t="s">
        <v>16388</v>
      </c>
      <c r="N48" s="26" t="s">
        <v>77</v>
      </c>
      <c r="O48" s="26" t="s">
        <v>19</v>
      </c>
      <c r="P48" s="16"/>
      <c r="Q48" s="40"/>
      <c r="R48" s="74" t="s">
        <v>16386</v>
      </c>
      <c r="S48" s="40" t="s">
        <v>16391</v>
      </c>
      <c r="T48" s="30" t="s">
        <v>58</v>
      </c>
      <c r="U48" s="16" t="s">
        <v>16402</v>
      </c>
      <c r="V48" s="41" t="s">
        <v>11</v>
      </c>
      <c r="W48" s="68">
        <f t="shared" si="4"/>
        <v>370</v>
      </c>
    </row>
    <row r="49" spans="2:23" ht="12.75" customHeight="1" thickBot="1" x14ac:dyDescent="0.3">
      <c r="B49" s="14">
        <v>28</v>
      </c>
      <c r="C49" s="111" t="str">
        <f t="shared" si="0"/>
        <v xml:space="preserve"> (8-9) Л/2-Врд6</v>
      </c>
      <c r="D49" s="112"/>
      <c r="E49" s="109" t="str">
        <f t="shared" si="5"/>
        <v>400×25</v>
      </c>
      <c r="F49" s="109"/>
      <c r="G49" s="109" t="s">
        <v>23</v>
      </c>
      <c r="H49" s="109"/>
      <c r="I49" s="14" t="str">
        <f t="shared" si="2"/>
        <v>годен</v>
      </c>
      <c r="J49" s="14" t="str">
        <f t="shared" si="3"/>
        <v>09.10.2023г.</v>
      </c>
      <c r="K49" s="16"/>
      <c r="L49" s="10"/>
      <c r="M49" s="26" t="s">
        <v>16388</v>
      </c>
      <c r="N49" s="26" t="s">
        <v>77</v>
      </c>
      <c r="O49" s="26" t="s">
        <v>19</v>
      </c>
      <c r="P49" s="16"/>
      <c r="Q49" s="40"/>
      <c r="R49" s="74" t="s">
        <v>16386</v>
      </c>
      <c r="S49" s="40" t="s">
        <v>16391</v>
      </c>
      <c r="T49" s="30" t="s">
        <v>58</v>
      </c>
      <c r="U49" s="16" t="s">
        <v>16403</v>
      </c>
      <c r="V49" s="41" t="s">
        <v>170</v>
      </c>
      <c r="W49" s="68">
        <f t="shared" si="4"/>
        <v>400</v>
      </c>
    </row>
    <row r="50" spans="2:23" ht="12.75" customHeight="1" thickBot="1" x14ac:dyDescent="0.3">
      <c r="B50" s="14">
        <v>29</v>
      </c>
      <c r="C50" s="111" t="str">
        <f t="shared" ref="C50:C54" si="6">CONCATENATE(Q50, " (",R50, ")",S50,T50,U50)</f>
        <v xml:space="preserve"> (8-9) Л/2-Втд6/1</v>
      </c>
      <c r="D50" s="112"/>
      <c r="E50" s="109" t="str">
        <f t="shared" ref="E50:E54" si="7">V50</f>
        <v>100×32</v>
      </c>
      <c r="F50" s="109"/>
      <c r="G50" s="109" t="s">
        <v>16410</v>
      </c>
      <c r="H50" s="109"/>
      <c r="I50" s="14" t="str">
        <f t="shared" ref="I50:I54" si="8">IF(G50="недопустимых дефектов не обнаружено", "годен", "НЕ годен")</f>
        <v>НЕ годен</v>
      </c>
      <c r="J50" s="14" t="str">
        <f t="shared" ref="J50:J54" si="9">CONCATENATE(M50, ".", N50, ".",O50)</f>
        <v>09.10.2023г.</v>
      </c>
      <c r="K50" s="16"/>
      <c r="L50" s="10"/>
      <c r="M50" s="26" t="s">
        <v>16388</v>
      </c>
      <c r="N50" s="26" t="s">
        <v>77</v>
      </c>
      <c r="O50" s="26" t="s">
        <v>19</v>
      </c>
      <c r="P50" s="16"/>
      <c r="Q50" s="40"/>
      <c r="R50" s="74" t="s">
        <v>16386</v>
      </c>
      <c r="S50" s="40" t="s">
        <v>16391</v>
      </c>
      <c r="T50" s="30" t="s">
        <v>58</v>
      </c>
      <c r="U50" s="16" t="s">
        <v>16404</v>
      </c>
      <c r="V50" s="41" t="s">
        <v>12</v>
      </c>
      <c r="W50" s="68">
        <f t="shared" si="4"/>
        <v>100</v>
      </c>
    </row>
    <row r="51" spans="2:23" ht="12.75" customHeight="1" thickBot="1" x14ac:dyDescent="0.3">
      <c r="B51" s="14">
        <v>30</v>
      </c>
      <c r="C51" s="111" t="str">
        <f t="shared" si="6"/>
        <v xml:space="preserve"> (8-9) Л/2-Втд6/2</v>
      </c>
      <c r="D51" s="112"/>
      <c r="E51" s="109" t="str">
        <f t="shared" si="7"/>
        <v>300×32</v>
      </c>
      <c r="F51" s="109"/>
      <c r="G51" s="109" t="s">
        <v>16411</v>
      </c>
      <c r="H51" s="109"/>
      <c r="I51" s="14" t="str">
        <f t="shared" si="8"/>
        <v>НЕ годен</v>
      </c>
      <c r="J51" s="14" t="str">
        <f t="shared" si="9"/>
        <v>09.10.2023г.</v>
      </c>
      <c r="K51" s="16"/>
      <c r="L51" s="10"/>
      <c r="M51" s="26" t="s">
        <v>16388</v>
      </c>
      <c r="N51" s="26" t="s">
        <v>77</v>
      </c>
      <c r="O51" s="26" t="s">
        <v>19</v>
      </c>
      <c r="P51" s="16"/>
      <c r="Q51" s="40"/>
      <c r="R51" s="74" t="s">
        <v>16386</v>
      </c>
      <c r="S51" s="40" t="s">
        <v>16391</v>
      </c>
      <c r="T51" s="30" t="s">
        <v>58</v>
      </c>
      <c r="U51" s="16" t="s">
        <v>16405</v>
      </c>
      <c r="V51" s="41" t="s">
        <v>13</v>
      </c>
      <c r="W51" s="68">
        <f t="shared" si="4"/>
        <v>300</v>
      </c>
    </row>
    <row r="52" spans="2:23" ht="12.75" customHeight="1" thickBot="1" x14ac:dyDescent="0.3">
      <c r="B52" s="14">
        <v>31</v>
      </c>
      <c r="C52" s="111" t="str">
        <f t="shared" si="6"/>
        <v xml:space="preserve"> (8-9) Л/2-Врп7</v>
      </c>
      <c r="D52" s="112"/>
      <c r="E52" s="109" t="str">
        <f t="shared" si="7"/>
        <v>150×12</v>
      </c>
      <c r="F52" s="109"/>
      <c r="G52" s="109" t="s">
        <v>23</v>
      </c>
      <c r="H52" s="109"/>
      <c r="I52" s="14" t="str">
        <f t="shared" si="8"/>
        <v>годен</v>
      </c>
      <c r="J52" s="14" t="str">
        <f t="shared" si="9"/>
        <v>09.10.2023г.</v>
      </c>
      <c r="K52" s="16"/>
      <c r="L52" s="10"/>
      <c r="M52" s="26" t="s">
        <v>16388</v>
      </c>
      <c r="N52" s="26" t="s">
        <v>77</v>
      </c>
      <c r="O52" s="26" t="s">
        <v>19</v>
      </c>
      <c r="P52" s="16"/>
      <c r="Q52" s="40"/>
      <c r="R52" s="74" t="s">
        <v>16386</v>
      </c>
      <c r="S52" s="40" t="s">
        <v>16391</v>
      </c>
      <c r="T52" s="30" t="s">
        <v>58</v>
      </c>
      <c r="U52" s="16" t="s">
        <v>16406</v>
      </c>
      <c r="V52" s="41" t="s">
        <v>9</v>
      </c>
      <c r="W52" s="68">
        <f t="shared" si="4"/>
        <v>150</v>
      </c>
    </row>
    <row r="53" spans="2:23" ht="12.75" customHeight="1" thickBot="1" x14ac:dyDescent="0.3">
      <c r="B53" s="14">
        <v>32</v>
      </c>
      <c r="C53" s="111" t="str">
        <f t="shared" si="6"/>
        <v xml:space="preserve"> (8-9) Л/2-Врп8</v>
      </c>
      <c r="D53" s="112"/>
      <c r="E53" s="109" t="str">
        <f t="shared" si="7"/>
        <v>240×12</v>
      </c>
      <c r="F53" s="109"/>
      <c r="G53" s="109" t="s">
        <v>23</v>
      </c>
      <c r="H53" s="109"/>
      <c r="I53" s="14" t="str">
        <f t="shared" si="8"/>
        <v>годен</v>
      </c>
      <c r="J53" s="14" t="str">
        <f t="shared" si="9"/>
        <v>09.10.2023г.</v>
      </c>
      <c r="K53" s="16"/>
      <c r="L53" s="10"/>
      <c r="M53" s="26" t="s">
        <v>16388</v>
      </c>
      <c r="N53" s="26" t="s">
        <v>77</v>
      </c>
      <c r="O53" s="26" t="s">
        <v>19</v>
      </c>
      <c r="P53" s="16"/>
      <c r="Q53" s="40"/>
      <c r="R53" s="74" t="s">
        <v>16386</v>
      </c>
      <c r="S53" s="40" t="s">
        <v>16391</v>
      </c>
      <c r="T53" s="30" t="s">
        <v>58</v>
      </c>
      <c r="U53" s="16" t="s">
        <v>16407</v>
      </c>
      <c r="V53" s="41" t="s">
        <v>10</v>
      </c>
      <c r="W53" s="68">
        <f t="shared" si="4"/>
        <v>240</v>
      </c>
    </row>
    <row r="54" spans="2:23" ht="12.75" customHeight="1" thickBot="1" x14ac:dyDescent="0.3">
      <c r="B54" s="14">
        <v>33</v>
      </c>
      <c r="C54" s="111" t="str">
        <f t="shared" si="6"/>
        <v xml:space="preserve"> (8-9) Л/2-Ф</v>
      </c>
      <c r="D54" s="112"/>
      <c r="E54" s="109" t="str">
        <f t="shared" si="7"/>
        <v>1173×16</v>
      </c>
      <c r="F54" s="109"/>
      <c r="G54" s="109" t="s">
        <v>23</v>
      </c>
      <c r="H54" s="109"/>
      <c r="I54" s="14" t="str">
        <f t="shared" si="8"/>
        <v>годен</v>
      </c>
      <c r="J54" s="14" t="str">
        <f t="shared" si="9"/>
        <v>09.10.2023г.</v>
      </c>
      <c r="K54" s="16"/>
      <c r="L54" s="10"/>
      <c r="M54" s="26" t="s">
        <v>16388</v>
      </c>
      <c r="N54" s="26" t="s">
        <v>77</v>
      </c>
      <c r="O54" s="26" t="s">
        <v>19</v>
      </c>
      <c r="P54" s="16"/>
      <c r="Q54" s="40"/>
      <c r="R54" s="74" t="s">
        <v>16386</v>
      </c>
      <c r="S54" s="40" t="s">
        <v>16391</v>
      </c>
      <c r="T54" s="30" t="s">
        <v>58</v>
      </c>
      <c r="U54" s="16" t="s">
        <v>16393</v>
      </c>
      <c r="V54" s="41" t="s">
        <v>14</v>
      </c>
      <c r="W54" s="68">
        <f t="shared" si="4"/>
        <v>1173</v>
      </c>
    </row>
    <row r="55" spans="2:23" ht="12.75" customHeight="1" x14ac:dyDescent="0.25">
      <c r="L55" s="10"/>
      <c r="M55" s="10"/>
      <c r="N55" s="10"/>
      <c r="O55" s="10"/>
      <c r="P55" s="10"/>
      <c r="Q55" s="16"/>
      <c r="R55" s="16"/>
      <c r="S55" s="16"/>
      <c r="U55" s="16"/>
      <c r="V55" s="41"/>
      <c r="W55" s="68"/>
    </row>
    <row r="56" spans="2:23" ht="12.75" customHeight="1" x14ac:dyDescent="0.25">
      <c r="L56" s="10"/>
      <c r="M56" s="10"/>
      <c r="N56" s="10"/>
      <c r="O56" s="10"/>
      <c r="P56" s="10"/>
      <c r="Q56" s="16"/>
      <c r="R56" s="16"/>
      <c r="S56" s="16"/>
      <c r="U56" s="16"/>
      <c r="V56" s="41"/>
      <c r="W56" s="68"/>
    </row>
    <row r="57" spans="2:23" ht="12.75" customHeight="1" x14ac:dyDescent="0.25">
      <c r="C57" s="10" t="s">
        <v>35</v>
      </c>
      <c r="D57" s="10"/>
      <c r="E57" s="10"/>
      <c r="F57" s="10"/>
      <c r="G57" s="10"/>
      <c r="H57" s="37"/>
      <c r="I57" s="38" t="s">
        <v>2</v>
      </c>
      <c r="L57" s="10"/>
      <c r="M57" s="10"/>
      <c r="N57" s="10"/>
      <c r="O57" s="10"/>
      <c r="P57" s="10"/>
      <c r="Q57" s="16"/>
      <c r="R57" s="16"/>
      <c r="S57" s="16"/>
      <c r="U57" s="16"/>
      <c r="V57" s="41"/>
      <c r="W57" s="68"/>
    </row>
    <row r="58" spans="2:23" ht="12.75" customHeight="1" x14ac:dyDescent="0.25">
      <c r="C58" s="10"/>
      <c r="D58" s="10"/>
      <c r="E58" s="10"/>
      <c r="F58" s="10"/>
      <c r="G58" s="10"/>
      <c r="H58" s="10"/>
      <c r="I58" s="10"/>
      <c r="L58" s="10"/>
      <c r="M58" s="10"/>
      <c r="N58" s="10"/>
      <c r="O58" s="10"/>
      <c r="P58" s="10"/>
      <c r="Q58" s="16"/>
      <c r="R58" s="16"/>
      <c r="S58" s="16"/>
      <c r="U58" s="16"/>
      <c r="V58" s="41"/>
      <c r="W58" s="68"/>
    </row>
    <row r="59" spans="2:23" ht="12.75" customHeight="1" x14ac:dyDescent="0.25">
      <c r="C59" s="8" t="s">
        <v>36</v>
      </c>
      <c r="D59" s="11"/>
      <c r="E59" s="11"/>
      <c r="F59" s="10"/>
      <c r="G59" s="10"/>
      <c r="H59" s="37"/>
      <c r="I59" s="38" t="s">
        <v>37</v>
      </c>
      <c r="L59" s="10"/>
      <c r="M59" s="10"/>
      <c r="N59" s="10"/>
      <c r="O59" s="10"/>
      <c r="P59" s="10"/>
      <c r="Q59" s="16"/>
      <c r="R59" s="16"/>
      <c r="S59" s="16"/>
      <c r="U59" s="16"/>
      <c r="V59" s="41"/>
      <c r="W59" s="68"/>
    </row>
    <row r="60" spans="2:23" ht="12.75" customHeight="1" x14ac:dyDescent="0.25">
      <c r="L60" s="10"/>
      <c r="M60" s="10"/>
      <c r="N60" s="10"/>
      <c r="O60" s="10"/>
      <c r="P60" s="10"/>
      <c r="Q60" s="16"/>
      <c r="R60" s="16"/>
      <c r="S60" s="16"/>
      <c r="U60" s="16"/>
      <c r="V60" s="41"/>
      <c r="W60" s="68"/>
    </row>
    <row r="61" spans="2:23" ht="12.75" customHeight="1" x14ac:dyDescent="0.25">
      <c r="L61" s="10"/>
      <c r="M61" s="10"/>
      <c r="N61" s="10"/>
      <c r="O61" s="10"/>
      <c r="P61" s="10"/>
      <c r="Q61" s="16"/>
      <c r="R61" s="16"/>
      <c r="S61" s="16"/>
      <c r="U61" s="16"/>
      <c r="V61" s="41"/>
      <c r="W61" s="68"/>
    </row>
    <row r="62" spans="2:23" ht="12.75" customHeight="1" x14ac:dyDescent="0.25">
      <c r="L62" s="10"/>
      <c r="M62" s="10"/>
      <c r="N62" s="10"/>
      <c r="O62" s="10"/>
      <c r="P62" s="10"/>
      <c r="Q62" s="16"/>
      <c r="R62" s="16"/>
      <c r="S62" s="16"/>
      <c r="U62" s="16"/>
      <c r="V62" s="41"/>
      <c r="W62" s="68"/>
    </row>
    <row r="63" spans="2:23" ht="12.75" customHeight="1" x14ac:dyDescent="0.25">
      <c r="L63" s="10"/>
      <c r="M63" s="10"/>
      <c r="N63" s="10"/>
      <c r="O63" s="10"/>
      <c r="P63" s="10"/>
      <c r="Q63" s="16"/>
      <c r="R63" s="16"/>
      <c r="S63" s="16"/>
      <c r="U63" s="16"/>
      <c r="V63" s="41"/>
      <c r="W63" s="68"/>
    </row>
    <row r="64" spans="2:23" ht="12.75" customHeight="1" x14ac:dyDescent="0.25">
      <c r="L64" s="10"/>
      <c r="M64" s="10"/>
      <c r="N64" s="10"/>
      <c r="O64" s="10"/>
      <c r="P64" s="10"/>
      <c r="Q64" s="16"/>
      <c r="R64" s="16"/>
      <c r="S64" s="16"/>
      <c r="U64" s="16"/>
      <c r="V64" s="41"/>
      <c r="W64" s="68"/>
    </row>
    <row r="65" spans="2:23" ht="12.75" customHeight="1" x14ac:dyDescent="0.25">
      <c r="L65" s="10"/>
      <c r="M65" s="10"/>
      <c r="N65" s="10"/>
      <c r="O65" s="10"/>
      <c r="P65" s="10"/>
      <c r="Q65" s="16"/>
      <c r="R65" s="16"/>
      <c r="S65" s="16"/>
      <c r="U65" s="16"/>
      <c r="V65" s="41"/>
      <c r="W65" s="68"/>
    </row>
    <row r="66" spans="2:23" ht="12.75" customHeight="1" x14ac:dyDescent="0.25">
      <c r="L66" s="10"/>
      <c r="M66" s="10"/>
      <c r="N66" s="10"/>
      <c r="O66" s="10"/>
      <c r="P66" s="10"/>
      <c r="Q66" s="16"/>
      <c r="R66" s="16"/>
      <c r="S66" s="16"/>
      <c r="U66" s="16"/>
      <c r="V66" s="41"/>
      <c r="W66" s="68"/>
    </row>
    <row r="67" spans="2:23" ht="12.75" customHeight="1" x14ac:dyDescent="0.25">
      <c r="L67" s="10"/>
      <c r="M67" s="10"/>
      <c r="N67" s="10"/>
      <c r="O67" s="10"/>
      <c r="P67" s="10"/>
      <c r="Q67" s="16"/>
      <c r="R67" s="16"/>
      <c r="S67" s="16"/>
      <c r="U67" s="16"/>
      <c r="V67" s="41"/>
      <c r="W67" s="68"/>
    </row>
    <row r="68" spans="2:23" ht="12.75" customHeight="1" x14ac:dyDescent="0.25">
      <c r="L68" s="10"/>
      <c r="M68" s="10"/>
      <c r="N68" s="10"/>
      <c r="O68" s="10"/>
      <c r="P68" s="10"/>
      <c r="Q68" s="16"/>
      <c r="R68" s="16"/>
      <c r="S68" s="16"/>
      <c r="U68" s="16"/>
      <c r="V68" s="41"/>
      <c r="W68" s="68"/>
    </row>
    <row r="69" spans="2:23" ht="12.75" customHeight="1" x14ac:dyDescent="0.25">
      <c r="L69" s="10"/>
      <c r="M69" s="10"/>
      <c r="N69" s="10"/>
      <c r="O69" s="10"/>
      <c r="P69" s="10"/>
      <c r="Q69" s="16"/>
      <c r="R69" s="16"/>
      <c r="S69" s="16"/>
      <c r="U69" s="16"/>
      <c r="V69" s="41"/>
      <c r="W69" s="68"/>
    </row>
    <row r="70" spans="2:23" ht="12.75" customHeight="1" x14ac:dyDescent="0.25">
      <c r="L70" s="10"/>
      <c r="M70" s="10"/>
      <c r="N70" s="10"/>
      <c r="O70" s="10"/>
      <c r="P70" s="10"/>
      <c r="Q70" s="16"/>
      <c r="R70" s="16"/>
      <c r="S70" s="16"/>
      <c r="U70" s="16"/>
      <c r="V70" s="41"/>
      <c r="W70" s="68"/>
    </row>
    <row r="71" spans="2:23" ht="12.75" customHeight="1" x14ac:dyDescent="0.25">
      <c r="B71" s="10"/>
      <c r="C71" s="10"/>
      <c r="D71" s="10"/>
      <c r="E71" s="10"/>
      <c r="F71" s="27" t="str">
        <f>F8</f>
        <v>Протокол № 108/2 от 19 октября 2023г.</v>
      </c>
      <c r="G71" s="10"/>
      <c r="H71" s="10"/>
      <c r="I71" s="122" t="s">
        <v>16414</v>
      </c>
      <c r="J71" s="122"/>
      <c r="L71" s="10"/>
      <c r="M71" s="10"/>
      <c r="N71" s="10"/>
      <c r="O71" s="10"/>
      <c r="P71" s="10"/>
      <c r="Q71" s="16"/>
      <c r="R71" s="16"/>
      <c r="S71" s="16"/>
      <c r="U71" s="16"/>
      <c r="V71" s="41"/>
      <c r="W71" s="68"/>
    </row>
    <row r="72" spans="2:23" ht="12.75" customHeight="1" x14ac:dyDescent="0.25">
      <c r="L72" s="10"/>
      <c r="M72" s="10"/>
      <c r="N72" s="10"/>
      <c r="O72" s="10"/>
      <c r="P72" s="10"/>
      <c r="Q72" s="16"/>
      <c r="R72" s="16"/>
      <c r="S72" s="16"/>
      <c r="U72" s="16"/>
      <c r="V72" s="41"/>
      <c r="W72" s="68"/>
    </row>
    <row r="73" spans="2:23" s="10" customFormat="1" ht="12.75" customHeight="1" x14ac:dyDescent="0.25">
      <c r="B73" s="113" t="s">
        <v>34</v>
      </c>
      <c r="C73" s="113"/>
      <c r="D73" s="113"/>
      <c r="E73" s="113"/>
      <c r="F73" s="113"/>
      <c r="G73" s="113"/>
      <c r="H73" s="113"/>
      <c r="I73" s="113"/>
      <c r="J73" s="113"/>
      <c r="Q73" s="16"/>
      <c r="R73" s="16"/>
      <c r="S73" s="16"/>
      <c r="T73" s="30"/>
      <c r="U73" s="16"/>
      <c r="V73" s="41"/>
      <c r="W73" s="68"/>
    </row>
    <row r="74" spans="2:23" ht="12.75" customHeight="1" x14ac:dyDescent="0.2">
      <c r="B74" s="114" t="s">
        <v>24</v>
      </c>
      <c r="C74" s="114" t="s">
        <v>0</v>
      </c>
      <c r="D74" s="114" t="s">
        <v>21</v>
      </c>
      <c r="E74" s="114"/>
      <c r="F74" s="114" t="s">
        <v>15</v>
      </c>
      <c r="G74" s="114"/>
      <c r="H74" s="114" t="s">
        <v>4</v>
      </c>
      <c r="I74" s="114" t="s">
        <v>3</v>
      </c>
      <c r="J74" s="108" t="s">
        <v>1</v>
      </c>
      <c r="Q74" s="16"/>
      <c r="R74" s="16"/>
      <c r="S74" s="16"/>
      <c r="U74" s="16"/>
      <c r="V74" s="41"/>
      <c r="W74" s="68"/>
    </row>
    <row r="75" spans="2:23" ht="12.75" customHeight="1" x14ac:dyDescent="0.2">
      <c r="B75" s="114"/>
      <c r="C75" s="114"/>
      <c r="D75" s="114"/>
      <c r="E75" s="114"/>
      <c r="F75" s="114"/>
      <c r="G75" s="114"/>
      <c r="H75" s="114"/>
      <c r="I75" s="114"/>
      <c r="J75" s="108"/>
      <c r="Q75" s="16"/>
      <c r="R75" s="16"/>
      <c r="S75" s="16"/>
      <c r="U75" s="16"/>
      <c r="V75" s="41"/>
      <c r="W75" s="68"/>
    </row>
    <row r="76" spans="2:23" ht="12.75" customHeight="1" x14ac:dyDescent="0.25">
      <c r="B76" s="114"/>
      <c r="C76" s="114"/>
      <c r="D76" s="114"/>
      <c r="E76" s="114"/>
      <c r="F76" s="114"/>
      <c r="G76" s="114"/>
      <c r="H76" s="114"/>
      <c r="I76" s="114"/>
      <c r="J76" s="108"/>
      <c r="T76" s="10"/>
      <c r="U76" s="10"/>
      <c r="V76" s="10"/>
    </row>
    <row r="77" spans="2:23" ht="12.75" customHeight="1" x14ac:dyDescent="0.25">
      <c r="B77" s="14">
        <v>1</v>
      </c>
      <c r="C77" s="28" t="str">
        <f>C23</f>
        <v xml:space="preserve"> (8-9) Л/1</v>
      </c>
      <c r="D77" s="109" t="str">
        <f>E23</f>
        <v>9800×50</v>
      </c>
      <c r="E77" s="109"/>
      <c r="F77" s="111" t="s">
        <v>16412</v>
      </c>
      <c r="G77" s="112"/>
      <c r="H77" s="29" t="s">
        <v>23</v>
      </c>
      <c r="I77" s="28" t="str">
        <f>IF(H77="недопустимых дефектов не обнаружено", "годен", "НЕ годен")</f>
        <v>годен</v>
      </c>
      <c r="J77" s="14" t="str">
        <f t="shared" ref="J77:J78" si="10">CONCATENATE(M77, ".", N77, ".",O77)</f>
        <v>19.10.2023г.</v>
      </c>
      <c r="K77" s="16"/>
      <c r="L77" s="16"/>
      <c r="M77" s="26" t="s">
        <v>16395</v>
      </c>
      <c r="N77" s="26" t="s">
        <v>77</v>
      </c>
      <c r="O77" s="26" t="s">
        <v>19</v>
      </c>
      <c r="T77" s="10"/>
      <c r="U77" s="43"/>
      <c r="V77" s="69" t="s">
        <v>16412</v>
      </c>
      <c r="W77" s="43">
        <f>VALUE(MID($V77,1,FIND("×",$V77,1)-1))</f>
        <v>250</v>
      </c>
    </row>
    <row r="78" spans="2:23" ht="12.75" customHeight="1" x14ac:dyDescent="0.2">
      <c r="B78" s="14">
        <v>2</v>
      </c>
      <c r="C78" s="28"/>
      <c r="D78" s="131"/>
      <c r="E78" s="132"/>
      <c r="F78" s="111" t="s">
        <v>16413</v>
      </c>
      <c r="G78" s="112"/>
      <c r="H78" s="29" t="s">
        <v>23</v>
      </c>
      <c r="I78" s="28" t="str">
        <f t="shared" ref="I78" si="11">IF(H78="недопустимых дефектов не обнаружено", "годен", "НЕ годен")</f>
        <v>годен</v>
      </c>
      <c r="J78" s="14" t="str">
        <f t="shared" si="10"/>
        <v>19.10.2023г.</v>
      </c>
      <c r="M78" s="26" t="s">
        <v>16395</v>
      </c>
      <c r="N78" s="26" t="s">
        <v>77</v>
      </c>
      <c r="O78" s="26" t="s">
        <v>19</v>
      </c>
      <c r="V78" s="41" t="s">
        <v>16413</v>
      </c>
      <c r="W78" s="30">
        <f>VALUE(MID($V78,1,FIND("×",$V78,1)-1))</f>
        <v>300</v>
      </c>
    </row>
    <row r="79" spans="2:23" ht="12.75" customHeight="1" x14ac:dyDescent="0.2">
      <c r="B79" s="14">
        <v>3</v>
      </c>
      <c r="C79" s="28"/>
      <c r="D79" s="131"/>
      <c r="E79" s="132"/>
      <c r="F79" s="111" t="s">
        <v>107</v>
      </c>
      <c r="G79" s="112"/>
      <c r="H79" s="29" t="s">
        <v>23</v>
      </c>
      <c r="I79" s="28" t="str">
        <f t="shared" ref="I79:I88" si="12">IF(H79="недопустимых дефектов не обнаружено", "годен", "НЕ годен")</f>
        <v>годен</v>
      </c>
      <c r="J79" s="14" t="str">
        <f t="shared" ref="J79:J88" si="13">CONCATENATE(M79, ".", N79, ".",O79)</f>
        <v>19.10.2023г.</v>
      </c>
      <c r="M79" s="26" t="s">
        <v>16395</v>
      </c>
      <c r="N79" s="26" t="s">
        <v>77</v>
      </c>
      <c r="O79" s="26" t="s">
        <v>19</v>
      </c>
      <c r="V79" s="41" t="s">
        <v>107</v>
      </c>
      <c r="W79" s="30">
        <f t="shared" ref="W79:W88" si="14">VALUE(MID($V79,1,FIND("×",$V79,1)-1))</f>
        <v>350</v>
      </c>
    </row>
    <row r="80" spans="2:23" ht="12.75" customHeight="1" x14ac:dyDescent="0.2">
      <c r="B80" s="14">
        <v>4</v>
      </c>
      <c r="C80" s="28" t="str">
        <f>C24</f>
        <v xml:space="preserve"> (8-9) Л/2</v>
      </c>
      <c r="D80" s="131" t="str">
        <f>E24</f>
        <v>9800×50</v>
      </c>
      <c r="E80" s="132"/>
      <c r="F80" s="111" t="s">
        <v>16412</v>
      </c>
      <c r="G80" s="112"/>
      <c r="H80" s="29" t="s">
        <v>23</v>
      </c>
      <c r="I80" s="28" t="str">
        <f t="shared" si="12"/>
        <v>годен</v>
      </c>
      <c r="J80" s="14" t="str">
        <f t="shared" si="13"/>
        <v>19.10.2023г.</v>
      </c>
      <c r="M80" s="26" t="s">
        <v>16395</v>
      </c>
      <c r="N80" s="26" t="s">
        <v>77</v>
      </c>
      <c r="O80" s="26" t="s">
        <v>19</v>
      </c>
      <c r="V80" s="41" t="s">
        <v>16412</v>
      </c>
      <c r="W80" s="30">
        <f t="shared" si="14"/>
        <v>250</v>
      </c>
    </row>
    <row r="81" spans="1:23" ht="12.75" customHeight="1" x14ac:dyDescent="0.2">
      <c r="B81" s="14">
        <v>5</v>
      </c>
      <c r="C81" s="28" t="str">
        <f>C29</f>
        <v xml:space="preserve"> (8-9) Л/1-Втд3/1</v>
      </c>
      <c r="D81" s="131" t="str">
        <f>E29</f>
        <v>100×32</v>
      </c>
      <c r="E81" s="132"/>
      <c r="F81" s="111" t="s">
        <v>13</v>
      </c>
      <c r="G81" s="112"/>
      <c r="H81" s="29" t="s">
        <v>23</v>
      </c>
      <c r="I81" s="28" t="str">
        <f t="shared" si="12"/>
        <v>годен</v>
      </c>
      <c r="J81" s="14" t="str">
        <f t="shared" si="13"/>
        <v>19.10.2023г.</v>
      </c>
      <c r="M81" s="26" t="s">
        <v>16395</v>
      </c>
      <c r="N81" s="26" t="s">
        <v>77</v>
      </c>
      <c r="O81" s="26" t="s">
        <v>19</v>
      </c>
      <c r="V81" s="41" t="s">
        <v>13</v>
      </c>
      <c r="W81" s="30">
        <f t="shared" si="14"/>
        <v>300</v>
      </c>
    </row>
    <row r="82" spans="1:23" ht="12.75" customHeight="1" x14ac:dyDescent="0.2">
      <c r="B82" s="14">
        <v>6</v>
      </c>
      <c r="C82" s="28" t="str">
        <f>C30</f>
        <v xml:space="preserve"> (8-9) Л/1-Втд3/2</v>
      </c>
      <c r="D82" s="131" t="str">
        <f>E30</f>
        <v>300×32</v>
      </c>
      <c r="E82" s="132"/>
      <c r="F82" s="111" t="s">
        <v>12</v>
      </c>
      <c r="G82" s="112"/>
      <c r="H82" s="29" t="s">
        <v>23</v>
      </c>
      <c r="I82" s="28" t="str">
        <f t="shared" si="12"/>
        <v>годен</v>
      </c>
      <c r="J82" s="14" t="str">
        <f t="shared" si="13"/>
        <v>19.10.2023г.</v>
      </c>
      <c r="M82" s="26" t="s">
        <v>16395</v>
      </c>
      <c r="N82" s="26" t="s">
        <v>77</v>
      </c>
      <c r="O82" s="26" t="s">
        <v>19</v>
      </c>
      <c r="V82" s="41" t="s">
        <v>12</v>
      </c>
      <c r="W82" s="30">
        <f t="shared" si="14"/>
        <v>100</v>
      </c>
    </row>
    <row r="83" spans="1:23" ht="12.75" customHeight="1" x14ac:dyDescent="0.2">
      <c r="B83" s="14">
        <v>7</v>
      </c>
      <c r="C83" s="28" t="str">
        <f>C36</f>
        <v xml:space="preserve"> (8-9) Л/1-Втд6/1</v>
      </c>
      <c r="D83" s="131" t="str">
        <f>E36</f>
        <v>100×32</v>
      </c>
      <c r="E83" s="132"/>
      <c r="F83" s="111" t="s">
        <v>13</v>
      </c>
      <c r="G83" s="112"/>
      <c r="H83" s="29" t="s">
        <v>23</v>
      </c>
      <c r="I83" s="28" t="str">
        <f t="shared" si="12"/>
        <v>годен</v>
      </c>
      <c r="J83" s="14" t="str">
        <f t="shared" si="13"/>
        <v>19.10.2023г.</v>
      </c>
      <c r="M83" s="26" t="s">
        <v>16395</v>
      </c>
      <c r="N83" s="26" t="s">
        <v>77</v>
      </c>
      <c r="O83" s="26" t="s">
        <v>19</v>
      </c>
      <c r="V83" s="41" t="s">
        <v>13</v>
      </c>
      <c r="W83" s="30">
        <f t="shared" si="14"/>
        <v>300</v>
      </c>
    </row>
    <row r="84" spans="1:23" ht="12.75" customHeight="1" x14ac:dyDescent="0.2">
      <c r="B84" s="14">
        <v>8</v>
      </c>
      <c r="C84" s="28" t="str">
        <f>C37</f>
        <v xml:space="preserve"> (8-9) Л/1-Втд6/2</v>
      </c>
      <c r="D84" s="131" t="str">
        <f>E37</f>
        <v>300×32</v>
      </c>
      <c r="E84" s="132"/>
      <c r="F84" s="111" t="s">
        <v>14</v>
      </c>
      <c r="G84" s="112"/>
      <c r="H84" s="29" t="s">
        <v>23</v>
      </c>
      <c r="I84" s="28" t="str">
        <f t="shared" si="12"/>
        <v>годен</v>
      </c>
      <c r="J84" s="14" t="str">
        <f t="shared" si="13"/>
        <v>19.10.2023г.</v>
      </c>
      <c r="M84" s="26" t="s">
        <v>16395</v>
      </c>
      <c r="N84" s="26" t="s">
        <v>77</v>
      </c>
      <c r="O84" s="26" t="s">
        <v>19</v>
      </c>
      <c r="V84" s="41" t="s">
        <v>14</v>
      </c>
      <c r="W84" s="30">
        <f t="shared" si="14"/>
        <v>1173</v>
      </c>
    </row>
    <row r="85" spans="1:23" ht="12.75" customHeight="1" x14ac:dyDescent="0.2">
      <c r="B85" s="14">
        <v>9</v>
      </c>
      <c r="C85" s="28" t="str">
        <f>C43</f>
        <v xml:space="preserve"> (8-9) Л/2-Втд3/1</v>
      </c>
      <c r="D85" s="131" t="str">
        <f>E43</f>
        <v>100×32</v>
      </c>
      <c r="E85" s="132"/>
      <c r="F85" s="111" t="s">
        <v>14</v>
      </c>
      <c r="G85" s="112"/>
      <c r="H85" s="29" t="s">
        <v>23</v>
      </c>
      <c r="I85" s="28" t="str">
        <f t="shared" si="12"/>
        <v>годен</v>
      </c>
      <c r="J85" s="14" t="str">
        <f t="shared" si="13"/>
        <v>19.10.2023г.</v>
      </c>
      <c r="M85" s="26" t="s">
        <v>16395</v>
      </c>
      <c r="N85" s="26" t="s">
        <v>77</v>
      </c>
      <c r="O85" s="26" t="s">
        <v>19</v>
      </c>
      <c r="V85" s="41" t="s">
        <v>14</v>
      </c>
      <c r="W85" s="30">
        <f t="shared" si="14"/>
        <v>1173</v>
      </c>
    </row>
    <row r="86" spans="1:23" ht="12.75" customHeight="1" x14ac:dyDescent="0.2">
      <c r="B86" s="14">
        <v>10</v>
      </c>
      <c r="C86" s="28" t="str">
        <f>C44</f>
        <v xml:space="preserve"> (8-9) Л/2-Втд3/2</v>
      </c>
      <c r="D86" s="131" t="str">
        <f>E44</f>
        <v>300×32</v>
      </c>
      <c r="E86" s="132"/>
      <c r="F86" s="111" t="s">
        <v>12</v>
      </c>
      <c r="G86" s="112"/>
      <c r="H86" s="29" t="s">
        <v>23</v>
      </c>
      <c r="I86" s="28" t="str">
        <f t="shared" si="12"/>
        <v>годен</v>
      </c>
      <c r="J86" s="14" t="str">
        <f t="shared" si="13"/>
        <v>19.10.2023г.</v>
      </c>
      <c r="M86" s="26" t="s">
        <v>16395</v>
      </c>
      <c r="N86" s="26" t="s">
        <v>77</v>
      </c>
      <c r="O86" s="26" t="s">
        <v>19</v>
      </c>
      <c r="V86" s="41" t="s">
        <v>12</v>
      </c>
      <c r="W86" s="30">
        <f t="shared" si="14"/>
        <v>100</v>
      </c>
    </row>
    <row r="87" spans="1:23" ht="12.75" customHeight="1" x14ac:dyDescent="0.2">
      <c r="B87" s="14">
        <v>11</v>
      </c>
      <c r="C87" s="28" t="str">
        <f>C50</f>
        <v xml:space="preserve"> (8-9) Л/2-Втд6/1</v>
      </c>
      <c r="D87" s="131" t="str">
        <f>E50</f>
        <v>100×32</v>
      </c>
      <c r="E87" s="132"/>
      <c r="F87" s="111" t="s">
        <v>13</v>
      </c>
      <c r="G87" s="112"/>
      <c r="H87" s="29" t="s">
        <v>23</v>
      </c>
      <c r="I87" s="28" t="str">
        <f t="shared" si="12"/>
        <v>годен</v>
      </c>
      <c r="J87" s="14" t="str">
        <f t="shared" si="13"/>
        <v>19.10.2023г.</v>
      </c>
      <c r="M87" s="26" t="s">
        <v>16395</v>
      </c>
      <c r="N87" s="26" t="s">
        <v>77</v>
      </c>
      <c r="O87" s="26" t="s">
        <v>19</v>
      </c>
      <c r="V87" s="41" t="s">
        <v>13</v>
      </c>
      <c r="W87" s="30">
        <f t="shared" si="14"/>
        <v>300</v>
      </c>
    </row>
    <row r="88" spans="1:23" ht="12.75" customHeight="1" x14ac:dyDescent="0.2">
      <c r="B88" s="14">
        <v>12</v>
      </c>
      <c r="C88" s="28" t="str">
        <f>C51</f>
        <v xml:space="preserve"> (8-9) Л/2-Втд6/2</v>
      </c>
      <c r="D88" s="131" t="str">
        <f>E51</f>
        <v>300×32</v>
      </c>
      <c r="E88" s="132"/>
      <c r="F88" s="111" t="s">
        <v>12</v>
      </c>
      <c r="G88" s="112"/>
      <c r="H88" s="29" t="s">
        <v>23</v>
      </c>
      <c r="I88" s="28" t="str">
        <f t="shared" si="12"/>
        <v>годен</v>
      </c>
      <c r="J88" s="14" t="str">
        <f t="shared" si="13"/>
        <v>19.10.2023г.</v>
      </c>
      <c r="M88" s="26" t="s">
        <v>16395</v>
      </c>
      <c r="N88" s="26" t="s">
        <v>77</v>
      </c>
      <c r="O88" s="26" t="s">
        <v>19</v>
      </c>
      <c r="V88" s="41" t="s">
        <v>12</v>
      </c>
      <c r="W88" s="30">
        <f t="shared" si="14"/>
        <v>100</v>
      </c>
    </row>
    <row r="89" spans="1:23" ht="12.75" customHeight="1" x14ac:dyDescent="0.2">
      <c r="B89" s="110" t="s">
        <v>38</v>
      </c>
      <c r="C89" s="110"/>
      <c r="D89" s="110"/>
      <c r="E89" s="110"/>
      <c r="F89" s="110"/>
      <c r="G89" s="110"/>
      <c r="H89" s="110"/>
      <c r="I89" s="110"/>
      <c r="J89" s="110"/>
      <c r="V89" s="41"/>
    </row>
    <row r="90" spans="1:23" ht="12.75" customHeight="1" x14ac:dyDescent="0.2">
      <c r="B90" s="110"/>
      <c r="C90" s="110"/>
      <c r="D90" s="110"/>
      <c r="E90" s="110"/>
      <c r="F90" s="110"/>
      <c r="G90" s="110"/>
      <c r="H90" s="110"/>
      <c r="I90" s="110"/>
      <c r="J90" s="110"/>
      <c r="V90" s="41"/>
    </row>
    <row r="91" spans="1:23" ht="12.75" customHeight="1" x14ac:dyDescent="0.2">
      <c r="V91" s="41"/>
    </row>
    <row r="92" spans="1:23" ht="12.75" customHeight="1" x14ac:dyDescent="0.25">
      <c r="C92" s="10" t="s">
        <v>35</v>
      </c>
      <c r="D92" s="10"/>
      <c r="E92" s="10"/>
      <c r="F92" s="10"/>
      <c r="G92" s="10"/>
      <c r="H92" s="37"/>
      <c r="I92" s="38" t="s">
        <v>2</v>
      </c>
      <c r="V92" s="41"/>
    </row>
    <row r="93" spans="1:23" ht="12.75" customHeight="1" x14ac:dyDescent="0.25">
      <c r="C93" s="10"/>
      <c r="D93" s="10"/>
      <c r="E93" s="10"/>
      <c r="F93" s="10"/>
      <c r="G93" s="10"/>
      <c r="H93" s="10"/>
      <c r="I93" s="10"/>
      <c r="V93" s="41"/>
    </row>
    <row r="94" spans="1:23" s="31" customFormat="1" ht="12.75" customHeight="1" x14ac:dyDescent="0.25">
      <c r="A94" s="30"/>
      <c r="B94" s="30"/>
      <c r="C94" s="8" t="s">
        <v>36</v>
      </c>
      <c r="D94" s="11"/>
      <c r="E94" s="11"/>
      <c r="F94" s="10"/>
      <c r="G94" s="10"/>
      <c r="H94" s="37"/>
      <c r="I94" s="38" t="s">
        <v>37</v>
      </c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41"/>
      <c r="W94" s="30"/>
    </row>
    <row r="95" spans="1:23" s="31" customFormat="1" ht="12.7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</row>
    <row r="96" spans="1:23" s="31" customFormat="1" ht="12.7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</row>
    <row r="97" spans="1:23" s="31" customFormat="1" ht="12.7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</row>
    <row r="98" spans="1:23" s="31" customFormat="1" ht="12.7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68"/>
    </row>
    <row r="99" spans="1:23" s="31" customFormat="1" ht="12.7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68"/>
    </row>
    <row r="100" spans="1:23" s="31" customFormat="1" ht="12.7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68"/>
    </row>
    <row r="101" spans="1:23" s="31" customFormat="1" ht="12.7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68"/>
    </row>
    <row r="102" spans="1:23" s="31" customFormat="1" ht="12.7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68"/>
    </row>
    <row r="103" spans="1:23" s="31" customFormat="1" ht="12.7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</row>
    <row r="104" spans="1:23" s="31" customFormat="1" ht="12.7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</row>
    <row r="105" spans="1:23" s="31" customFormat="1" ht="12.7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</row>
    <row r="106" spans="1:23" s="31" customFormat="1" ht="25.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</row>
    <row r="107" spans="1:23" s="31" customFormat="1" ht="12.7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</row>
    <row r="108" spans="1:23" s="31" customFormat="1" ht="12.7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</row>
    <row r="109" spans="1:23" s="31" customFormat="1" ht="12.7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</row>
    <row r="110" spans="1:23" ht="12.75" customHeight="1" x14ac:dyDescent="0.2"/>
    <row r="111" spans="1:23" ht="12.75" customHeight="1" x14ac:dyDescent="0.2"/>
    <row r="112" spans="1:23" ht="12.75" customHeight="1" x14ac:dyDescent="0.2"/>
    <row r="113" ht="12.75" customHeight="1" x14ac:dyDescent="0.2"/>
    <row r="114" ht="12.75" customHeight="1" x14ac:dyDescent="0.2"/>
  </sheetData>
  <mergeCells count="163">
    <mergeCell ref="C53:D53"/>
    <mergeCell ref="E53:F53"/>
    <mergeCell ref="G53:H53"/>
    <mergeCell ref="D77:E77"/>
    <mergeCell ref="F77:G77"/>
    <mergeCell ref="D78:E78"/>
    <mergeCell ref="F78:G78"/>
    <mergeCell ref="D88:E88"/>
    <mergeCell ref="I71:J71"/>
    <mergeCell ref="F88:G8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F82:G82"/>
    <mergeCell ref="F83:G83"/>
    <mergeCell ref="F84:G84"/>
    <mergeCell ref="F85:G85"/>
    <mergeCell ref="F86:G86"/>
    <mergeCell ref="F87:G87"/>
    <mergeCell ref="B89:J90"/>
    <mergeCell ref="C50:D50"/>
    <mergeCell ref="E50:F50"/>
    <mergeCell ref="G50:H50"/>
    <mergeCell ref="C51:D51"/>
    <mergeCell ref="E51:F51"/>
    <mergeCell ref="B73:J73"/>
    <mergeCell ref="B74:B76"/>
    <mergeCell ref="C74:C76"/>
    <mergeCell ref="D74:E76"/>
    <mergeCell ref="F74:G76"/>
    <mergeCell ref="H74:H76"/>
    <mergeCell ref="I74:I76"/>
    <mergeCell ref="J74:J76"/>
    <mergeCell ref="C54:D54"/>
    <mergeCell ref="E54:F54"/>
    <mergeCell ref="G54:H54"/>
    <mergeCell ref="F79:G79"/>
    <mergeCell ref="F80:G80"/>
    <mergeCell ref="F81:G81"/>
    <mergeCell ref="G51:H51"/>
    <mergeCell ref="C52:D52"/>
    <mergeCell ref="E52:F52"/>
    <mergeCell ref="G52:H52"/>
    <mergeCell ref="C48:D48"/>
    <mergeCell ref="E48:F48"/>
    <mergeCell ref="G48:H48"/>
    <mergeCell ref="C49:D49"/>
    <mergeCell ref="E49:F49"/>
    <mergeCell ref="G49:H49"/>
    <mergeCell ref="C46:D46"/>
    <mergeCell ref="E46:F46"/>
    <mergeCell ref="G46:H46"/>
    <mergeCell ref="C47:D47"/>
    <mergeCell ref="E47:F47"/>
    <mergeCell ref="G47:H47"/>
    <mergeCell ref="C44:D44"/>
    <mergeCell ref="E44:F44"/>
    <mergeCell ref="G44:H44"/>
    <mergeCell ref="C45:D45"/>
    <mergeCell ref="E45:F45"/>
    <mergeCell ref="G45:H45"/>
    <mergeCell ref="C42:D42"/>
    <mergeCell ref="E42:F42"/>
    <mergeCell ref="G42:H42"/>
    <mergeCell ref="C43:D43"/>
    <mergeCell ref="E43:F43"/>
    <mergeCell ref="G43:H43"/>
    <mergeCell ref="C40:D40"/>
    <mergeCell ref="E40:F40"/>
    <mergeCell ref="G40:H40"/>
    <mergeCell ref="C41:D41"/>
    <mergeCell ref="E41:F41"/>
    <mergeCell ref="G41:H41"/>
    <mergeCell ref="C38:D38"/>
    <mergeCell ref="E38:F38"/>
    <mergeCell ref="G38:H38"/>
    <mergeCell ref="C39:D39"/>
    <mergeCell ref="E39:F39"/>
    <mergeCell ref="G39:H39"/>
    <mergeCell ref="C36:D36"/>
    <mergeCell ref="E36:F36"/>
    <mergeCell ref="G36:H36"/>
    <mergeCell ref="C37:D37"/>
    <mergeCell ref="E37:F37"/>
    <mergeCell ref="G37:H37"/>
    <mergeCell ref="C34:D34"/>
    <mergeCell ref="E34:F34"/>
    <mergeCell ref="G34:H34"/>
    <mergeCell ref="C35:D35"/>
    <mergeCell ref="E35:F35"/>
    <mergeCell ref="G35:H35"/>
    <mergeCell ref="C32:D32"/>
    <mergeCell ref="E32:F32"/>
    <mergeCell ref="G32:H32"/>
    <mergeCell ref="C33:D33"/>
    <mergeCell ref="E33:F33"/>
    <mergeCell ref="G33:H33"/>
    <mergeCell ref="C30:D30"/>
    <mergeCell ref="E30:F30"/>
    <mergeCell ref="G30:H30"/>
    <mergeCell ref="C31:D31"/>
    <mergeCell ref="E31:F31"/>
    <mergeCell ref="G31:H31"/>
    <mergeCell ref="C28:D28"/>
    <mergeCell ref="E28:F28"/>
    <mergeCell ref="G28:H28"/>
    <mergeCell ref="C29:D29"/>
    <mergeCell ref="E29:F29"/>
    <mergeCell ref="G29:H29"/>
    <mergeCell ref="C26:D26"/>
    <mergeCell ref="E26:F26"/>
    <mergeCell ref="G26:H26"/>
    <mergeCell ref="C27:D27"/>
    <mergeCell ref="E27:F27"/>
    <mergeCell ref="G27:H27"/>
    <mergeCell ref="C24:D24"/>
    <mergeCell ref="E24:F24"/>
    <mergeCell ref="G24:H24"/>
    <mergeCell ref="C25:D25"/>
    <mergeCell ref="E25:F25"/>
    <mergeCell ref="G25:H25"/>
    <mergeCell ref="R20:T20"/>
    <mergeCell ref="C22:D22"/>
    <mergeCell ref="E22:F22"/>
    <mergeCell ref="G22:H22"/>
    <mergeCell ref="C23:D23"/>
    <mergeCell ref="E23:F23"/>
    <mergeCell ref="G23:H23"/>
    <mergeCell ref="B16:J16"/>
    <mergeCell ref="B17:J17"/>
    <mergeCell ref="B18:J18"/>
    <mergeCell ref="B19:J19"/>
    <mergeCell ref="B20:B21"/>
    <mergeCell ref="C20:D21"/>
    <mergeCell ref="E20:F21"/>
    <mergeCell ref="G20:H21"/>
    <mergeCell ref="I20:I21"/>
    <mergeCell ref="J20:J21"/>
    <mergeCell ref="B12:J12"/>
    <mergeCell ref="B13:J13"/>
    <mergeCell ref="B14:J14"/>
    <mergeCell ref="B15:J15"/>
    <mergeCell ref="B6:J6"/>
    <mergeCell ref="L6:O6"/>
    <mergeCell ref="B7:G7"/>
    <mergeCell ref="L7:O7"/>
    <mergeCell ref="I8:J8"/>
    <mergeCell ref="B9:J9"/>
    <mergeCell ref="B2:J2"/>
    <mergeCell ref="B3:J3"/>
    <mergeCell ref="L3:O3"/>
    <mergeCell ref="B4:J4"/>
    <mergeCell ref="L4:O4"/>
    <mergeCell ref="B5:J5"/>
    <mergeCell ref="L5:O5"/>
    <mergeCell ref="B10:J10"/>
    <mergeCell ref="B11:J11"/>
  </mergeCells>
  <phoneticPr fontId="18" type="noConversion"/>
  <pageMargins left="0.59055118110236227" right="0.23622047244094491" top="0" bottom="0" header="0.19685039370078741" footer="0.51181102362204722"/>
  <pageSetup paperSize="9" orientation="portrait" r:id="rId1"/>
  <headerFooter>
    <oddHeader>&amp;L&amp;G&amp;R&amp;G</oddHeader>
    <firstHeader xml:space="preserve">&amp;L&amp;G&amp;R&amp;G   </first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116</vt:i4>
      </vt:variant>
      <vt:variant>
        <vt:lpstr>Именованные диапазоны</vt:lpstr>
      </vt:variant>
      <vt:variant>
        <vt:i4>114</vt:i4>
      </vt:variant>
    </vt:vector>
  </HeadingPairs>
  <TitlesOfParts>
    <vt:vector size="230" baseType="lpstr">
      <vt:lpstr>Расчёт</vt:lpstr>
      <vt:lpstr>Метраж</vt:lpstr>
      <vt:lpstr>221д</vt:lpstr>
      <vt:lpstr>220т</vt:lpstr>
      <vt:lpstr>219т</vt:lpstr>
      <vt:lpstr>218т</vt:lpstr>
      <vt:lpstr>217т</vt:lpstr>
      <vt:lpstr>216т</vt:lpstr>
      <vt:lpstr>215т</vt:lpstr>
      <vt:lpstr>214т</vt:lpstr>
      <vt:lpstr>213т</vt:lpstr>
      <vt:lpstr>212т</vt:lpstr>
      <vt:lpstr>211т</vt:lpstr>
      <vt:lpstr>210т</vt:lpstr>
      <vt:lpstr>209т</vt:lpstr>
      <vt:lpstr>208т</vt:lpstr>
      <vt:lpstr>207т</vt:lpstr>
      <vt:lpstr>206т</vt:lpstr>
      <vt:lpstr>205т</vt:lpstr>
      <vt:lpstr>204т</vt:lpstr>
      <vt:lpstr>203т</vt:lpstr>
      <vt:lpstr>202о</vt:lpstr>
      <vt:lpstr>201о</vt:lpstr>
      <vt:lpstr>200о</vt:lpstr>
      <vt:lpstr>199</vt:lpstr>
      <vt:lpstr>198</vt:lpstr>
      <vt:lpstr>197</vt:lpstr>
      <vt:lpstr>196</vt:lpstr>
      <vt:lpstr>195</vt:lpstr>
      <vt:lpstr>194</vt:lpstr>
      <vt:lpstr>193</vt:lpstr>
      <vt:lpstr>192</vt:lpstr>
      <vt:lpstr>191</vt:lpstr>
      <vt:lpstr>190</vt:lpstr>
      <vt:lpstr>189</vt:lpstr>
      <vt:lpstr>188</vt:lpstr>
      <vt:lpstr>187д</vt:lpstr>
      <vt:lpstr>186т</vt:lpstr>
      <vt:lpstr>185т</vt:lpstr>
      <vt:lpstr>184т</vt:lpstr>
      <vt:lpstr>183т</vt:lpstr>
      <vt:lpstr>182т</vt:lpstr>
      <vt:lpstr>181т</vt:lpstr>
      <vt:lpstr>180т</vt:lpstr>
      <vt:lpstr>179т</vt:lpstr>
      <vt:lpstr>178т</vt:lpstr>
      <vt:lpstr>177т</vt:lpstr>
      <vt:lpstr>176т</vt:lpstr>
      <vt:lpstr>175т</vt:lpstr>
      <vt:lpstr>174о</vt:lpstr>
      <vt:lpstr>173о</vt:lpstr>
      <vt:lpstr>172</vt:lpstr>
      <vt:lpstr>171</vt:lpstr>
      <vt:lpstr>170</vt:lpstr>
      <vt:lpstr>169</vt:lpstr>
      <vt:lpstr>168</vt:lpstr>
      <vt:lpstr>167</vt:lpstr>
      <vt:lpstr>166</vt:lpstr>
      <vt:lpstr>165</vt:lpstr>
      <vt:lpstr>164т</vt:lpstr>
      <vt:lpstr>163т</vt:lpstr>
      <vt:lpstr>162т</vt:lpstr>
      <vt:lpstr>161т</vt:lpstr>
      <vt:lpstr>160т</vt:lpstr>
      <vt:lpstr>159т</vt:lpstr>
      <vt:lpstr>158т</vt:lpstr>
      <vt:lpstr>157т</vt:lpstr>
      <vt:lpstr>156т</vt:lpstr>
      <vt:lpstr>155т</vt:lpstr>
      <vt:lpstr>154т</vt:lpstr>
      <vt:lpstr>153т</vt:lpstr>
      <vt:lpstr>152т</vt:lpstr>
      <vt:lpstr>151т</vt:lpstr>
      <vt:lpstr>150т</vt:lpstr>
      <vt:lpstr>149о</vt:lpstr>
      <vt:lpstr>148о</vt:lpstr>
      <vt:lpstr>147</vt:lpstr>
      <vt:lpstr>146</vt:lpstr>
      <vt:lpstr>145</vt:lpstr>
      <vt:lpstr>144</vt:lpstr>
      <vt:lpstr>143</vt:lpstr>
      <vt:lpstr>142</vt:lpstr>
      <vt:lpstr>141</vt:lpstr>
      <vt:lpstr>140</vt:lpstr>
      <vt:lpstr>139</vt:lpstr>
      <vt:lpstr>138</vt:lpstr>
      <vt:lpstr>137д(!)</vt:lpstr>
      <vt:lpstr>136о</vt:lpstr>
      <vt:lpstr>135т</vt:lpstr>
      <vt:lpstr>134т</vt:lpstr>
      <vt:lpstr>133т</vt:lpstr>
      <vt:lpstr>132т</vt:lpstr>
      <vt:lpstr>131т</vt:lpstr>
      <vt:lpstr>130т</vt:lpstr>
      <vt:lpstr>129т</vt:lpstr>
      <vt:lpstr>128т</vt:lpstr>
      <vt:lpstr>127т</vt:lpstr>
      <vt:lpstr>126т</vt:lpstr>
      <vt:lpstr>125т</vt:lpstr>
      <vt:lpstr>124т</vt:lpstr>
      <vt:lpstr>123т</vt:lpstr>
      <vt:lpstr>122т</vt:lpstr>
      <vt:lpstr>121т</vt:lpstr>
      <vt:lpstr>120о</vt:lpstr>
      <vt:lpstr>119</vt:lpstr>
      <vt:lpstr>118</vt:lpstr>
      <vt:lpstr>117</vt:lpstr>
      <vt:lpstr>116</vt:lpstr>
      <vt:lpstr>115о</vt:lpstr>
      <vt:lpstr>114</vt:lpstr>
      <vt:lpstr>113</vt:lpstr>
      <vt:lpstr>112</vt:lpstr>
      <vt:lpstr>111</vt:lpstr>
      <vt:lpstr>110</vt:lpstr>
      <vt:lpstr>109</vt:lpstr>
      <vt:lpstr>108</vt:lpstr>
      <vt:lpstr>'108'!Область_печати</vt:lpstr>
      <vt:lpstr>'109'!Область_печати</vt:lpstr>
      <vt:lpstr>'110'!Область_печати</vt:lpstr>
      <vt:lpstr>'111'!Область_печати</vt:lpstr>
      <vt:lpstr>'112'!Область_печати</vt:lpstr>
      <vt:lpstr>'113'!Область_печати</vt:lpstr>
      <vt:lpstr>'114'!Область_печати</vt:lpstr>
      <vt:lpstr>'115о'!Область_печати</vt:lpstr>
      <vt:lpstr>'116'!Область_печати</vt:lpstr>
      <vt:lpstr>'117'!Область_печати</vt:lpstr>
      <vt:lpstr>'118'!Область_печати</vt:lpstr>
      <vt:lpstr>'119'!Область_печати</vt:lpstr>
      <vt:lpstr>'120о'!Область_печати</vt:lpstr>
      <vt:lpstr>'121т'!Область_печати</vt:lpstr>
      <vt:lpstr>'122т'!Область_печати</vt:lpstr>
      <vt:lpstr>'123т'!Область_печати</vt:lpstr>
      <vt:lpstr>'124т'!Область_печати</vt:lpstr>
      <vt:lpstr>'125т'!Область_печати</vt:lpstr>
      <vt:lpstr>'126т'!Область_печати</vt:lpstr>
      <vt:lpstr>'127т'!Область_печати</vt:lpstr>
      <vt:lpstr>'128т'!Область_печати</vt:lpstr>
      <vt:lpstr>'129т'!Область_печати</vt:lpstr>
      <vt:lpstr>'130т'!Область_печати</vt:lpstr>
      <vt:lpstr>'131т'!Область_печати</vt:lpstr>
      <vt:lpstr>'132т'!Область_печати</vt:lpstr>
      <vt:lpstr>'133т'!Область_печати</vt:lpstr>
      <vt:lpstr>'134т'!Область_печати</vt:lpstr>
      <vt:lpstr>'135т'!Область_печати</vt:lpstr>
      <vt:lpstr>'136о'!Область_печати</vt:lpstr>
      <vt:lpstr>'137д(!)'!Область_печати</vt:lpstr>
      <vt:lpstr>'138'!Область_печати</vt:lpstr>
      <vt:lpstr>'139'!Область_печати</vt:lpstr>
      <vt:lpstr>'140'!Область_печати</vt:lpstr>
      <vt:lpstr>'141'!Область_печати</vt:lpstr>
      <vt:lpstr>'142'!Область_печати</vt:lpstr>
      <vt:lpstr>'143'!Область_печати</vt:lpstr>
      <vt:lpstr>'144'!Область_печати</vt:lpstr>
      <vt:lpstr>'145'!Область_печати</vt:lpstr>
      <vt:lpstr>'146'!Область_печати</vt:lpstr>
      <vt:lpstr>'147'!Область_печати</vt:lpstr>
      <vt:lpstr>'148о'!Область_печати</vt:lpstr>
      <vt:lpstr>'149о'!Область_печати</vt:lpstr>
      <vt:lpstr>'150т'!Область_печати</vt:lpstr>
      <vt:lpstr>'151т'!Область_печати</vt:lpstr>
      <vt:lpstr>'152т'!Область_печати</vt:lpstr>
      <vt:lpstr>'153т'!Область_печати</vt:lpstr>
      <vt:lpstr>'154т'!Область_печати</vt:lpstr>
      <vt:lpstr>'155т'!Область_печати</vt:lpstr>
      <vt:lpstr>'156т'!Область_печати</vt:lpstr>
      <vt:lpstr>'157т'!Область_печати</vt:lpstr>
      <vt:lpstr>'158т'!Область_печати</vt:lpstr>
      <vt:lpstr>'159т'!Область_печати</vt:lpstr>
      <vt:lpstr>'160т'!Область_печати</vt:lpstr>
      <vt:lpstr>'161т'!Область_печати</vt:lpstr>
      <vt:lpstr>'162т'!Область_печати</vt:lpstr>
      <vt:lpstr>'163т'!Область_печати</vt:lpstr>
      <vt:lpstr>'164т'!Область_печати</vt:lpstr>
      <vt:lpstr>'165'!Область_печати</vt:lpstr>
      <vt:lpstr>'166'!Область_печати</vt:lpstr>
      <vt:lpstr>'167'!Область_печати</vt:lpstr>
      <vt:lpstr>'168'!Область_печати</vt:lpstr>
      <vt:lpstr>'169'!Область_печати</vt:lpstr>
      <vt:lpstr>'170'!Область_печати</vt:lpstr>
      <vt:lpstr>'171'!Область_печати</vt:lpstr>
      <vt:lpstr>'172'!Область_печати</vt:lpstr>
      <vt:lpstr>'173о'!Область_печати</vt:lpstr>
      <vt:lpstr>'174о'!Область_печати</vt:lpstr>
      <vt:lpstr>'175т'!Область_печати</vt:lpstr>
      <vt:lpstr>'176т'!Область_печати</vt:lpstr>
      <vt:lpstr>'177т'!Область_печати</vt:lpstr>
      <vt:lpstr>'178т'!Область_печати</vt:lpstr>
      <vt:lpstr>'179т'!Область_печати</vt:lpstr>
      <vt:lpstr>'180т'!Область_печати</vt:lpstr>
      <vt:lpstr>'181т'!Область_печати</vt:lpstr>
      <vt:lpstr>'182т'!Область_печати</vt:lpstr>
      <vt:lpstr>'183т'!Область_печати</vt:lpstr>
      <vt:lpstr>'184т'!Область_печати</vt:lpstr>
      <vt:lpstr>'185т'!Область_печати</vt:lpstr>
      <vt:lpstr>'186т'!Область_печати</vt:lpstr>
      <vt:lpstr>'187д'!Область_печати</vt:lpstr>
      <vt:lpstr>'188'!Область_печати</vt:lpstr>
      <vt:lpstr>'189'!Область_печати</vt:lpstr>
      <vt:lpstr>'190'!Область_печати</vt:lpstr>
      <vt:lpstr>'191'!Область_печати</vt:lpstr>
      <vt:lpstr>'192'!Область_печати</vt:lpstr>
      <vt:lpstr>'193'!Область_печати</vt:lpstr>
      <vt:lpstr>'194'!Область_печати</vt:lpstr>
      <vt:lpstr>'195'!Область_печати</vt:lpstr>
      <vt:lpstr>'196'!Область_печати</vt:lpstr>
      <vt:lpstr>'197'!Область_печати</vt:lpstr>
      <vt:lpstr>'198'!Область_печати</vt:lpstr>
      <vt:lpstr>'199'!Область_печати</vt:lpstr>
      <vt:lpstr>'200о'!Область_печати</vt:lpstr>
      <vt:lpstr>'201о'!Область_печати</vt:lpstr>
      <vt:lpstr>'202о'!Область_печати</vt:lpstr>
      <vt:lpstr>'203т'!Область_печати</vt:lpstr>
      <vt:lpstr>'204т'!Область_печати</vt:lpstr>
      <vt:lpstr>'205т'!Область_печати</vt:lpstr>
      <vt:lpstr>'206т'!Область_печати</vt:lpstr>
      <vt:lpstr>'207т'!Область_печати</vt:lpstr>
      <vt:lpstr>'208т'!Область_печати</vt:lpstr>
      <vt:lpstr>'209т'!Область_печати</vt:lpstr>
      <vt:lpstr>'210т'!Область_печати</vt:lpstr>
      <vt:lpstr>'211т'!Область_печати</vt:lpstr>
      <vt:lpstr>'212т'!Область_печати</vt:lpstr>
      <vt:lpstr>'213т'!Область_печати</vt:lpstr>
      <vt:lpstr>'214т'!Область_печати</vt:lpstr>
      <vt:lpstr>'215т'!Область_печати</vt:lpstr>
      <vt:lpstr>'216т'!Область_печати</vt:lpstr>
      <vt:lpstr>'217т'!Область_печати</vt:lpstr>
      <vt:lpstr>'218т'!Область_печати</vt:lpstr>
      <vt:lpstr>'219т'!Область_печати</vt:lpstr>
      <vt:lpstr>'220т'!Область_печати</vt:lpstr>
      <vt:lpstr>'221д'!Область_печати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TokarevPV</dc:creator>
  <cp:lastModifiedBy>Павел Поток</cp:lastModifiedBy>
  <cp:lastPrinted>2024-04-20T09:21:35Z</cp:lastPrinted>
  <dcterms:created xsi:type="dcterms:W3CDTF">2009-05-26T05:30:28Z</dcterms:created>
  <dcterms:modified xsi:type="dcterms:W3CDTF">2024-05-19T09:58:31Z</dcterms:modified>
</cp:coreProperties>
</file>