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00" yWindow="470" windowWidth="18890" windowHeight="6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<sst xmlns="http://schemas.openxmlformats.org/spreadsheetml/2006/main" count="793" uniqueCount="511">
  <si>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</si>
  <si>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</si>
  <si>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</si>
  <si>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</si>
  <si>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</si>
  <si>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</si>
  <si>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</si>
  <si>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</si>
  <si>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</si>
  <si>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</si>
  <si>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</si>
  <si>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</si>
  <si>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</si>
  <si>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</si>
  <si>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</si>
  <si>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</si>
  <si>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</si>
  <si>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</si>
  <si>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</si>
  <si>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</si>
  <si>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</si>
  <si>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</si>
  <si>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</si>
  <si>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</si>
  <si>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</si>
  <si>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</si>
  <si>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</si>
  <si>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</si>
  <si>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</si>
  <si>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</si>
  <si>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</si>
  <si>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</si>
  <si>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</si>
  <si>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</si>
  <si>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</si>
  <si>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</si>
  <si>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</si>
  <si>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</si>
  <si>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</si>
  <si>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</si>
  <si>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</si>
  <si>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</si>
  <si>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</si>
  <si>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</si>
  <si>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</si>
  <si>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</si>
  <si>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</si>
  <si>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</si>
  <si>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</si>
  <si>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</si>
  <si>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</si>
  <si>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</si>
  <si>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</si>
  <si>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</si>
  <si>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</si>
  <si>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</si>
  <si>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</si>
  <si>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</si>
  <si>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</si>
  <si>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</si>
  <si>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</si>
  <si>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</si>
  <si>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</si>
  <si>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</si>
  <si>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</si>
  <si>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</si>
  <si>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</si>
  <si>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</si>
  <si>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</si>
  <si>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</si>
  <si>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</si>
  <si>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</si>
  <si>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</si>
  <si>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</si>
  <si>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</si>
  <si>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</si>
  <si>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</si>
  <si>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</si>
  <si>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</si>
  <si>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</si>
  <si>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</si>
  <si>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</si>
  <si>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</si>
  <si>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</si>
  <si>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</si>
  <si>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</si>
  <si>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</si>
  <si>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</si>
  <si>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</si>
  <si>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window S</t>
  </si>
  <si>
    <t>F</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</si>
  <si>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</si>
  <si>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</si>
  <si>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</si>
  <si>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</si>
  <si>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</si>
  <si>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</si>
  <si>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</si>
  <si>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</si>
  <si>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</si>
  <si>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</si>
  <si>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</si>
  <si>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</si>
  <si>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</si>
  <si>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</si>
  <si>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</si>
  <si>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</si>
  <si>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</si>
  <si>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</si>
  <si>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</si>
  <si>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</si>
  <si>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</si>
  <si>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</si>
  <si>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</si>
  <si>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</si>
  <si>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</si>
  <si>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</si>
  <si>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</si>
  <si>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</si>
  <si>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</si>
  <si>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</si>
  <si>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</si>
  <si>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</si>
  <si>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</si>
  <si>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</si>
  <si>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</si>
  <si>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</si>
  <si>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</si>
  <si>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</si>
  <si>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</si>
  <si>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</si>
  <si>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</si>
  <si>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</si>
  <si>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</si>
  <si>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</si>
  <si>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</si>
  <si>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</si>
  <si>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</si>
  <si>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</si>
  <si>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</si>
  <si>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</si>
  <si>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</si>
  <si>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</si>
  <si>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</si>
  <si>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</si>
  <si>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</si>
  <si>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</si>
  <si>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</si>
  <si>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</si>
  <si>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</si>
  <si>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</si>
  <si>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</si>
  <si>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</si>
  <si>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</si>
  <si>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</si>
  <si>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</si>
  <si>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</si>
  <si>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</si>
  <si>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</si>
  <si>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</si>
  <si>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</si>
  <si>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</si>
  <si>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</si>
  <si>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</si>
  <si>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</si>
  <si>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</si>
  <si>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</si>
  <si>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</si>
  <si>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</si>
  <si>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</si>
  <si>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</si>
  <si>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</si>
  <si>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</si>
  <si>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</si>
  <si>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</si>
  <si>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</si>
  <si>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</si>
  <si>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</si>
  <si>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</si>
  <si>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</si>
  <si>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</si>
  <si>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</si>
  <si>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</si>
  <si>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</si>
  <si>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</si>
  <si>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</si>
  <si>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</si>
  <si>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</si>
  <si>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</si>
  <si>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</si>
  <si>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</si>
  <si>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</si>
  <si>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</si>
  <si>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</si>
  <si>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</si>
  <si>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</si>
  <si>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</si>
  <si>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</si>
  <si>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</si>
  <si>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</si>
  <si>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</si>
  <si>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</si>
  <si>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</si>
  <si>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</si>
  <si>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</si>
  <si>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</si>
  <si>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</si>
  <si>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</si>
  <si>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</si>
  <si>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</si>
  <si>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</si>
  <si>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</si>
  <si>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</si>
  <si>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</si>
  <si>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</si>
  <si>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</si>
  <si>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</si>
  <si>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</si>
  <si>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</si>
  <si>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</si>
  <si>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</si>
  <si>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</si>
  <si>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</si>
  <si>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</si>
  <si>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</si>
  <si>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</si>
  <si>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</si>
  <si>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</si>
  <si>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</si>
  <si>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</si>
  <si>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</si>
  <si>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</si>
  <si>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</si>
  <si>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</si>
  <si>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</si>
  <si>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</si>
  <si>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</si>
  <si>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</si>
  <si>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</si>
  <si>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</si>
  <si>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</si>
  <si>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</si>
  <si>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</si>
  <si>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</si>
  <si>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</si>
  <si>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</si>
  <si>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</si>
  <si>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</si>
  <si>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</si>
  <si>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</si>
  <si>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</si>
  <si>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</si>
  <si>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</si>
  <si>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</si>
  <si>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</si>
  <si>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</si>
  <si>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</si>
  <si>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</si>
  <si>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</si>
  <si>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</si>
  <si>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</si>
  <si>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</si>
  <si>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</si>
  <si>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</si>
  <si>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</si>
  <si>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</si>
  <si>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</si>
  <si>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</si>
  <si>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</si>
  <si>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</si>
  <si>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</si>
  <si>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</si>
  <si>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</si>
  <si>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</si>
  <si>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</si>
  <si>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</si>
  <si>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</si>
  <si>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</si>
  <si>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</si>
  <si>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</si>
  <si>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</si>
  <si>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</si>
  <si>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</si>
  <si>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</si>
  <si>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</si>
  <si>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</si>
  <si>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</si>
  <si>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</si>
  <si>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</si>
  <si>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</si>
  <si>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</si>
  <si>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</si>
  <si>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</si>
  <si>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</si>
  <si>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</si>
  <si>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</si>
  <si>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</si>
  <si>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</si>
  <si>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</si>
  <si>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</si>
  <si>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</si>
  <si>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</si>
  <si>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</si>
  <si>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</si>
  <si>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</si>
  <si>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</si>
  <si>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</si>
  <si>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</si>
  <si>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</si>
  <si>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</si>
  <si>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</si>
  <si>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</si>
  <si>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</si>
  <si>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</si>
  <si>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</si>
  <si>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</si>
  <si>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</si>
  <si>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</si>
  <si>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</si>
  <si>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</si>
  <si>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</si>
  <si>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</si>
  <si>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</si>
  <si>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</si>
  <si>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</si>
  <si>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</si>
  <si>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</si>
  <si>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</si>
  <si>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</si>
  <si>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</si>
  <si>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</si>
  <si>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</si>
  <si>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</si>
  <si>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</si>
  <si>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</si>
  <si>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</si>
  <si>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</si>
  <si>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</si>
  <si>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</si>
  <si>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</si>
  <si>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</si>
  <si>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</si>
  <si>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</si>
  <si>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</si>
  <si>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</si>
  <si>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</si>
  <si>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</si>
  <si>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</si>
  <si>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</si>
  <si>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</si>
  <si>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</si>
  <si>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</si>
  <si>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</si>
  <si>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</si>
  <si>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</si>
  <si>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</si>
  <si>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</si>
  <si>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</si>
  <si>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</si>
  <si>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</si>
  <si>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</si>
  <si>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</si>
  <si>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</si>
  <si>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</si>
  <si>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</si>
  <si>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</si>
  <si>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</si>
  <si>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</si>
  <si>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</si>
  <si>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</si>
  <si>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</si>
  <si>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</si>
  <si>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</si>
  <si>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</si>
  <si>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</si>
  <si>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</si>
  <si>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</si>
  <si>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</si>
  <si>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</si>
  <si>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</si>
  <si>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</si>
  <si>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</si>
  <si>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</si>
  <si>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</si>
  <si>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</si>
  <si>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</si>
  <si>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</si>
  <si>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</si>
  <si>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</si>
  <si>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</si>
  <si>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</si>
  <si>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</si>
  <si>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</si>
  <si>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</si>
  <si>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</si>
  <si>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</si>
  <si>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</si>
  <si>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</si>
  <si>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</si>
  <si>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</si>
  <si>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</si>
  <si>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</si>
  <si>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</si>
  <si>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</si>
  <si>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</si>
  <si>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</si>
  <si>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</si>
  <si>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</si>
  <si>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</si>
  <si>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</si>
  <si>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</si>
  <si>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</si>
  <si>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</si>
  <si>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</si>
  <si>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</si>
  <si>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</si>
  <si>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</si>
  <si>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</si>
  <si>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</si>
  <si>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</si>
  <si>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</si>
  <si>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</si>
  <si>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</si>
  <si>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</si>
  <si>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</si>
  <si>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</si>
  <si>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</si>
  <si>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</si>
  <si>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</si>
  <si>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</si>
  <si>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</si>
  <si>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</si>
  <si>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</si>
  <si>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</si>
  <si>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</si>
  <si>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</si>
  <si>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</si>
  <si>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</si>
  <si>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</si>
  <si>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</si>
  <si>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</si>
  <si>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</si>
  <si>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</si>
  <si>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</si>
  <si>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</si>
  <si>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</si>
  <si>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</si>
  <si>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</si>
  <si>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</si>
  <si>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</si>
  <si>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</si>
  <si>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</si>
  <si>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</si>
  <si>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</si>
  <si>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note24</t>
  </si>
  <si>
    <t>test note 1</t>
  </si>
  <si>
    <t>test note</t>
  </si>
  <si>
    <t>test note first input</t>
  </si>
  <si>
    <t>test note last input</t>
  </si>
  <si>
    <t>Specific for BESTEST....</t>
  </si>
  <si>
    <t>NOT APPLICABLE for BESTEST!!</t>
  </si>
  <si>
    <t xml:space="preserve">Groundfloor </t>
  </si>
  <si>
    <t>ground fl - as external element</t>
  </si>
  <si>
    <t>wall S</t>
  </si>
  <si>
    <t>wall E</t>
  </si>
  <si>
    <t>wall W</t>
  </si>
  <si>
    <t>wall N</t>
  </si>
  <si>
    <t>flat roof</t>
  </si>
  <si>
    <t>- The format of some cells (e.g. size, number of decimals) may need to be improved</t>
  </si>
  <si>
    <t>Beta test version:</t>
  </si>
  <si>
    <t>Shoebox test cases</t>
  </si>
  <si>
    <t>HOR</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</si>
  <si>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</si>
  <si>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</si>
  <si>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</si>
  <si>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</si>
  <si>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</si>
  <si>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</si>
  <si>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</si>
  <si>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M</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</si>
  <si>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</si>
  <si>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</si>
  <si>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</si>
  <si>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</si>
  <si>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</si>
  <si>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</si>
  <si>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</si>
  <si>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</si>
  <si>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</si>
  <si>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</si>
  <si>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</si>
  <si>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</si>
  <si>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</si>
  <si>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</si>
  <si>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</si>
  <si>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</si>
  <si>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</si>
  <si>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</si>
  <si>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</si>
  <si>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</si>
  <si>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</si>
  <si>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</si>
  <si>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</si>
  <si>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</si>
  <si>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</si>
  <si>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Case 640: intermittent heating</t>
  </si>
  <si>
    <t>BESTEST 600FF (variations: 640, 900, 940, 600FF, 900FF)</t>
  </si>
  <si>
    <t>Lightweight, free float operation</t>
  </si>
  <si>
    <t>2019.11.20</t>
  </si>
  <si>
    <t>First version of separate input data file</t>
  </si>
  <si>
    <t>2019-11-20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</si>
</sst>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1">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6" fillId="0" borderId="11" xfId="3" applyFont="1" applyBorder="1" applyAlignment="1" applyProtection="1">
      <alignment horizontal="justify" vertical="center" wrapText="1"/>
    </xf>
    <xf numFmtId="0" fontId="36" fillId="0" borderId="11" xfId="3" quotePrefix="1" applyFont="1" applyBorder="1" applyAlignment="1" applyProtection="1">
      <alignment horizontal="center" vertical="center"/>
    </xf>
    <xf numFmtId="0" fontId="36" fillId="0" borderId="11" xfId="3" applyFont="1" applyFill="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29" fillId="0" borderId="27" xfId="3" applyFont="1" applyBorder="1" applyAlignment="1" applyProtection="1">
      <alignment horizontal="left" vertical="center" wrapText="1"/>
    </xf>
    <xf numFmtId="0" fontId="36" fillId="0" borderId="27" xfId="3" applyFont="1" applyBorder="1" applyAlignment="1" applyProtection="1">
      <alignment horizontal="center" vertical="center" wrapText="1"/>
    </xf>
    <xf numFmtId="0" fontId="36" fillId="0" borderId="27" xfId="3" quotePrefix="1" applyFont="1" applyBorder="1" applyAlignment="1" applyProtection="1">
      <alignment horizontal="center" vertical="center" wrapText="1"/>
    </xf>
    <xf numFmtId="0" fontId="36" fillId="0" borderId="22" xfId="4" applyFont="1" applyBorder="1" applyAlignment="1" applyProtection="1">
      <alignment horizontal="left" vertical="center" wrapText="1"/>
    </xf>
    <xf numFmtId="0" fontId="25" fillId="0" borderId="11" xfId="3" applyFont="1" applyBorder="1" applyAlignment="1" applyProtection="1">
      <alignment horizontal="left" vertical="center" wrapText="1"/>
    </xf>
    <xf numFmtId="0" fontId="29" fillId="0" borderId="11" xfId="3"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0" fontId="25" fillId="0" borderId="11" xfId="3" applyFont="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25" fillId="0" borderId="11" xfId="4" applyFont="1" applyBorder="1" applyAlignment="1" applyProtection="1">
      <alignment horizontal="center" vertical="center" wrapText="1"/>
      <protection locked="0"/>
    </xf>
    <xf numFmtId="164" fontId="47" fillId="0" borderId="11" xfId="3" applyNumberFormat="1" applyFont="1" applyFill="1" applyBorder="1" applyAlignment="1" applyProtection="1">
      <alignment horizontal="center" vertical="center" wrapText="1"/>
      <protection locked="0"/>
    </xf>
    <xf numFmtId="0" fontId="10" fillId="0" borderId="11" xfId="0" applyFont="1" applyBorder="1" applyAlignment="1" applyProtection="1">
      <alignment horizontal="right" wrapText="1"/>
      <protection locked="0"/>
    </xf>
    <xf numFmtId="0" fontId="30" fillId="10" borderId="0" xfId="6" applyFont="1" applyFill="1"/>
    <xf numFmtId="0" fontId="30" fillId="10" borderId="0" xfId="6" quotePrefix="1" applyFont="1" applyFill="1"/>
    <xf numFmtId="0" fontId="36" fillId="0" borderId="11" xfId="4" applyFont="1" applyBorder="1" applyAlignment="1">
      <alignment horizontal="left" wrapText="1"/>
    </xf>
    <xf numFmtId="0" fontId="30" fillId="0" borderId="11" xfId="0" applyFont="1" applyBorder="1" applyAlignment="1">
      <alignment horizontal="center" vertical="center" wrapText="1"/>
    </xf>
    <xf numFmtId="0" fontId="36" fillId="0" borderId="0" xfId="4" applyFont="1" applyAlignment="1">
      <alignment wrapText="1"/>
    </xf>
    <xf numFmtId="0" fontId="47" fillId="0" borderId="11" xfId="4" applyFont="1" applyFill="1" applyBorder="1" applyAlignment="1" applyProtection="1">
      <alignment horizontal="center" vertical="center" wrapText="1"/>
      <protection locked="0"/>
    </xf>
    <xf numFmtId="0" fontId="30" fillId="0" borderId="11" xfId="0" applyFont="1" applyBorder="1" applyAlignment="1">
      <alignment horizontal="justify" vertical="center" wrapText="1"/>
    </xf>
    <xf numFmtId="0" fontId="36" fillId="0" borderId="11" xfId="4" applyFont="1" applyBorder="1" applyAlignment="1">
      <alignment horizontal="justify" vertical="center" wrapText="1"/>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36" fillId="0" borderId="11" xfId="4" applyFont="1" applyBorder="1" applyAlignment="1" applyProtection="1">
      <alignment horizontal="center" vertical="center" wrapText="1"/>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52"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quotePrefix="1" applyFont="1" applyFill="1" applyBorder="1" applyAlignment="1" applyProtection="1">
      <alignment horizontal="center" vertical="center" wrapText="1"/>
    </xf>
    <xf numFmtId="0" fontId="36" fillId="0" borderId="11" xfId="4"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6" fillId="0" borderId="22" xfId="4"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27" xfId="3"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2" fontId="10" fillId="0" borderId="11" xfId="0" applyNumberFormat="1" applyFont="1" applyFill="1" applyBorder="1"/>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zoomScaleNormal="100" zoomScaleSheetLayoutView="100" workbookViewId="0">
      <selection activeCell="C13" sqref="C13"/>
    </sheetView>
  </sheetViews>
  <sheetFormatPr defaultColWidth="9" defaultRowHeight="14" x14ac:dyDescent="0.3"/>
  <cols>
    <col min="1" max="1" width="2.25" style="18" customWidth="1"/>
    <col min="2" max="2" width="25" style="16" customWidth="1"/>
    <col min="3" max="3" width="95.33203125" style="17" customWidth="1"/>
    <col min="4" max="4" width="1.83203125" style="18" customWidth="1"/>
    <col min="5" max="16384" width="9" style="18"/>
  </cols>
  <sheetData>
    <row r="1" spans="2:3" ht="15" thickBot="1" x14ac:dyDescent="0.25"/>
    <row r="2" spans="2:3" ht="18" x14ac:dyDescent="0.2">
      <c r="B2" s="19" t="s">
        <v>335</v>
      </c>
      <c r="C2" s="20"/>
    </row>
    <row r="3" spans="2:3" ht="14.25" x14ac:dyDescent="0.2">
      <c r="B3" s="21" t="s">
        <v>336</v>
      </c>
      <c r="C3" s="22"/>
    </row>
    <row r="4" spans="2:3" ht="14.25" x14ac:dyDescent="0.2">
      <c r="B4" s="23" t="s">
        <v>337</v>
      </c>
      <c r="C4" s="24"/>
    </row>
    <row r="5" spans="2:3" ht="14.25" x14ac:dyDescent="0.2">
      <c r="B5" s="23"/>
      <c r="C5" s="24"/>
    </row>
    <row r="6" spans="2:3" ht="28" x14ac:dyDescent="0.3">
      <c r="B6" s="25" t="s">
        <v>338</v>
      </c>
      <c r="C6" s="26" t="s">
        <v>263</v>
      </c>
    </row>
    <row r="7" spans="2:3" ht="14.25" x14ac:dyDescent="0.2">
      <c r="B7" s="27"/>
      <c r="C7" s="127" t="s">
        <v>449</v>
      </c>
    </row>
    <row r="8" spans="2:3" ht="14.25" x14ac:dyDescent="0.2">
      <c r="B8" s="28" t="s">
        <v>339</v>
      </c>
      <c r="C8" s="29" t="s">
        <v>340</v>
      </c>
    </row>
    <row r="9" spans="2:3" ht="14.25" x14ac:dyDescent="0.2">
      <c r="B9" s="30"/>
      <c r="C9" s="31"/>
    </row>
    <row r="10" spans="2:3" ht="14.25" x14ac:dyDescent="0.2">
      <c r="B10" s="27"/>
      <c r="C10" s="32"/>
    </row>
    <row r="11" spans="2:3" ht="14.25" x14ac:dyDescent="0.2">
      <c r="B11" s="25" t="s">
        <v>341</v>
      </c>
      <c r="C11" s="33" t="s">
        <v>342</v>
      </c>
    </row>
    <row r="12" spans="2:3" ht="14.25" x14ac:dyDescent="0.2">
      <c r="B12" s="34"/>
      <c r="C12" s="32"/>
    </row>
    <row r="13" spans="2:3" ht="14.25" x14ac:dyDescent="0.2">
      <c r="B13" s="28" t="s">
        <v>343</v>
      </c>
      <c r="C13" s="126" t="s">
        <v>510</v>
      </c>
    </row>
    <row r="14" spans="2:3" ht="14.25" x14ac:dyDescent="0.2">
      <c r="B14" s="30"/>
      <c r="C14" s="35" t="s">
        <v>448</v>
      </c>
    </row>
    <row r="15" spans="2:3" ht="14.25" x14ac:dyDescent="0.2">
      <c r="B15" s="27"/>
      <c r="C15" s="36"/>
    </row>
    <row r="16" spans="2:3" ht="15" thickBot="1" x14ac:dyDescent="0.25">
      <c r="B16" s="37" t="s">
        <v>344</v>
      </c>
      <c r="C16" s="38" t="s">
        <v>345</v>
      </c>
    </row>
    <row r="17" spans="2:9" ht="15" thickBot="1" x14ac:dyDescent="0.25"/>
    <row r="18" spans="2:9" ht="18.75" thickBot="1" x14ac:dyDescent="0.25">
      <c r="B18" s="39" t="s">
        <v>346</v>
      </c>
      <c r="C18" s="40"/>
    </row>
    <row r="19" spans="2:9" ht="15" thickBot="1" x14ac:dyDescent="0.25">
      <c r="B19" s="41"/>
      <c r="C19" s="42"/>
    </row>
    <row r="20" spans="2:9" ht="28.5" x14ac:dyDescent="0.2">
      <c r="B20" s="43" t="s">
        <v>347</v>
      </c>
      <c r="C20" s="44" t="s">
        <v>348</v>
      </c>
    </row>
    <row r="21" spans="2:9" ht="15" thickBot="1" x14ac:dyDescent="0.25">
      <c r="B21" s="45"/>
      <c r="C21" s="46" t="s">
        <v>349</v>
      </c>
    </row>
    <row r="22" spans="2:9" ht="15" thickBot="1" x14ac:dyDescent="0.25">
      <c r="B22" s="47"/>
      <c r="C22" s="48"/>
    </row>
    <row r="23" spans="2:9" ht="14.25" x14ac:dyDescent="0.2">
      <c r="B23" s="43" t="s">
        <v>350</v>
      </c>
      <c r="C23" s="44" t="s">
        <v>351</v>
      </c>
    </row>
    <row r="24" spans="2:9" ht="28.5" x14ac:dyDescent="0.2">
      <c r="B24" s="49"/>
      <c r="C24" s="50" t="s">
        <v>352</v>
      </c>
    </row>
    <row r="25" spans="2:9" ht="42.75" x14ac:dyDescent="0.2">
      <c r="B25" s="49"/>
      <c r="C25" s="50" t="s">
        <v>353</v>
      </c>
    </row>
    <row r="26" spans="2:9" ht="29.25" thickBot="1" x14ac:dyDescent="0.25">
      <c r="B26" s="45"/>
      <c r="C26" s="51" t="s">
        <v>354</v>
      </c>
    </row>
    <row r="27" spans="2:9" ht="15" thickBot="1" x14ac:dyDescent="0.25">
      <c r="B27" s="47"/>
      <c r="C27" s="52"/>
    </row>
    <row r="28" spans="2:9" ht="42" x14ac:dyDescent="0.3">
      <c r="B28" s="43" t="s">
        <v>355</v>
      </c>
      <c r="C28" s="53" t="s">
        <v>356</v>
      </c>
      <c r="F28" s="502"/>
      <c r="G28" s="502"/>
      <c r="H28" s="502"/>
      <c r="I28" s="502"/>
    </row>
    <row r="29" spans="2:9" ht="28" x14ac:dyDescent="0.3">
      <c r="B29" s="54"/>
      <c r="C29" s="50" t="s">
        <v>357</v>
      </c>
      <c r="F29" s="502"/>
      <c r="G29" s="502"/>
      <c r="H29" s="502"/>
      <c r="I29" s="502"/>
    </row>
    <row r="30" spans="2:9" ht="28" x14ac:dyDescent="0.3">
      <c r="B30" s="49"/>
      <c r="C30" s="50" t="s">
        <v>358</v>
      </c>
      <c r="F30" s="502"/>
      <c r="G30" s="502"/>
      <c r="H30" s="502"/>
      <c r="I30" s="502"/>
    </row>
    <row r="31" spans="2:9" ht="42.5" thickBot="1" x14ac:dyDescent="0.35">
      <c r="B31" s="45"/>
      <c r="C31" s="51" t="s">
        <v>359</v>
      </c>
      <c r="F31" s="502"/>
      <c r="G31" s="502"/>
      <c r="H31" s="502"/>
      <c r="I31" s="502"/>
    </row>
    <row r="32" spans="2:9" ht="15" thickBot="1" x14ac:dyDescent="0.25">
      <c r="B32" s="47"/>
      <c r="C32" s="55"/>
    </row>
    <row r="33" spans="2:3" ht="28.5" x14ac:dyDescent="0.2">
      <c r="B33" s="43" t="s">
        <v>360</v>
      </c>
      <c r="C33" s="44" t="s">
        <v>361</v>
      </c>
    </row>
    <row r="34" spans="2:3" ht="15" thickBot="1" x14ac:dyDescent="0.25">
      <c r="B34" s="45"/>
      <c r="C34" s="51" t="s">
        <v>362</v>
      </c>
    </row>
    <row r="35" spans="2:3" ht="15" thickBot="1" x14ac:dyDescent="0.25">
      <c r="B35" s="47"/>
      <c r="C35" s="55"/>
    </row>
    <row r="36" spans="2:3" ht="57.75" thickBot="1" x14ac:dyDescent="0.25">
      <c r="B36" s="56" t="s">
        <v>363</v>
      </c>
      <c r="C36" s="57" t="s">
        <v>364</v>
      </c>
    </row>
    <row r="37" spans="2:3" ht="15" thickBot="1" x14ac:dyDescent="0.25">
      <c r="B37" s="58"/>
      <c r="C37" s="55"/>
    </row>
    <row r="38" spans="2:3" ht="57" x14ac:dyDescent="0.2">
      <c r="B38" s="43" t="s">
        <v>365</v>
      </c>
      <c r="C38" s="44" t="s">
        <v>366</v>
      </c>
    </row>
    <row r="39" spans="2:3" ht="43.5" thickBot="1" x14ac:dyDescent="0.25">
      <c r="B39" s="45"/>
      <c r="C39" s="51" t="s">
        <v>367</v>
      </c>
    </row>
    <row r="40" spans="2:3" ht="14.5" thickBot="1" x14ac:dyDescent="0.35">
      <c r="B40" s="47"/>
      <c r="C40" s="55"/>
    </row>
    <row r="41" spans="2:3" x14ac:dyDescent="0.3">
      <c r="B41" s="43" t="s">
        <v>368</v>
      </c>
      <c r="C41" s="59" t="s">
        <v>369</v>
      </c>
    </row>
    <row r="42" spans="2:3" ht="14.5" thickBot="1" x14ac:dyDescent="0.35">
      <c r="B42" s="45"/>
      <c r="C42" s="60" t="s">
        <v>370</v>
      </c>
    </row>
    <row r="43" spans="2:3" ht="14.5" thickBot="1" x14ac:dyDescent="0.35">
      <c r="B43" s="47"/>
      <c r="C43" s="55"/>
    </row>
    <row r="44" spans="2:3" ht="14.5" thickBot="1" x14ac:dyDescent="0.35">
      <c r="B44" s="56" t="s">
        <v>371</v>
      </c>
      <c r="C44" s="61" t="s">
        <v>372</v>
      </c>
    </row>
    <row r="45" spans="2:3" ht="14.5" thickBot="1" x14ac:dyDescent="0.35">
      <c r="B45" s="47"/>
      <c r="C45" s="62"/>
    </row>
    <row r="46" spans="2:3" ht="42" x14ac:dyDescent="0.3">
      <c r="B46" s="43" t="s">
        <v>373</v>
      </c>
      <c r="C46" s="59" t="s">
        <v>374</v>
      </c>
    </row>
    <row r="47" spans="2:3" ht="28" x14ac:dyDescent="0.3">
      <c r="B47" s="49"/>
      <c r="C47" s="50" t="s">
        <v>375</v>
      </c>
    </row>
    <row r="48" spans="2:3" ht="28" x14ac:dyDescent="0.3">
      <c r="B48" s="49"/>
      <c r="C48" s="50" t="s">
        <v>376</v>
      </c>
    </row>
    <row r="49" spans="2:3" ht="33.75" customHeight="1" x14ac:dyDescent="0.3">
      <c r="B49" s="49"/>
      <c r="C49" s="63" t="s">
        <v>377</v>
      </c>
    </row>
    <row r="50" spans="2:3" x14ac:dyDescent="0.3">
      <c r="B50" s="49"/>
      <c r="C50" s="63" t="s">
        <v>378</v>
      </c>
    </row>
    <row r="51" spans="2:3" ht="14.5" thickBot="1" x14ac:dyDescent="0.35">
      <c r="B51" s="64"/>
      <c r="C51" s="65" t="s">
        <v>379</v>
      </c>
    </row>
    <row r="52" spans="2:3" x14ac:dyDescent="0.3">
      <c r="B52" s="18"/>
      <c r="C52" s="18"/>
    </row>
    <row r="53" spans="2:3" x14ac:dyDescent="0.3">
      <c r="B53" s="18"/>
      <c r="C53" s="18"/>
    </row>
    <row r="54" spans="2:3" x14ac:dyDescent="0.3">
      <c r="B54" s="18"/>
      <c r="C54" s="18"/>
    </row>
    <row r="55" spans="2:3" x14ac:dyDescent="0.3">
      <c r="B55" s="18"/>
      <c r="C55" s="18"/>
    </row>
    <row r="56" spans="2:3" x14ac:dyDescent="0.3">
      <c r="B56" s="18"/>
      <c r="C56" s="18"/>
    </row>
    <row r="57" spans="2:3" x14ac:dyDescent="0.3">
      <c r="B57" s="18"/>
      <c r="C57" s="18"/>
    </row>
    <row r="58" spans="2:3" x14ac:dyDescent="0.3">
      <c r="B58" s="18"/>
      <c r="C58" s="18"/>
    </row>
    <row r="59" spans="2:3" x14ac:dyDescent="0.3">
      <c r="B59" s="18"/>
      <c r="C59" s="18"/>
    </row>
    <row r="60" spans="2:3" x14ac:dyDescent="0.3">
      <c r="B60" s="18"/>
      <c r="C60" s="1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zoomScaleNormal="100" zoomScaleSheetLayoutView="100" workbookViewId="0">
      <selection activeCell="B2" sqref="B2"/>
    </sheetView>
  </sheetViews>
  <sheetFormatPr defaultColWidth="9" defaultRowHeight="14" x14ac:dyDescent="0.3"/>
  <cols>
    <col min="1" max="1" width="13.58203125" style="67" customWidth="1"/>
    <col min="2" max="2" width="15.25" style="67" customWidth="1"/>
    <col min="3" max="3" width="12.75" style="67" customWidth="1"/>
    <col min="4" max="4" width="56" style="67" customWidth="1"/>
    <col min="5" max="5" width="46" style="67" customWidth="1"/>
    <col min="6" max="10" width="9" style="67"/>
    <col min="11" max="11" width="66.5" style="67" customWidth="1"/>
    <col min="12" max="16384" width="9" style="67"/>
  </cols>
  <sheetData>
    <row r="1" spans="1:11" ht="14.25" x14ac:dyDescent="0.2">
      <c r="A1" s="66"/>
    </row>
    <row r="2" spans="1:11" ht="42" x14ac:dyDescent="0.3">
      <c r="B2" s="66" t="s">
        <v>380</v>
      </c>
      <c r="C2" s="68" t="s">
        <v>381</v>
      </c>
      <c r="D2" s="68" t="s">
        <v>382</v>
      </c>
    </row>
    <row r="3" spans="1:11" ht="14.25" x14ac:dyDescent="0.2">
      <c r="B3" s="66"/>
      <c r="C3" s="68"/>
      <c r="D3" s="85" t="s">
        <v>432</v>
      </c>
    </row>
    <row r="4" spans="1:11" ht="29.25" customHeight="1" x14ac:dyDescent="0.2">
      <c r="B4" s="69" t="s">
        <v>383</v>
      </c>
      <c r="D4" s="67" t="s">
        <v>384</v>
      </c>
    </row>
    <row r="7" spans="1:11" ht="15" thickBot="1" x14ac:dyDescent="0.25">
      <c r="B7" s="66" t="s">
        <v>385</v>
      </c>
      <c r="C7" s="70" t="s">
        <v>386</v>
      </c>
    </row>
    <row r="8" spans="1:11" ht="14.25" x14ac:dyDescent="0.2">
      <c r="C8" s="71" t="s">
        <v>387</v>
      </c>
      <c r="D8" s="72" t="s">
        <v>388</v>
      </c>
      <c r="F8" s="73"/>
      <c r="G8" s="74"/>
    </row>
    <row r="9" spans="1:11" ht="14.25" x14ac:dyDescent="0.2">
      <c r="C9" s="75" t="s">
        <v>389</v>
      </c>
      <c r="D9" s="76" t="s">
        <v>390</v>
      </c>
    </row>
    <row r="10" spans="1:11" ht="14.25" x14ac:dyDescent="0.2">
      <c r="C10" s="77" t="s">
        <v>391</v>
      </c>
      <c r="D10" s="78" t="s">
        <v>392</v>
      </c>
    </row>
    <row r="11" spans="1:11" ht="14.25" x14ac:dyDescent="0.2">
      <c r="C11" s="79" t="s">
        <v>393</v>
      </c>
      <c r="D11" s="80" t="s">
        <v>394</v>
      </c>
    </row>
    <row r="12" spans="1:11" ht="15" thickBot="1" x14ac:dyDescent="0.25">
      <c r="C12" s="81" t="s">
        <v>395</v>
      </c>
      <c r="D12" s="82" t="s">
        <v>396</v>
      </c>
    </row>
    <row r="15" spans="1:11" ht="14.25" x14ac:dyDescent="0.2">
      <c r="B15" s="66" t="s">
        <v>397</v>
      </c>
      <c r="C15" s="85" t="s">
        <v>450</v>
      </c>
      <c r="D15" s="85"/>
      <c r="K15" s="83"/>
    </row>
    <row r="17" spans="2:7" ht="14.25" x14ac:dyDescent="0.2">
      <c r="B17" s="66" t="s">
        <v>398</v>
      </c>
      <c r="C17" s="84" t="s">
        <v>451</v>
      </c>
      <c r="D17" s="85"/>
      <c r="E17" s="85"/>
      <c r="F17" s="85"/>
      <c r="G17" s="85"/>
    </row>
    <row r="18" spans="2:7" ht="14.25" x14ac:dyDescent="0.2">
      <c r="B18" s="66"/>
      <c r="C18" s="84"/>
      <c r="D18" s="85"/>
      <c r="E18" s="85"/>
      <c r="F18" s="85"/>
    </row>
    <row r="19" spans="2:7" ht="14.25" x14ac:dyDescent="0.2">
      <c r="B19" s="86" t="s">
        <v>399</v>
      </c>
      <c r="C19" s="85" t="s">
        <v>443</v>
      </c>
      <c r="D19" s="85"/>
      <c r="E19" s="85"/>
      <c r="F19" s="85"/>
    </row>
    <row r="20" spans="2:7" ht="14.25" x14ac:dyDescent="0.2">
      <c r="B20" s="66"/>
      <c r="C20" s="85" t="s">
        <v>436</v>
      </c>
      <c r="D20" s="85"/>
      <c r="E20" s="85"/>
      <c r="F20" s="85"/>
    </row>
    <row r="21" spans="2:7" ht="14.25" x14ac:dyDescent="0.2">
      <c r="B21" s="66"/>
      <c r="C21" s="85" t="s">
        <v>437</v>
      </c>
      <c r="D21" s="85"/>
      <c r="E21" s="85"/>
      <c r="F21" s="85"/>
    </row>
    <row r="22" spans="2:7" ht="14.25" x14ac:dyDescent="0.2">
      <c r="C22" s="85"/>
      <c r="D22" s="85"/>
      <c r="E22" s="85"/>
      <c r="F22" s="85"/>
    </row>
    <row r="23" spans="2:7" ht="14.25" x14ac:dyDescent="0.2">
      <c r="C23" s="85" t="s">
        <v>438</v>
      </c>
      <c r="D23" s="85"/>
      <c r="E23" s="85"/>
      <c r="F23" s="85"/>
    </row>
    <row r="24" spans="2:7" ht="14.25" x14ac:dyDescent="0.2">
      <c r="C24" s="85" t="s">
        <v>439</v>
      </c>
      <c r="D24" s="85"/>
      <c r="E24" s="85"/>
      <c r="F24" s="85"/>
    </row>
    <row r="25" spans="2:7" ht="14.25" x14ac:dyDescent="0.2">
      <c r="C25" s="87"/>
      <c r="E25" s="85"/>
      <c r="F25" s="85"/>
    </row>
    <row r="26" spans="2:7" ht="14.25" x14ac:dyDescent="0.2">
      <c r="C26" s="87" t="s">
        <v>442</v>
      </c>
      <c r="E26" s="85"/>
      <c r="F26" s="85"/>
    </row>
    <row r="27" spans="2:7" ht="14.25" x14ac:dyDescent="0.2">
      <c r="C27" s="87"/>
      <c r="E27" s="85"/>
      <c r="F27" s="85"/>
    </row>
    <row r="28" spans="2:7" ht="14.25" x14ac:dyDescent="0.2">
      <c r="C28" s="87"/>
      <c r="E28" s="85"/>
      <c r="F28" s="85"/>
    </row>
    <row r="29" spans="2:7" ht="14.25" x14ac:dyDescent="0.2">
      <c r="E29" s="85"/>
      <c r="F29" s="85"/>
    </row>
    <row r="30" spans="2:7" ht="28.5" x14ac:dyDescent="0.2">
      <c r="B30" s="88" t="s">
        <v>400</v>
      </c>
      <c r="C30" s="87" t="s">
        <v>440</v>
      </c>
      <c r="E30" s="85"/>
      <c r="F30" s="85"/>
    </row>
    <row r="31" spans="2:7" ht="14.25" x14ac:dyDescent="0.2">
      <c r="B31" s="88"/>
      <c r="C31" s="87"/>
      <c r="E31" s="85"/>
      <c r="F31" s="85"/>
    </row>
    <row r="32" spans="2:7" ht="14.25" x14ac:dyDescent="0.2">
      <c r="B32" s="66" t="s">
        <v>401</v>
      </c>
      <c r="C32" s="87" t="s">
        <v>441</v>
      </c>
      <c r="E32" s="85"/>
      <c r="F32" s="85"/>
    </row>
    <row r="33" spans="2:8" ht="14.25" x14ac:dyDescent="0.2">
      <c r="C33" s="473" t="s">
        <v>469</v>
      </c>
      <c r="D33" s="473"/>
      <c r="E33" s="85"/>
      <c r="F33" s="85"/>
    </row>
    <row r="34" spans="2:8" ht="14.25" x14ac:dyDescent="0.2">
      <c r="C34" s="474" t="s">
        <v>468</v>
      </c>
      <c r="D34" s="473"/>
      <c r="E34" s="85"/>
      <c r="F34" s="85"/>
    </row>
    <row r="35" spans="2:8" ht="14.25" x14ac:dyDescent="0.2">
      <c r="E35" s="85"/>
      <c r="F35" s="85"/>
    </row>
    <row r="36" spans="2:8" ht="14.25" x14ac:dyDescent="0.2">
      <c r="B36" s="86" t="s">
        <v>402</v>
      </c>
      <c r="C36" s="87" t="s">
        <v>433</v>
      </c>
      <c r="E36" s="85"/>
      <c r="F36" s="85"/>
    </row>
    <row r="37" spans="2:8" ht="14.25" x14ac:dyDescent="0.2">
      <c r="B37" s="87"/>
      <c r="C37" s="87" t="s">
        <v>403</v>
      </c>
      <c r="E37" s="85"/>
      <c r="F37" s="85"/>
    </row>
    <row r="38" spans="2:8" ht="14.25" x14ac:dyDescent="0.2">
      <c r="C38" s="85"/>
      <c r="D38" s="85"/>
    </row>
    <row r="39" spans="2:8" ht="14.25" x14ac:dyDescent="0.2">
      <c r="B39" s="84" t="s">
        <v>371</v>
      </c>
      <c r="C39" s="85"/>
      <c r="D39" s="89"/>
    </row>
    <row r="40" spans="2:8" ht="14.25" x14ac:dyDescent="0.2">
      <c r="C40" s="85" t="s">
        <v>404</v>
      </c>
      <c r="D40" s="89"/>
    </row>
    <row r="41" spans="2:8" x14ac:dyDescent="0.3">
      <c r="B41" s="85"/>
      <c r="C41" s="90" t="s">
        <v>405</v>
      </c>
      <c r="D41" s="89"/>
    </row>
    <row r="42" spans="2:8" x14ac:dyDescent="0.3">
      <c r="B42" s="85"/>
      <c r="C42" s="91" t="s">
        <v>406</v>
      </c>
      <c r="D42" s="92"/>
    </row>
    <row r="43" spans="2:8" ht="14.25" x14ac:dyDescent="0.2">
      <c r="B43" s="85"/>
      <c r="C43" s="85" t="s">
        <v>407</v>
      </c>
      <c r="D43" s="89"/>
    </row>
    <row r="44" spans="2:8" ht="14.25" x14ac:dyDescent="0.2">
      <c r="B44" s="84" t="s">
        <v>408</v>
      </c>
      <c r="C44" s="93" t="s">
        <v>409</v>
      </c>
      <c r="D44" s="89"/>
    </row>
    <row r="45" spans="2:8" ht="14.25" x14ac:dyDescent="0.2">
      <c r="C45" s="67" t="s">
        <v>410</v>
      </c>
      <c r="D45" s="89"/>
    </row>
    <row r="46" spans="2:8" ht="14.25" x14ac:dyDescent="0.2">
      <c r="B46" s="85"/>
      <c r="C46" s="94" t="s">
        <v>411</v>
      </c>
      <c r="D46" s="89"/>
    </row>
    <row r="47" spans="2:8" ht="15" thickBot="1" x14ac:dyDescent="0.25">
      <c r="D47" s="85"/>
    </row>
    <row r="48" spans="2:8" ht="14.25" x14ac:dyDescent="0.2">
      <c r="B48" s="95" t="s">
        <v>412</v>
      </c>
      <c r="C48" s="96"/>
      <c r="D48" s="97"/>
      <c r="H48" s="85"/>
    </row>
    <row r="49" spans="1:11" ht="28" x14ac:dyDescent="0.3">
      <c r="B49" s="98" t="s">
        <v>413</v>
      </c>
      <c r="C49" s="99"/>
      <c r="D49" s="100" t="s">
        <v>5</v>
      </c>
      <c r="E49" s="101" t="s">
        <v>435</v>
      </c>
      <c r="H49" s="102"/>
      <c r="K49" s="503"/>
    </row>
    <row r="50" spans="1:11" ht="28" x14ac:dyDescent="0.3">
      <c r="B50" s="103" t="s">
        <v>414</v>
      </c>
      <c r="C50" s="104"/>
      <c r="D50" s="105" t="s">
        <v>415</v>
      </c>
      <c r="E50" s="106" t="s">
        <v>416</v>
      </c>
      <c r="H50" s="107"/>
      <c r="K50" s="504"/>
    </row>
    <row r="51" spans="1:11" x14ac:dyDescent="0.3">
      <c r="B51" s="103" t="s">
        <v>417</v>
      </c>
      <c r="C51" s="104"/>
      <c r="D51" s="105" t="s">
        <v>434</v>
      </c>
      <c r="H51" s="107"/>
      <c r="K51" s="504"/>
    </row>
    <row r="52" spans="1:11" ht="28" x14ac:dyDescent="0.3">
      <c r="B52" s="108" t="s">
        <v>418</v>
      </c>
      <c r="C52" s="109"/>
      <c r="D52" s="110" t="s">
        <v>419</v>
      </c>
      <c r="E52" s="106" t="s">
        <v>420</v>
      </c>
      <c r="H52" s="107"/>
      <c r="K52" s="504"/>
    </row>
    <row r="53" spans="1:11" ht="42" x14ac:dyDescent="0.3">
      <c r="B53" s="111" t="s">
        <v>421</v>
      </c>
      <c r="C53" s="112"/>
      <c r="D53" s="113" t="s">
        <v>422</v>
      </c>
      <c r="E53" s="106" t="s">
        <v>423</v>
      </c>
      <c r="F53" s="107"/>
      <c r="G53" s="107"/>
      <c r="H53" s="107"/>
      <c r="K53" s="504"/>
    </row>
    <row r="54" spans="1:11" ht="28" x14ac:dyDescent="0.3">
      <c r="B54" s="111" t="s">
        <v>424</v>
      </c>
      <c r="C54" s="112"/>
      <c r="D54" s="113" t="s">
        <v>425</v>
      </c>
      <c r="E54" s="114"/>
      <c r="F54" s="114"/>
      <c r="G54" s="114"/>
      <c r="H54" s="114"/>
      <c r="K54" s="504"/>
    </row>
    <row r="55" spans="1:11" ht="28" x14ac:dyDescent="0.3">
      <c r="B55" s="111" t="s">
        <v>426</v>
      </c>
      <c r="C55" s="112"/>
      <c r="D55" s="113" t="s">
        <v>427</v>
      </c>
      <c r="E55" s="114"/>
      <c r="F55" s="114"/>
      <c r="G55" s="114"/>
      <c r="H55" s="114"/>
      <c r="K55" s="504"/>
    </row>
    <row r="56" spans="1:11" x14ac:dyDescent="0.3">
      <c r="B56" s="115"/>
      <c r="H56" s="85"/>
    </row>
    <row r="57" spans="1:11" x14ac:dyDescent="0.3">
      <c r="B57" s="115"/>
      <c r="H57" s="85"/>
    </row>
    <row r="58" spans="1:11" x14ac:dyDescent="0.3">
      <c r="B58" s="66" t="s">
        <v>428</v>
      </c>
      <c r="D58" s="85"/>
    </row>
    <row r="59" spans="1:11" x14ac:dyDescent="0.3">
      <c r="B59" s="116" t="s">
        <v>429</v>
      </c>
      <c r="C59" s="116" t="s">
        <v>430</v>
      </c>
      <c r="D59" s="117" t="s">
        <v>5</v>
      </c>
    </row>
    <row r="60" spans="1:11" x14ac:dyDescent="0.3">
      <c r="B60" s="118" t="s">
        <v>508</v>
      </c>
      <c r="C60" s="119" t="s">
        <v>431</v>
      </c>
      <c r="D60" s="120" t="s">
        <v>509</v>
      </c>
    </row>
    <row r="61" spans="1:11" x14ac:dyDescent="0.3">
      <c r="B61" s="118"/>
      <c r="C61" s="119"/>
      <c r="D61" s="120"/>
      <c r="E61" s="85"/>
      <c r="F61" s="85"/>
      <c r="G61" s="85"/>
      <c r="H61" s="85"/>
      <c r="I61" s="85"/>
    </row>
    <row r="62" spans="1:11" x14ac:dyDescent="0.3">
      <c r="B62" s="119"/>
      <c r="C62" s="119"/>
      <c r="D62" s="120"/>
    </row>
    <row r="63" spans="1:11" x14ac:dyDescent="0.3">
      <c r="A63" s="85"/>
      <c r="B63" s="118"/>
      <c r="C63" s="119"/>
      <c r="D63" s="123"/>
      <c r="E63" s="85"/>
      <c r="F63" s="85"/>
      <c r="G63" s="85"/>
      <c r="H63" s="85"/>
    </row>
    <row r="64" spans="1:11" x14ac:dyDescent="0.3">
      <c r="A64" s="85"/>
      <c r="B64" s="124"/>
      <c r="C64" s="118"/>
      <c r="D64" s="123"/>
      <c r="E64" s="85"/>
      <c r="F64" s="85"/>
      <c r="G64" s="85"/>
      <c r="H64" s="85"/>
    </row>
    <row r="65" spans="1:8" x14ac:dyDescent="0.3">
      <c r="A65" s="85"/>
      <c r="B65" s="118"/>
      <c r="C65" s="118"/>
      <c r="D65" s="125"/>
      <c r="E65" s="85"/>
      <c r="F65" s="85"/>
      <c r="G65" s="85"/>
      <c r="H65" s="85"/>
    </row>
    <row r="66" spans="1:8" x14ac:dyDescent="0.3">
      <c r="A66" s="85"/>
      <c r="B66" s="118"/>
      <c r="C66" s="118"/>
      <c r="D66" s="125"/>
      <c r="E66" s="85"/>
      <c r="F66" s="85"/>
      <c r="G66" s="85"/>
      <c r="H66" s="85"/>
    </row>
    <row r="67" spans="1:8" x14ac:dyDescent="0.3">
      <c r="A67" s="85"/>
      <c r="B67" s="118"/>
      <c r="C67" s="118"/>
      <c r="D67" s="125"/>
      <c r="E67" s="85"/>
      <c r="F67" s="85"/>
      <c r="G67" s="85"/>
      <c r="H67" s="85"/>
    </row>
    <row r="68" spans="1:8" x14ac:dyDescent="0.3">
      <c r="A68" s="85"/>
      <c r="B68" s="121"/>
      <c r="C68" s="121"/>
      <c r="D68" s="89"/>
      <c r="E68" s="85"/>
      <c r="F68" s="85"/>
      <c r="G68" s="85"/>
      <c r="H68" s="85"/>
    </row>
    <row r="69" spans="1:8" x14ac:dyDescent="0.3">
      <c r="B69" s="85"/>
      <c r="C69" s="85"/>
      <c r="E69" s="85"/>
      <c r="F69" s="85"/>
      <c r="G69" s="85"/>
      <c r="H69" s="85"/>
    </row>
    <row r="70" spans="1:8" x14ac:dyDescent="0.3">
      <c r="E70" s="85"/>
      <c r="F70" s="85"/>
      <c r="G70" s="85"/>
      <c r="H70" s="85"/>
    </row>
    <row r="71" spans="1:8" x14ac:dyDescent="0.3">
      <c r="E71" s="85"/>
      <c r="F71" s="85"/>
      <c r="G71" s="85"/>
      <c r="H71" s="85"/>
    </row>
    <row r="72" spans="1:8" x14ac:dyDescent="0.3">
      <c r="E72" s="85"/>
      <c r="F72" s="85"/>
      <c r="G72" s="85"/>
      <c r="H72" s="85"/>
    </row>
    <row r="73" spans="1:8" x14ac:dyDescent="0.3">
      <c r="E73" s="85"/>
      <c r="F73" s="85"/>
      <c r="G73" s="85"/>
      <c r="H73" s="85"/>
    </row>
    <row r="74" spans="1:8" x14ac:dyDescent="0.3">
      <c r="E74" s="85"/>
      <c r="F74" s="85"/>
      <c r="G74" s="85"/>
      <c r="H74" s="85"/>
    </row>
    <row r="75" spans="1:8" x14ac:dyDescent="0.3">
      <c r="E75" s="85"/>
      <c r="F75" s="85"/>
      <c r="G75" s="85"/>
      <c r="H75" s="85"/>
    </row>
    <row r="76" spans="1:8" x14ac:dyDescent="0.3">
      <c r="E76" s="85"/>
      <c r="F76" s="85"/>
      <c r="G76" s="85"/>
      <c r="H76" s="85"/>
    </row>
    <row r="77" spans="1:8" x14ac:dyDescent="0.3">
      <c r="E77" s="85"/>
      <c r="F77" s="85"/>
      <c r="G77" s="85"/>
      <c r="H77" s="85"/>
    </row>
    <row r="78" spans="1:8" x14ac:dyDescent="0.3">
      <c r="B78" s="85"/>
      <c r="C78" s="85"/>
      <c r="D78" s="89"/>
      <c r="E78" s="85"/>
      <c r="F78" s="85"/>
      <c r="G78" s="85"/>
      <c r="H78" s="85"/>
    </row>
    <row r="79" spans="1:8" x14ac:dyDescent="0.3">
      <c r="B79" s="85"/>
      <c r="C79" s="85"/>
      <c r="D79" s="89"/>
      <c r="E79" s="85"/>
      <c r="F79" s="85"/>
      <c r="G79" s="85"/>
      <c r="H79" s="85"/>
    </row>
    <row r="80" spans="1:8" x14ac:dyDescent="0.3">
      <c r="B80" s="85"/>
      <c r="C80" s="85"/>
      <c r="D80" s="89"/>
      <c r="E80" s="85"/>
      <c r="F80" s="85"/>
      <c r="G80" s="85"/>
      <c r="H80" s="85"/>
    </row>
    <row r="81" spans="2:9" x14ac:dyDescent="0.3">
      <c r="B81" s="85"/>
      <c r="C81" s="90"/>
      <c r="D81" s="89"/>
      <c r="E81" s="85"/>
      <c r="F81" s="85"/>
      <c r="G81" s="85"/>
      <c r="H81" s="85"/>
    </row>
    <row r="82" spans="2:9" x14ac:dyDescent="0.3">
      <c r="B82" s="85"/>
      <c r="C82" s="85"/>
      <c r="D82" s="89"/>
      <c r="E82" s="85"/>
      <c r="F82" s="85"/>
      <c r="G82" s="85"/>
      <c r="H82" s="85"/>
    </row>
    <row r="83" spans="2:9" x14ac:dyDescent="0.3">
      <c r="B83" s="85"/>
      <c r="C83" s="85"/>
      <c r="D83" s="89"/>
      <c r="E83" s="85"/>
      <c r="F83" s="85"/>
      <c r="G83" s="85"/>
      <c r="H83" s="85"/>
    </row>
    <row r="84" spans="2:9" x14ac:dyDescent="0.3">
      <c r="B84" s="85"/>
      <c r="C84" s="85"/>
      <c r="D84" s="85"/>
      <c r="E84" s="85"/>
      <c r="F84" s="85"/>
      <c r="G84" s="85"/>
      <c r="H84" s="85"/>
    </row>
    <row r="85" spans="2:9" x14ac:dyDescent="0.3">
      <c r="B85" s="85"/>
    </row>
    <row r="86" spans="2:9" x14ac:dyDescent="0.3">
      <c r="B86" s="85"/>
      <c r="C86" s="91"/>
      <c r="D86" s="84"/>
    </row>
    <row r="87" spans="2:9" x14ac:dyDescent="0.3">
      <c r="B87" s="85"/>
      <c r="C87" s="85"/>
    </row>
    <row r="88" spans="2:9" x14ac:dyDescent="0.3">
      <c r="B88" s="85"/>
      <c r="C88" s="85"/>
      <c r="D88" s="85"/>
    </row>
    <row r="89" spans="2:9" x14ac:dyDescent="0.3">
      <c r="B89" s="85"/>
      <c r="C89" s="85"/>
    </row>
    <row r="90" spans="2:9" x14ac:dyDescent="0.3">
      <c r="D90" s="84"/>
    </row>
    <row r="91" spans="2:9" x14ac:dyDescent="0.3">
      <c r="D91" s="85"/>
    </row>
    <row r="92" spans="2:9" x14ac:dyDescent="0.3">
      <c r="E92" s="85"/>
      <c r="F92" s="85"/>
      <c r="G92" s="85"/>
      <c r="H92" s="85"/>
      <c r="I92" s="85"/>
    </row>
    <row r="103" spans="3:3" x14ac:dyDescent="0.3">
      <c r="C103" s="115"/>
    </row>
    <row r="105" spans="3:3" x14ac:dyDescent="0.3">
      <c r="C105" s="122"/>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topLeftCell="A29" zoomScaleNormal="100" workbookViewId="0">
      <selection activeCell="D10" sqref="D10"/>
    </sheetView>
  </sheetViews>
  <sheetFormatPr defaultColWidth="9" defaultRowHeight="14" x14ac:dyDescent="0.3"/>
  <cols>
    <col min="1" max="1" width="52.75" style="237" customWidth="1"/>
    <col min="2" max="2" width="17.5" style="130" customWidth="1"/>
    <col min="3" max="3" width="10.25" style="130" customWidth="1"/>
    <col min="4" max="4" width="30.75" style="130" customWidth="1"/>
    <col min="5" max="5" width="10.75" style="130" customWidth="1"/>
    <col min="6" max="6" width="14.33203125" style="130" customWidth="1"/>
    <col min="7" max="7" width="9" style="130"/>
    <col min="8" max="8" width="22.58203125" style="130" customWidth="1"/>
    <col min="9" max="9" width="19" style="130" customWidth="1"/>
    <col min="10" max="10" width="50" style="130" customWidth="1"/>
    <col min="11" max="11" width="17.33203125" style="130" customWidth="1"/>
    <col min="12" max="12" width="15.08203125" style="131" customWidth="1"/>
    <col min="13" max="13" width="9" style="132"/>
    <col min="14" max="16384" width="9" style="130"/>
  </cols>
  <sheetData>
    <row r="1" spans="1:16" ht="15" customHeight="1" x14ac:dyDescent="0.2">
      <c r="A1" s="128"/>
      <c r="B1" s="129"/>
      <c r="C1" s="129"/>
      <c r="D1" s="129"/>
      <c r="E1" s="129"/>
      <c r="F1" s="129"/>
      <c r="G1" s="129"/>
      <c r="H1" s="129"/>
      <c r="I1" s="129"/>
      <c r="J1" s="129"/>
    </row>
    <row r="2" spans="1:16" ht="14.25" x14ac:dyDescent="0.2">
      <c r="A2" s="133" t="s">
        <v>305</v>
      </c>
      <c r="B2" s="134">
        <v>2</v>
      </c>
      <c r="C2" s="135" t="s">
        <v>304</v>
      </c>
      <c r="D2" s="136"/>
      <c r="E2" s="137"/>
      <c r="F2" s="137"/>
      <c r="G2" s="137"/>
      <c r="H2" s="137"/>
      <c r="I2" s="138"/>
      <c r="J2" s="139"/>
      <c r="K2" s="139"/>
      <c r="L2" s="140"/>
    </row>
    <row r="3" spans="1:16" ht="14.25" x14ac:dyDescent="0.2">
      <c r="A3" s="141"/>
      <c r="B3" s="142"/>
      <c r="C3" s="142"/>
      <c r="D3" s="143"/>
      <c r="E3" s="144"/>
      <c r="F3" s="144"/>
      <c r="G3" s="144"/>
      <c r="H3" s="144"/>
      <c r="I3" s="145"/>
      <c r="J3" s="146"/>
      <c r="K3" s="147"/>
      <c r="L3" s="148"/>
    </row>
    <row r="4" spans="1:16" ht="28.5" x14ac:dyDescent="0.2">
      <c r="A4" s="149" t="s">
        <v>445</v>
      </c>
      <c r="B4" s="150"/>
      <c r="C4" s="151"/>
      <c r="D4" s="11">
        <v>1</v>
      </c>
      <c r="E4" s="144"/>
      <c r="F4" s="144"/>
      <c r="G4" s="144"/>
      <c r="H4" s="144"/>
      <c r="I4" s="145"/>
      <c r="J4" s="140"/>
      <c r="K4" s="449"/>
      <c r="L4" s="148"/>
    </row>
    <row r="5" spans="1:16" ht="14.25" x14ac:dyDescent="0.2">
      <c r="A5" s="149" t="s">
        <v>444</v>
      </c>
      <c r="B5" s="154"/>
      <c r="C5" s="151"/>
      <c r="D5" s="11">
        <v>9504</v>
      </c>
      <c r="E5" s="144"/>
      <c r="F5" s="144"/>
      <c r="G5" s="144"/>
      <c r="H5" s="144"/>
      <c r="I5" s="144"/>
      <c r="J5" s="146"/>
      <c r="K5" s="450"/>
    </row>
    <row r="6" spans="1:16" ht="72" customHeight="1" x14ac:dyDescent="0.2">
      <c r="A6" s="155" t="s">
        <v>4</v>
      </c>
      <c r="B6" s="155" t="s">
        <v>23</v>
      </c>
      <c r="C6" s="155" t="s">
        <v>18</v>
      </c>
      <c r="D6" s="155" t="s">
        <v>122</v>
      </c>
      <c r="E6" s="156" t="s">
        <v>215</v>
      </c>
      <c r="F6" s="156" t="s">
        <v>216</v>
      </c>
      <c r="G6" s="156" t="s">
        <v>217</v>
      </c>
      <c r="H6" s="157" t="s">
        <v>328</v>
      </c>
      <c r="I6" s="156" t="s">
        <v>123</v>
      </c>
      <c r="J6" s="158" t="s">
        <v>55</v>
      </c>
      <c r="K6" s="143" t="s">
        <v>329</v>
      </c>
      <c r="L6" s="159"/>
      <c r="M6" s="160"/>
      <c r="N6" s="161"/>
      <c r="O6" s="161"/>
      <c r="P6" s="161"/>
    </row>
    <row r="7" spans="1:16" ht="28.5" x14ac:dyDescent="0.2">
      <c r="A7" s="162" t="s">
        <v>255</v>
      </c>
      <c r="B7" s="163"/>
      <c r="C7" s="163"/>
      <c r="D7" s="164" t="s">
        <v>330</v>
      </c>
      <c r="E7" s="165"/>
      <c r="F7" s="165"/>
      <c r="G7" s="165"/>
      <c r="H7" s="166"/>
      <c r="I7" s="167"/>
      <c r="J7" s="168"/>
      <c r="K7" s="169"/>
      <c r="L7" s="159"/>
      <c r="M7" s="160"/>
      <c r="N7" s="161"/>
      <c r="O7" s="161"/>
      <c r="P7" s="161"/>
    </row>
    <row r="8" spans="1:16" ht="28" x14ac:dyDescent="0.3">
      <c r="A8" s="170" t="s">
        <v>120</v>
      </c>
      <c r="B8" s="171" t="s">
        <v>105</v>
      </c>
      <c r="C8" s="172" t="s">
        <v>119</v>
      </c>
      <c r="D8" s="11" t="s">
        <v>470</v>
      </c>
      <c r="E8" s="151"/>
      <c r="F8" s="170" t="s">
        <v>121</v>
      </c>
      <c r="G8" s="151" t="s">
        <v>91</v>
      </c>
      <c r="H8" s="173"/>
      <c r="I8" s="167"/>
      <c r="J8" s="168" t="s">
        <v>323</v>
      </c>
      <c r="K8" s="451" t="s">
        <v>457</v>
      </c>
      <c r="L8" s="159"/>
      <c r="M8" s="160"/>
      <c r="N8" s="161"/>
      <c r="O8" s="161"/>
      <c r="P8" s="161"/>
    </row>
    <row r="9" spans="1:16" ht="28" x14ac:dyDescent="0.3">
      <c r="A9" s="170" t="s">
        <v>104</v>
      </c>
      <c r="B9" s="171" t="s">
        <v>106</v>
      </c>
      <c r="C9" s="172" t="s">
        <v>119</v>
      </c>
      <c r="D9" s="470" t="s">
        <v>506</v>
      </c>
      <c r="E9" s="151"/>
      <c r="F9" s="174" t="s">
        <v>121</v>
      </c>
      <c r="G9" s="151" t="s">
        <v>91</v>
      </c>
      <c r="H9" s="173"/>
      <c r="I9" s="167"/>
      <c r="J9" s="168"/>
      <c r="K9" s="451"/>
      <c r="L9" s="159"/>
      <c r="M9" s="160"/>
      <c r="N9" s="161"/>
      <c r="O9" s="161"/>
      <c r="P9" s="161"/>
    </row>
    <row r="10" spans="1:16" ht="14.25" x14ac:dyDescent="0.2">
      <c r="A10" s="175" t="s">
        <v>5</v>
      </c>
      <c r="B10" s="176" t="s">
        <v>1</v>
      </c>
      <c r="C10" s="177" t="s">
        <v>1</v>
      </c>
      <c r="D10" s="11" t="s">
        <v>507</v>
      </c>
      <c r="E10" s="151" t="s">
        <v>299</v>
      </c>
      <c r="F10" s="174"/>
      <c r="G10" s="151"/>
      <c r="H10" s="178"/>
      <c r="I10" s="168"/>
      <c r="J10" s="179"/>
      <c r="K10" s="451"/>
      <c r="L10" s="159"/>
      <c r="M10" s="160"/>
      <c r="N10" s="161"/>
      <c r="O10" s="161"/>
      <c r="P10" s="161"/>
    </row>
    <row r="11" spans="1:16" ht="28.5" x14ac:dyDescent="0.2">
      <c r="A11" s="180" t="s">
        <v>254</v>
      </c>
      <c r="B11" s="181"/>
      <c r="C11" s="182"/>
      <c r="D11" s="152"/>
      <c r="E11" s="151"/>
      <c r="F11" s="174"/>
      <c r="G11" s="151"/>
      <c r="H11" s="178"/>
      <c r="I11" s="168"/>
      <c r="J11" s="179"/>
      <c r="K11" s="169"/>
      <c r="L11" s="159"/>
      <c r="M11" s="160"/>
      <c r="N11" s="161"/>
      <c r="O11" s="161"/>
      <c r="P11" s="161"/>
    </row>
    <row r="12" spans="1:16" ht="17.25" x14ac:dyDescent="0.2">
      <c r="A12" s="183" t="s">
        <v>155</v>
      </c>
      <c r="B12" s="184" t="s">
        <v>242</v>
      </c>
      <c r="C12" s="185" t="s">
        <v>195</v>
      </c>
      <c r="D12" s="8">
        <v>48</v>
      </c>
      <c r="E12" s="172"/>
      <c r="F12" s="172"/>
      <c r="G12" s="172"/>
      <c r="H12" s="173"/>
      <c r="I12" s="187"/>
      <c r="J12" s="179"/>
      <c r="K12" s="451"/>
      <c r="L12" s="159"/>
      <c r="M12" s="160"/>
      <c r="N12" s="161"/>
      <c r="O12" s="161"/>
      <c r="P12" s="161"/>
    </row>
    <row r="13" spans="1:16" ht="17.25" x14ac:dyDescent="0.2">
      <c r="A13" s="188" t="s">
        <v>167</v>
      </c>
      <c r="B13" s="189" t="s">
        <v>227</v>
      </c>
      <c r="C13" s="172" t="s">
        <v>226</v>
      </c>
      <c r="D13" s="8">
        <v>129.6</v>
      </c>
      <c r="E13" s="151"/>
      <c r="F13" s="174"/>
      <c r="G13" s="151"/>
      <c r="H13" s="178"/>
      <c r="I13" s="168"/>
      <c r="J13" s="179"/>
      <c r="K13" s="451"/>
      <c r="L13" s="159"/>
      <c r="M13" s="160"/>
      <c r="N13" s="161"/>
      <c r="O13" s="161"/>
      <c r="P13" s="161"/>
    </row>
    <row r="14" spans="1:16" ht="28.5" x14ac:dyDescent="0.2">
      <c r="A14" s="180" t="s">
        <v>256</v>
      </c>
      <c r="B14" s="181"/>
      <c r="C14" s="182"/>
      <c r="D14" s="152"/>
      <c r="E14" s="151"/>
      <c r="F14" s="174"/>
      <c r="G14" s="151"/>
      <c r="H14" s="178"/>
      <c r="I14" s="168"/>
      <c r="J14" s="179"/>
      <c r="K14" s="169"/>
      <c r="L14" s="159"/>
      <c r="M14" s="160"/>
      <c r="N14" s="161"/>
      <c r="O14" s="161"/>
      <c r="P14" s="161"/>
    </row>
    <row r="15" spans="1:16" ht="42" x14ac:dyDescent="0.3">
      <c r="A15" s="174" t="s">
        <v>174</v>
      </c>
      <c r="B15" s="190" t="s">
        <v>243</v>
      </c>
      <c r="C15" s="177" t="s">
        <v>244</v>
      </c>
      <c r="D15" s="11">
        <v>10000</v>
      </c>
      <c r="E15" s="172" t="s">
        <v>116</v>
      </c>
      <c r="F15" s="172" t="s">
        <v>158</v>
      </c>
      <c r="G15" s="172" t="s">
        <v>57</v>
      </c>
      <c r="H15" s="173"/>
      <c r="I15" s="187" t="s">
        <v>1</v>
      </c>
      <c r="J15" s="179"/>
      <c r="K15" s="451"/>
      <c r="L15" s="159"/>
      <c r="M15" s="160"/>
      <c r="N15" s="161"/>
      <c r="O15" s="161"/>
      <c r="P15" s="161"/>
    </row>
    <row r="16" spans="1:16" ht="28" x14ac:dyDescent="0.3">
      <c r="A16" s="174" t="s">
        <v>175</v>
      </c>
      <c r="B16" s="191" t="s">
        <v>1</v>
      </c>
      <c r="C16" s="172" t="s">
        <v>1</v>
      </c>
      <c r="D16" s="446">
        <v>1</v>
      </c>
      <c r="E16" s="172" t="s">
        <v>103</v>
      </c>
      <c r="F16" s="172" t="s">
        <v>92</v>
      </c>
      <c r="G16" s="172" t="s">
        <v>57</v>
      </c>
      <c r="H16" s="173"/>
      <c r="I16" s="137"/>
      <c r="J16" s="192" t="s">
        <v>147</v>
      </c>
      <c r="K16" s="451"/>
      <c r="L16" s="159"/>
      <c r="M16" s="160"/>
      <c r="N16" s="161"/>
      <c r="O16" s="161"/>
      <c r="P16" s="161"/>
    </row>
    <row r="17" spans="1:16" x14ac:dyDescent="0.3">
      <c r="A17" s="193" t="s">
        <v>153</v>
      </c>
      <c r="B17" s="194" t="str">
        <f>VLOOKUP(D16,Input_0!M12:O16,2,FALSE)</f>
        <v>Very light</v>
      </c>
      <c r="C17" s="195"/>
      <c r="D17" s="150"/>
      <c r="E17" s="177"/>
      <c r="F17" s="174"/>
      <c r="G17" s="151"/>
      <c r="H17" s="178"/>
      <c r="I17" s="168"/>
      <c r="J17" s="179"/>
      <c r="K17" s="169"/>
      <c r="L17" s="159"/>
      <c r="M17" s="160"/>
      <c r="N17" s="161"/>
      <c r="O17" s="161"/>
      <c r="P17" s="161"/>
    </row>
    <row r="18" spans="1:16" ht="28" x14ac:dyDescent="0.3">
      <c r="A18" s="196" t="s">
        <v>257</v>
      </c>
      <c r="B18" s="181"/>
      <c r="C18" s="182"/>
      <c r="D18" s="152"/>
      <c r="E18" s="151"/>
      <c r="F18" s="174"/>
      <c r="G18" s="151"/>
      <c r="H18" s="178"/>
      <c r="I18" s="168"/>
      <c r="J18" s="179"/>
      <c r="K18" s="169"/>
      <c r="L18" s="159"/>
      <c r="M18" s="160"/>
      <c r="N18" s="161"/>
      <c r="O18" s="161"/>
      <c r="P18" s="161"/>
    </row>
    <row r="19" spans="1:16" ht="63" customHeight="1" x14ac:dyDescent="0.3">
      <c r="A19" s="197" t="s">
        <v>251</v>
      </c>
      <c r="B19" s="189" t="s">
        <v>252</v>
      </c>
      <c r="C19" s="172" t="s">
        <v>22</v>
      </c>
      <c r="D19" s="447">
        <v>0</v>
      </c>
      <c r="E19" s="172" t="s">
        <v>116</v>
      </c>
      <c r="F19" s="172" t="s">
        <v>125</v>
      </c>
      <c r="G19" s="172" t="s">
        <v>117</v>
      </c>
      <c r="H19" s="173"/>
      <c r="I19" s="198" t="s">
        <v>228</v>
      </c>
      <c r="J19" s="179"/>
      <c r="K19" s="451"/>
      <c r="L19" s="159"/>
      <c r="M19" s="160"/>
      <c r="N19" s="161"/>
      <c r="O19" s="161"/>
      <c r="P19" s="161"/>
    </row>
    <row r="20" spans="1:16" ht="42" x14ac:dyDescent="0.3">
      <c r="A20" s="180" t="s">
        <v>258</v>
      </c>
      <c r="B20" s="199"/>
      <c r="C20" s="182"/>
      <c r="D20" s="156"/>
      <c r="E20" s="172"/>
      <c r="F20" s="172"/>
      <c r="G20" s="172"/>
      <c r="H20" s="173"/>
      <c r="I20" s="187"/>
      <c r="J20" s="179"/>
      <c r="K20" s="169"/>
      <c r="L20" s="159"/>
      <c r="M20" s="160"/>
      <c r="N20" s="161"/>
      <c r="O20" s="161"/>
      <c r="P20" s="161"/>
    </row>
    <row r="21" spans="1:16" x14ac:dyDescent="0.3">
      <c r="A21" s="200" t="s">
        <v>327</v>
      </c>
      <c r="B21" s="189"/>
      <c r="C21" s="172"/>
      <c r="D21" s="156"/>
      <c r="E21" s="172"/>
      <c r="F21" s="172"/>
      <c r="G21" s="172"/>
      <c r="H21" s="173"/>
      <c r="I21" s="187"/>
      <c r="J21" s="179"/>
      <c r="K21" s="169"/>
      <c r="L21" s="159"/>
      <c r="M21" s="160"/>
      <c r="N21" s="161"/>
      <c r="O21" s="161"/>
      <c r="P21" s="161"/>
    </row>
    <row r="22" spans="1:16" x14ac:dyDescent="0.3">
      <c r="A22" s="183" t="s">
        <v>272</v>
      </c>
      <c r="B22" s="201"/>
      <c r="C22" s="202" t="s">
        <v>72</v>
      </c>
      <c r="D22" s="8">
        <v>-999</v>
      </c>
      <c r="E22" s="172"/>
      <c r="F22" s="172"/>
      <c r="G22" s="172"/>
      <c r="H22" s="173"/>
      <c r="I22" s="187"/>
      <c r="J22" s="179"/>
      <c r="K22" s="451"/>
      <c r="L22" s="159"/>
      <c r="M22" s="160"/>
      <c r="N22" s="161"/>
      <c r="O22" s="161"/>
      <c r="P22" s="161"/>
    </row>
    <row r="23" spans="1:16" ht="28" x14ac:dyDescent="0.3">
      <c r="A23" s="183" t="s">
        <v>318</v>
      </c>
      <c r="B23" s="201"/>
      <c r="C23" s="202" t="s">
        <v>72</v>
      </c>
      <c r="D23" s="8">
        <v>-999</v>
      </c>
      <c r="E23" s="172"/>
      <c r="F23" s="172"/>
      <c r="G23" s="172"/>
      <c r="H23" s="173"/>
      <c r="I23" s="187"/>
      <c r="J23" s="179"/>
      <c r="K23" s="451"/>
      <c r="L23" s="159"/>
      <c r="M23" s="160"/>
      <c r="N23" s="161"/>
      <c r="O23" s="161"/>
      <c r="P23" s="161"/>
    </row>
    <row r="24" spans="1:16" ht="28" x14ac:dyDescent="0.3">
      <c r="A24" s="183" t="s">
        <v>273</v>
      </c>
      <c r="B24" s="201"/>
      <c r="C24" s="202" t="s">
        <v>72</v>
      </c>
      <c r="D24" s="8">
        <v>-999</v>
      </c>
      <c r="E24" s="172"/>
      <c r="F24" s="172"/>
      <c r="G24" s="172"/>
      <c r="H24" s="173"/>
      <c r="I24" s="187"/>
      <c r="J24" s="203" t="s">
        <v>172</v>
      </c>
      <c r="K24" s="169"/>
      <c r="L24" s="159"/>
      <c r="M24" s="160"/>
      <c r="N24" s="161"/>
      <c r="O24" s="161"/>
      <c r="P24" s="161"/>
    </row>
    <row r="25" spans="1:16" x14ac:dyDescent="0.3">
      <c r="A25" s="183" t="s">
        <v>274</v>
      </c>
      <c r="B25" s="201"/>
      <c r="C25" s="202" t="s">
        <v>72</v>
      </c>
      <c r="D25" s="8">
        <v>999</v>
      </c>
      <c r="E25" s="172"/>
      <c r="F25" s="172"/>
      <c r="G25" s="172"/>
      <c r="H25" s="173"/>
      <c r="I25" s="187"/>
      <c r="J25" s="179"/>
      <c r="K25" s="451"/>
      <c r="L25" s="159"/>
      <c r="M25" s="160"/>
      <c r="N25" s="161"/>
      <c r="O25" s="161"/>
      <c r="P25" s="161"/>
    </row>
    <row r="26" spans="1:16" ht="28" x14ac:dyDescent="0.3">
      <c r="A26" s="183" t="s">
        <v>319</v>
      </c>
      <c r="B26" s="201"/>
      <c r="C26" s="202"/>
      <c r="D26" s="8">
        <v>999</v>
      </c>
      <c r="E26" s="172"/>
      <c r="F26" s="172"/>
      <c r="G26" s="172"/>
      <c r="H26" s="173"/>
      <c r="I26" s="187"/>
      <c r="J26" s="179"/>
      <c r="K26" s="451"/>
      <c r="L26" s="159"/>
      <c r="M26" s="160"/>
      <c r="N26" s="161"/>
      <c r="O26" s="161"/>
      <c r="P26" s="161"/>
    </row>
    <row r="27" spans="1:16" ht="28" x14ac:dyDescent="0.3">
      <c r="A27" s="183" t="s">
        <v>320</v>
      </c>
      <c r="B27" s="201"/>
      <c r="C27" s="202" t="s">
        <v>72</v>
      </c>
      <c r="D27" s="8">
        <v>999</v>
      </c>
      <c r="E27" s="172"/>
      <c r="F27" s="172"/>
      <c r="G27" s="172"/>
      <c r="H27" s="173"/>
      <c r="I27" s="187"/>
      <c r="J27" s="179"/>
      <c r="K27" s="451"/>
      <c r="L27" s="159"/>
      <c r="M27" s="160"/>
      <c r="N27" s="161"/>
      <c r="O27" s="161"/>
      <c r="P27" s="161"/>
    </row>
    <row r="28" spans="1:16" x14ac:dyDescent="0.3">
      <c r="A28" s="200" t="s">
        <v>324</v>
      </c>
      <c r="B28" s="189"/>
      <c r="C28" s="172"/>
      <c r="D28" s="186"/>
      <c r="E28" s="172"/>
      <c r="F28" s="172"/>
      <c r="G28" s="172"/>
      <c r="H28" s="173"/>
      <c r="I28" s="187"/>
      <c r="J28" s="179"/>
      <c r="K28" s="169"/>
      <c r="L28" s="159"/>
      <c r="M28" s="160"/>
      <c r="N28" s="161"/>
      <c r="O28" s="161"/>
      <c r="P28" s="161"/>
    </row>
    <row r="29" spans="1:16" ht="28" x14ac:dyDescent="0.3">
      <c r="A29" s="174" t="s">
        <v>128</v>
      </c>
      <c r="B29" s="191" t="s">
        <v>218</v>
      </c>
      <c r="C29" s="172" t="s">
        <v>21</v>
      </c>
      <c r="D29" s="8">
        <v>1000000</v>
      </c>
      <c r="E29" s="172" t="s">
        <v>116</v>
      </c>
      <c r="F29" s="172" t="s">
        <v>132</v>
      </c>
      <c r="G29" s="172" t="s">
        <v>117</v>
      </c>
      <c r="H29" s="202" t="s">
        <v>475</v>
      </c>
      <c r="I29" s="187"/>
      <c r="J29" s="179"/>
      <c r="K29" s="451"/>
      <c r="L29" s="159"/>
      <c r="M29" s="160"/>
      <c r="N29" s="161"/>
      <c r="O29" s="161"/>
      <c r="P29" s="161"/>
    </row>
    <row r="30" spans="1:16" ht="28" x14ac:dyDescent="0.3">
      <c r="A30" s="174" t="s">
        <v>129</v>
      </c>
      <c r="B30" s="191" t="s">
        <v>219</v>
      </c>
      <c r="C30" s="172" t="s">
        <v>21</v>
      </c>
      <c r="D30" s="8">
        <v>1000000</v>
      </c>
      <c r="E30" s="172" t="s">
        <v>116</v>
      </c>
      <c r="F30" s="172" t="s">
        <v>133</v>
      </c>
      <c r="G30" s="172" t="s">
        <v>117</v>
      </c>
      <c r="H30" s="202" t="s">
        <v>475</v>
      </c>
      <c r="I30" s="198" t="s">
        <v>220</v>
      </c>
      <c r="J30" s="179"/>
      <c r="K30" s="451"/>
      <c r="L30" s="159"/>
      <c r="M30" s="160"/>
      <c r="N30" s="161"/>
      <c r="O30" s="161"/>
      <c r="P30" s="161"/>
    </row>
    <row r="31" spans="1:16" ht="70" x14ac:dyDescent="0.3">
      <c r="A31" s="174" t="s">
        <v>321</v>
      </c>
      <c r="B31" s="191" t="s">
        <v>221</v>
      </c>
      <c r="C31" s="172" t="s">
        <v>1</v>
      </c>
      <c r="D31" s="9">
        <v>1</v>
      </c>
      <c r="E31" s="172" t="s">
        <v>127</v>
      </c>
      <c r="F31" s="172" t="s">
        <v>156</v>
      </c>
      <c r="G31" s="172" t="s">
        <v>57</v>
      </c>
      <c r="H31" s="202" t="s">
        <v>475</v>
      </c>
      <c r="I31" s="187"/>
      <c r="J31" s="167"/>
      <c r="K31" s="451" t="s">
        <v>459</v>
      </c>
      <c r="L31" s="159"/>
      <c r="M31" s="160"/>
      <c r="N31" s="161"/>
      <c r="O31" s="161"/>
      <c r="P31" s="161"/>
    </row>
    <row r="32" spans="1:16" ht="70" x14ac:dyDescent="0.3">
      <c r="A32" s="174" t="s">
        <v>322</v>
      </c>
      <c r="B32" s="191" t="s">
        <v>222</v>
      </c>
      <c r="C32" s="172" t="s">
        <v>1</v>
      </c>
      <c r="D32" s="9">
        <v>1</v>
      </c>
      <c r="E32" s="172" t="s">
        <v>127</v>
      </c>
      <c r="F32" s="172" t="s">
        <v>157</v>
      </c>
      <c r="G32" s="172" t="s">
        <v>57</v>
      </c>
      <c r="H32" s="202" t="s">
        <v>475</v>
      </c>
      <c r="I32" s="187"/>
      <c r="J32" s="204"/>
      <c r="K32" s="451" t="s">
        <v>459</v>
      </c>
      <c r="L32" s="159"/>
      <c r="M32" s="160"/>
      <c r="N32" s="161"/>
      <c r="O32" s="161"/>
      <c r="P32" s="161"/>
    </row>
    <row r="33" spans="1:16" ht="28" x14ac:dyDescent="0.3">
      <c r="A33" s="174" t="s">
        <v>130</v>
      </c>
      <c r="B33" s="191" t="s">
        <v>223</v>
      </c>
      <c r="C33" s="172" t="s">
        <v>101</v>
      </c>
      <c r="D33" s="8">
        <v>40</v>
      </c>
      <c r="E33" s="172" t="s">
        <v>134</v>
      </c>
      <c r="F33" s="172" t="s">
        <v>93</v>
      </c>
      <c r="G33" s="172" t="s">
        <v>117</v>
      </c>
      <c r="H33" s="202" t="s">
        <v>475</v>
      </c>
      <c r="I33" s="187"/>
      <c r="J33" s="179"/>
      <c r="K33" s="451"/>
      <c r="L33" s="159"/>
      <c r="M33" s="160"/>
      <c r="N33" s="161"/>
      <c r="O33" s="161"/>
      <c r="P33" s="161"/>
    </row>
    <row r="34" spans="1:16" ht="28" x14ac:dyDescent="0.3">
      <c r="A34" s="174" t="s">
        <v>131</v>
      </c>
      <c r="B34" s="191" t="s">
        <v>224</v>
      </c>
      <c r="C34" s="172" t="s">
        <v>101</v>
      </c>
      <c r="D34" s="8">
        <v>75</v>
      </c>
      <c r="E34" s="172" t="s">
        <v>134</v>
      </c>
      <c r="F34" s="172" t="s">
        <v>93</v>
      </c>
      <c r="G34" s="172" t="s">
        <v>117</v>
      </c>
      <c r="H34" s="202" t="s">
        <v>475</v>
      </c>
      <c r="I34" s="187"/>
      <c r="J34" s="179"/>
      <c r="K34" s="451"/>
      <c r="L34" s="159"/>
      <c r="M34" s="160"/>
      <c r="N34" s="161"/>
      <c r="O34" s="161"/>
      <c r="P34" s="161"/>
    </row>
    <row r="35" spans="1:16" x14ac:dyDescent="0.3">
      <c r="A35" s="200" t="s">
        <v>327</v>
      </c>
      <c r="B35" s="189"/>
      <c r="C35" s="172"/>
      <c r="D35" s="156"/>
      <c r="E35" s="172"/>
      <c r="F35" s="172"/>
      <c r="G35" s="172"/>
      <c r="H35" s="173"/>
      <c r="I35" s="187"/>
      <c r="J35" s="179"/>
      <c r="K35" s="169"/>
      <c r="L35" s="159"/>
      <c r="M35" s="160"/>
      <c r="N35" s="161"/>
      <c r="O35" s="161"/>
      <c r="P35" s="161"/>
    </row>
    <row r="36" spans="1:16" ht="16" x14ac:dyDescent="0.3">
      <c r="A36" s="205" t="s">
        <v>152</v>
      </c>
      <c r="B36" s="185" t="s">
        <v>262</v>
      </c>
      <c r="C36" s="185" t="s">
        <v>225</v>
      </c>
      <c r="D36" s="10">
        <v>1.107</v>
      </c>
      <c r="E36" s="172"/>
      <c r="F36" s="172"/>
      <c r="G36" s="172"/>
      <c r="H36" s="173"/>
      <c r="I36" s="187"/>
      <c r="J36" s="179"/>
      <c r="K36" s="451"/>
      <c r="L36" s="159"/>
      <c r="M36" s="160"/>
      <c r="N36" s="161"/>
      <c r="O36" s="161"/>
      <c r="P36" s="161"/>
    </row>
    <row r="37" spans="1:16" ht="16" x14ac:dyDescent="0.3">
      <c r="A37" s="205" t="s">
        <v>300</v>
      </c>
      <c r="B37" s="185" t="s">
        <v>284</v>
      </c>
      <c r="C37" s="185" t="s">
        <v>225</v>
      </c>
      <c r="D37" s="10">
        <v>0</v>
      </c>
      <c r="E37" s="172"/>
      <c r="F37" s="172"/>
      <c r="G37" s="172"/>
      <c r="H37" s="173"/>
      <c r="I37" s="187"/>
      <c r="J37" s="179"/>
      <c r="K37" s="451"/>
      <c r="L37" s="159"/>
      <c r="M37" s="160"/>
      <c r="N37" s="161"/>
      <c r="O37" s="161"/>
      <c r="P37" s="161"/>
    </row>
    <row r="38" spans="1:16" ht="16" x14ac:dyDescent="0.3">
      <c r="A38" s="205" t="s">
        <v>301</v>
      </c>
      <c r="B38" s="185" t="s">
        <v>283</v>
      </c>
      <c r="C38" s="185" t="s">
        <v>225</v>
      </c>
      <c r="D38" s="10">
        <v>0</v>
      </c>
      <c r="E38" s="172"/>
      <c r="F38" s="172"/>
      <c r="G38" s="172"/>
      <c r="H38" s="173"/>
      <c r="I38" s="187"/>
      <c r="J38" s="179"/>
      <c r="K38" s="451"/>
      <c r="L38" s="159"/>
      <c r="M38" s="160"/>
      <c r="N38" s="161"/>
      <c r="O38" s="161"/>
      <c r="P38" s="161"/>
    </row>
    <row r="39" spans="1:16" x14ac:dyDescent="0.3">
      <c r="A39" s="207" t="s">
        <v>326</v>
      </c>
      <c r="B39" s="208"/>
      <c r="C39" s="202"/>
      <c r="D39" s="206"/>
      <c r="E39" s="172"/>
      <c r="F39" s="172"/>
      <c r="G39" s="172"/>
      <c r="H39" s="173"/>
      <c r="I39" s="187"/>
      <c r="J39" s="179"/>
      <c r="K39" s="169"/>
      <c r="L39" s="159"/>
      <c r="M39" s="160"/>
      <c r="N39" s="161"/>
      <c r="O39" s="161"/>
      <c r="P39" s="161"/>
    </row>
    <row r="40" spans="1:16" ht="28" x14ac:dyDescent="0.3">
      <c r="A40" s="205" t="s">
        <v>310</v>
      </c>
      <c r="B40" s="185" t="s">
        <v>307</v>
      </c>
      <c r="C40" s="185" t="s">
        <v>225</v>
      </c>
      <c r="D40" s="209" t="s">
        <v>331</v>
      </c>
      <c r="E40" s="172"/>
      <c r="F40" s="172"/>
      <c r="G40" s="172"/>
      <c r="H40" s="173"/>
      <c r="I40" s="187"/>
      <c r="J40" s="210" t="s">
        <v>311</v>
      </c>
      <c r="K40" s="169"/>
      <c r="L40" s="159"/>
      <c r="M40" s="160"/>
      <c r="N40" s="161"/>
      <c r="O40" s="161"/>
      <c r="P40" s="161"/>
    </row>
    <row r="41" spans="1:16" x14ac:dyDescent="0.3">
      <c r="A41" s="207" t="s">
        <v>325</v>
      </c>
      <c r="B41" s="208"/>
      <c r="C41" s="202"/>
      <c r="D41" s="211"/>
      <c r="E41" s="172"/>
      <c r="F41" s="172"/>
      <c r="G41" s="172"/>
      <c r="H41" s="173"/>
      <c r="I41" s="187"/>
      <c r="J41" s="210"/>
      <c r="K41" s="169"/>
      <c r="L41" s="159"/>
      <c r="M41" s="160"/>
      <c r="N41" s="161"/>
      <c r="O41" s="161"/>
      <c r="P41" s="161"/>
    </row>
    <row r="42" spans="1:16" ht="84" x14ac:dyDescent="0.3">
      <c r="A42" s="212" t="s">
        <v>297</v>
      </c>
      <c r="B42" s="191"/>
      <c r="C42" s="172"/>
      <c r="D42" s="213"/>
      <c r="E42" s="172"/>
      <c r="F42" s="172"/>
      <c r="G42" s="172"/>
      <c r="H42" s="173"/>
      <c r="I42" s="151"/>
      <c r="J42" s="214" t="s">
        <v>306</v>
      </c>
      <c r="K42" s="169"/>
      <c r="L42" s="159"/>
      <c r="M42" s="160"/>
      <c r="N42" s="161"/>
      <c r="O42" s="161"/>
      <c r="P42" s="161"/>
    </row>
    <row r="43" spans="1:16" ht="56" x14ac:dyDescent="0.3">
      <c r="A43" s="197" t="s">
        <v>229</v>
      </c>
      <c r="B43" s="202" t="s">
        <v>230</v>
      </c>
      <c r="C43" s="202" t="s">
        <v>24</v>
      </c>
      <c r="D43" s="8">
        <v>8</v>
      </c>
      <c r="E43" s="172" t="s">
        <v>168</v>
      </c>
      <c r="F43" s="172" t="s">
        <v>93</v>
      </c>
      <c r="G43" s="172" t="s">
        <v>57</v>
      </c>
      <c r="H43" s="476" t="s">
        <v>479</v>
      </c>
      <c r="I43" s="151"/>
      <c r="J43" s="214" t="s">
        <v>286</v>
      </c>
      <c r="K43" s="451"/>
      <c r="L43" s="159"/>
      <c r="M43" s="160"/>
      <c r="N43" s="161"/>
      <c r="O43" s="161"/>
      <c r="P43" s="161"/>
    </row>
    <row r="44" spans="1:16" ht="28" x14ac:dyDescent="0.3">
      <c r="A44" s="197" t="s">
        <v>164</v>
      </c>
      <c r="B44" s="201" t="s">
        <v>231</v>
      </c>
      <c r="C44" s="202" t="s">
        <v>1</v>
      </c>
      <c r="D44" s="8">
        <v>7</v>
      </c>
      <c r="E44" s="172" t="s">
        <v>137</v>
      </c>
      <c r="F44" s="172" t="s">
        <v>93</v>
      </c>
      <c r="G44" s="172" t="s">
        <v>57</v>
      </c>
      <c r="H44" s="476" t="s">
        <v>479</v>
      </c>
      <c r="I44" s="151"/>
      <c r="J44" s="215" t="s">
        <v>287</v>
      </c>
      <c r="K44" s="451"/>
      <c r="L44" s="159"/>
      <c r="M44" s="160"/>
      <c r="N44" s="161"/>
      <c r="O44" s="161"/>
      <c r="P44" s="161"/>
    </row>
    <row r="45" spans="1:16" ht="28" x14ac:dyDescent="0.3">
      <c r="A45" s="197" t="s">
        <v>232</v>
      </c>
      <c r="B45" s="202" t="s">
        <v>230</v>
      </c>
      <c r="C45" s="202" t="s">
        <v>24</v>
      </c>
      <c r="D45" s="8">
        <v>10</v>
      </c>
      <c r="E45" s="172" t="s">
        <v>169</v>
      </c>
      <c r="F45" s="172" t="s">
        <v>93</v>
      </c>
      <c r="G45" s="172" t="s">
        <v>57</v>
      </c>
      <c r="H45" s="476" t="s">
        <v>479</v>
      </c>
      <c r="I45" s="151"/>
      <c r="J45" s="215" t="s">
        <v>288</v>
      </c>
      <c r="K45" s="451"/>
      <c r="L45" s="159"/>
      <c r="M45" s="160"/>
      <c r="N45" s="161"/>
      <c r="O45" s="161"/>
      <c r="P45" s="161"/>
    </row>
    <row r="46" spans="1:16" ht="16" x14ac:dyDescent="0.3">
      <c r="A46" s="197" t="s">
        <v>165</v>
      </c>
      <c r="B46" s="201" t="s">
        <v>231</v>
      </c>
      <c r="C46" s="202" t="s">
        <v>1</v>
      </c>
      <c r="D46" s="8">
        <v>0</v>
      </c>
      <c r="E46" s="172" t="s">
        <v>137</v>
      </c>
      <c r="F46" s="172" t="s">
        <v>93</v>
      </c>
      <c r="G46" s="172" t="s">
        <v>57</v>
      </c>
      <c r="H46" s="476" t="s">
        <v>479</v>
      </c>
      <c r="I46" s="151"/>
      <c r="J46" s="215" t="s">
        <v>289</v>
      </c>
      <c r="K46" s="451"/>
      <c r="L46" s="159"/>
      <c r="M46" s="160"/>
      <c r="N46" s="161"/>
      <c r="O46" s="161"/>
      <c r="P46" s="161"/>
    </row>
    <row r="47" spans="1:16" ht="28" x14ac:dyDescent="0.3">
      <c r="A47" s="197" t="s">
        <v>233</v>
      </c>
      <c r="B47" s="202" t="s">
        <v>230</v>
      </c>
      <c r="C47" s="202" t="s">
        <v>24</v>
      </c>
      <c r="D47" s="8">
        <v>48</v>
      </c>
      <c r="E47" s="172" t="s">
        <v>170</v>
      </c>
      <c r="F47" s="172" t="s">
        <v>93</v>
      </c>
      <c r="G47" s="172" t="s">
        <v>57</v>
      </c>
      <c r="H47" s="476" t="s">
        <v>479</v>
      </c>
      <c r="I47" s="151"/>
      <c r="J47" s="215" t="s">
        <v>290</v>
      </c>
      <c r="K47" s="451"/>
      <c r="L47" s="159"/>
      <c r="M47" s="160"/>
      <c r="N47" s="161"/>
      <c r="O47" s="161"/>
      <c r="P47" s="161"/>
    </row>
    <row r="48" spans="1:16" ht="28" x14ac:dyDescent="0.3">
      <c r="A48" s="197" t="s">
        <v>166</v>
      </c>
      <c r="B48" s="201" t="s">
        <v>231</v>
      </c>
      <c r="C48" s="202" t="s">
        <v>1</v>
      </c>
      <c r="D48" s="8">
        <v>0</v>
      </c>
      <c r="E48" s="172" t="s">
        <v>137</v>
      </c>
      <c r="F48" s="172" t="s">
        <v>93</v>
      </c>
      <c r="G48" s="172" t="s">
        <v>57</v>
      </c>
      <c r="H48" s="476" t="s">
        <v>479</v>
      </c>
      <c r="I48" s="151"/>
      <c r="J48" s="215" t="s">
        <v>291</v>
      </c>
      <c r="K48" s="451"/>
      <c r="L48" s="159"/>
      <c r="M48" s="160"/>
      <c r="N48" s="161"/>
      <c r="O48" s="161"/>
      <c r="P48" s="161"/>
    </row>
    <row r="49" spans="1:16" ht="28" x14ac:dyDescent="0.3">
      <c r="A49" s="197" t="s">
        <v>234</v>
      </c>
      <c r="B49" s="202" t="s">
        <v>235</v>
      </c>
      <c r="C49" s="202" t="s">
        <v>1</v>
      </c>
      <c r="D49" s="8">
        <v>48</v>
      </c>
      <c r="E49" s="172" t="s">
        <v>136</v>
      </c>
      <c r="F49" s="172" t="s">
        <v>93</v>
      </c>
      <c r="G49" s="172" t="s">
        <v>57</v>
      </c>
      <c r="H49" s="476" t="s">
        <v>479</v>
      </c>
      <c r="I49" s="187"/>
      <c r="J49" s="216" t="s">
        <v>292</v>
      </c>
      <c r="K49" s="451"/>
      <c r="L49" s="159"/>
      <c r="M49" s="160"/>
      <c r="N49" s="161"/>
      <c r="O49" s="161"/>
      <c r="P49" s="161"/>
    </row>
    <row r="50" spans="1:16" ht="16" x14ac:dyDescent="0.3">
      <c r="A50" s="197" t="s">
        <v>171</v>
      </c>
      <c r="B50" s="201" t="s">
        <v>236</v>
      </c>
      <c r="C50" s="202" t="s">
        <v>1</v>
      </c>
      <c r="D50" s="8">
        <v>0</v>
      </c>
      <c r="E50" s="172" t="s">
        <v>137</v>
      </c>
      <c r="F50" s="172" t="s">
        <v>93</v>
      </c>
      <c r="G50" s="172" t="s">
        <v>57</v>
      </c>
      <c r="H50" s="476" t="s">
        <v>479</v>
      </c>
      <c r="I50" s="187"/>
      <c r="J50" s="215" t="s">
        <v>285</v>
      </c>
      <c r="K50" s="451"/>
      <c r="L50" s="159"/>
      <c r="M50" s="160"/>
      <c r="N50" s="161"/>
      <c r="O50" s="161"/>
      <c r="P50" s="161"/>
    </row>
    <row r="51" spans="1:16" ht="16" x14ac:dyDescent="0.3">
      <c r="A51" s="205" t="s">
        <v>308</v>
      </c>
      <c r="B51" s="185" t="s">
        <v>307</v>
      </c>
      <c r="C51" s="185" t="s">
        <v>225</v>
      </c>
      <c r="D51" s="448">
        <v>0</v>
      </c>
      <c r="E51" s="172"/>
      <c r="F51" s="172"/>
      <c r="G51" s="172"/>
      <c r="H51" s="476" t="s">
        <v>479</v>
      </c>
      <c r="I51" s="187"/>
      <c r="J51" s="210" t="s">
        <v>309</v>
      </c>
      <c r="K51" s="451"/>
      <c r="L51" s="159"/>
      <c r="M51" s="160"/>
      <c r="N51" s="161"/>
      <c r="O51" s="161"/>
      <c r="P51" s="161"/>
    </row>
    <row r="52" spans="1:16" ht="28" x14ac:dyDescent="0.3">
      <c r="A52" s="174" t="s">
        <v>135</v>
      </c>
      <c r="B52" s="191" t="s">
        <v>237</v>
      </c>
      <c r="C52" s="172" t="s">
        <v>1</v>
      </c>
      <c r="D52" s="10">
        <v>0.2</v>
      </c>
      <c r="E52" s="172" t="s">
        <v>127</v>
      </c>
      <c r="F52" s="172" t="s">
        <v>118</v>
      </c>
      <c r="G52" s="172" t="s">
        <v>57</v>
      </c>
      <c r="H52" s="476" t="s">
        <v>479</v>
      </c>
      <c r="I52" s="187"/>
      <c r="J52" s="179"/>
      <c r="K52" s="451"/>
      <c r="L52" s="159"/>
      <c r="M52" s="160"/>
      <c r="N52" s="161"/>
      <c r="O52" s="161"/>
      <c r="P52" s="161"/>
    </row>
    <row r="53" spans="1:16" ht="42" x14ac:dyDescent="0.3">
      <c r="A53" s="180" t="s">
        <v>259</v>
      </c>
      <c r="B53" s="217"/>
      <c r="C53" s="182"/>
      <c r="D53" s="156"/>
      <c r="E53" s="172"/>
      <c r="F53" s="172"/>
      <c r="G53" s="172"/>
      <c r="H53" s="173"/>
      <c r="I53" s="187"/>
      <c r="J53" s="179"/>
      <c r="K53" s="169"/>
      <c r="L53" s="159"/>
      <c r="M53" s="160"/>
      <c r="N53" s="161"/>
      <c r="O53" s="161"/>
      <c r="P53" s="161"/>
    </row>
    <row r="54" spans="1:16" x14ac:dyDescent="0.3">
      <c r="A54" s="200" t="s">
        <v>126</v>
      </c>
      <c r="B54" s="189"/>
      <c r="C54" s="172"/>
      <c r="D54" s="156"/>
      <c r="E54" s="172"/>
      <c r="F54" s="172"/>
      <c r="G54" s="172"/>
      <c r="H54" s="173"/>
      <c r="I54" s="187"/>
      <c r="J54" s="179"/>
      <c r="K54" s="169"/>
      <c r="L54" s="159"/>
      <c r="M54" s="160"/>
      <c r="N54" s="161"/>
      <c r="O54" s="161"/>
      <c r="P54" s="161"/>
    </row>
    <row r="55" spans="1:16" ht="16" x14ac:dyDescent="0.3">
      <c r="A55" s="205" t="s">
        <v>154</v>
      </c>
      <c r="B55" s="218" t="s">
        <v>245</v>
      </c>
      <c r="C55" s="185" t="s">
        <v>246</v>
      </c>
      <c r="D55" s="471">
        <v>1.4530000000000001</v>
      </c>
      <c r="E55" s="172"/>
      <c r="F55" s="172"/>
      <c r="G55" s="172"/>
      <c r="H55" s="173"/>
      <c r="I55" s="167"/>
      <c r="J55" s="179"/>
      <c r="K55" s="451"/>
      <c r="L55" s="159"/>
      <c r="M55" s="160"/>
      <c r="N55" s="161"/>
      <c r="O55" s="161"/>
      <c r="P55" s="161"/>
    </row>
    <row r="56" spans="1:16" ht="16" x14ac:dyDescent="0.3">
      <c r="A56" s="205" t="s">
        <v>302</v>
      </c>
      <c r="B56" s="218" t="s">
        <v>293</v>
      </c>
      <c r="C56" s="220" t="s">
        <v>246</v>
      </c>
      <c r="D56" s="15">
        <v>0</v>
      </c>
      <c r="E56" s="172"/>
      <c r="F56" s="172"/>
      <c r="G56" s="172"/>
      <c r="H56" s="173"/>
      <c r="I56" s="167"/>
      <c r="J56" s="179"/>
      <c r="K56" s="451"/>
      <c r="L56" s="159"/>
      <c r="M56" s="160"/>
      <c r="N56" s="161"/>
      <c r="O56" s="161"/>
      <c r="P56" s="161"/>
    </row>
    <row r="57" spans="1:16" ht="16" x14ac:dyDescent="0.3">
      <c r="A57" s="205" t="s">
        <v>303</v>
      </c>
      <c r="B57" s="218" t="s">
        <v>294</v>
      </c>
      <c r="C57" s="220" t="s">
        <v>246</v>
      </c>
      <c r="D57" s="15">
        <v>0</v>
      </c>
      <c r="E57" s="172"/>
      <c r="F57" s="172"/>
      <c r="G57" s="172"/>
      <c r="H57" s="173"/>
      <c r="I57" s="167"/>
      <c r="J57" s="179"/>
      <c r="K57" s="451"/>
      <c r="L57" s="159"/>
      <c r="M57" s="160"/>
      <c r="N57" s="161"/>
      <c r="O57" s="161"/>
      <c r="P57" s="161"/>
    </row>
    <row r="58" spans="1:16" x14ac:dyDescent="0.3">
      <c r="A58" s="207" t="s">
        <v>324</v>
      </c>
      <c r="B58" s="218"/>
      <c r="C58" s="220"/>
      <c r="D58" s="219"/>
      <c r="E58" s="172"/>
      <c r="F58" s="172"/>
      <c r="G58" s="172"/>
      <c r="H58" s="173"/>
      <c r="I58" s="167"/>
      <c r="J58" s="179"/>
      <c r="K58" s="169"/>
      <c r="L58" s="159"/>
      <c r="M58" s="160"/>
      <c r="N58" s="161"/>
      <c r="O58" s="161"/>
      <c r="P58" s="161"/>
    </row>
    <row r="59" spans="1:16" ht="16" x14ac:dyDescent="0.3">
      <c r="A59" s="205" t="s">
        <v>100</v>
      </c>
      <c r="B59" s="184" t="s">
        <v>247</v>
      </c>
      <c r="C59" s="220" t="s">
        <v>248</v>
      </c>
      <c r="D59" s="8">
        <f>1/(24*3600*100)</f>
        <v>1.1574074074074074E-7</v>
      </c>
      <c r="E59" s="172"/>
      <c r="F59" s="172"/>
      <c r="G59" s="172"/>
      <c r="H59" s="173"/>
      <c r="I59" s="167"/>
      <c r="J59" s="179"/>
      <c r="K59" s="451"/>
      <c r="L59" s="159"/>
      <c r="M59" s="160"/>
      <c r="N59" s="161"/>
      <c r="O59" s="161"/>
      <c r="P59" s="161"/>
    </row>
    <row r="60" spans="1:16" ht="16" x14ac:dyDescent="0.3">
      <c r="A60" s="205" t="s">
        <v>275</v>
      </c>
      <c r="B60" s="184" t="s">
        <v>295</v>
      </c>
      <c r="C60" s="220" t="s">
        <v>248</v>
      </c>
      <c r="D60" s="8">
        <v>0</v>
      </c>
      <c r="E60" s="172"/>
      <c r="F60" s="172"/>
      <c r="G60" s="172"/>
      <c r="H60" s="173"/>
      <c r="I60" s="167"/>
      <c r="J60" s="179"/>
      <c r="K60" s="451"/>
      <c r="L60" s="159"/>
      <c r="M60" s="160"/>
      <c r="N60" s="161"/>
      <c r="O60" s="161"/>
      <c r="P60" s="161"/>
    </row>
    <row r="61" spans="1:16" ht="16" x14ac:dyDescent="0.3">
      <c r="A61" s="205" t="s">
        <v>276</v>
      </c>
      <c r="B61" s="184" t="s">
        <v>296</v>
      </c>
      <c r="C61" s="220" t="s">
        <v>248</v>
      </c>
      <c r="D61" s="8">
        <f>7/(0.5*24*3600*100)</f>
        <v>1.6203703703703703E-6</v>
      </c>
      <c r="E61" s="172"/>
      <c r="F61" s="172"/>
      <c r="G61" s="172"/>
      <c r="H61" s="173"/>
      <c r="I61" s="167"/>
      <c r="J61" s="179"/>
      <c r="K61" s="451"/>
      <c r="L61" s="159"/>
      <c r="M61" s="160"/>
      <c r="N61" s="161"/>
      <c r="O61" s="161"/>
      <c r="P61" s="161"/>
    </row>
    <row r="62" spans="1:16" x14ac:dyDescent="0.3">
      <c r="A62" s="221" t="s">
        <v>260</v>
      </c>
      <c r="B62" s="222"/>
      <c r="C62" s="222"/>
      <c r="D62" s="174"/>
      <c r="E62" s="156"/>
      <c r="F62" s="156"/>
      <c r="G62" s="156"/>
      <c r="H62" s="157"/>
      <c r="I62" s="223"/>
      <c r="J62" s="179"/>
      <c r="K62" s="169"/>
      <c r="L62" s="159"/>
      <c r="M62" s="160"/>
      <c r="N62" s="161"/>
      <c r="O62" s="161"/>
      <c r="P62" s="161"/>
    </row>
    <row r="63" spans="1:16" ht="16" x14ac:dyDescent="0.3">
      <c r="A63" s="475" t="s">
        <v>472</v>
      </c>
      <c r="B63" s="483" t="s">
        <v>473</v>
      </c>
      <c r="C63" s="484" t="s">
        <v>1</v>
      </c>
      <c r="D63" s="9">
        <v>0.4</v>
      </c>
      <c r="E63" s="172" t="s">
        <v>127</v>
      </c>
      <c r="F63" s="485" t="s">
        <v>474</v>
      </c>
      <c r="G63" s="485" t="s">
        <v>91</v>
      </c>
      <c r="H63" s="485" t="s">
        <v>475</v>
      </c>
      <c r="I63" s="225"/>
      <c r="J63" s="179"/>
      <c r="K63" s="451"/>
      <c r="L63" s="159"/>
      <c r="M63" s="160"/>
      <c r="N63" s="161"/>
      <c r="O63" s="161"/>
      <c r="P63" s="161"/>
    </row>
    <row r="64" spans="1:16" ht="16" x14ac:dyDescent="0.3">
      <c r="A64" s="475" t="s">
        <v>476</v>
      </c>
      <c r="B64" s="486" t="s">
        <v>477</v>
      </c>
      <c r="C64" s="487" t="s">
        <v>1</v>
      </c>
      <c r="D64" s="9">
        <v>0.1</v>
      </c>
      <c r="E64" s="172" t="s">
        <v>127</v>
      </c>
      <c r="F64" s="485" t="s">
        <v>478</v>
      </c>
      <c r="G64" s="488" t="s">
        <v>91</v>
      </c>
      <c r="H64" s="485" t="s">
        <v>475</v>
      </c>
      <c r="I64" s="225"/>
      <c r="J64" s="179"/>
      <c r="K64" s="451"/>
      <c r="L64" s="159"/>
      <c r="M64" s="160"/>
      <c r="N64" s="161"/>
      <c r="O64" s="161"/>
      <c r="P64" s="161"/>
    </row>
    <row r="65" spans="1:16" ht="28" x14ac:dyDescent="0.3">
      <c r="A65" s="477" t="s">
        <v>480</v>
      </c>
      <c r="B65" s="489" t="s">
        <v>481</v>
      </c>
      <c r="C65" s="490" t="s">
        <v>16</v>
      </c>
      <c r="D65" s="478">
        <v>11</v>
      </c>
      <c r="E65" s="491" t="s">
        <v>482</v>
      </c>
      <c r="F65" s="492" t="s">
        <v>483</v>
      </c>
      <c r="G65" s="492" t="s">
        <v>91</v>
      </c>
      <c r="H65" s="224"/>
      <c r="I65" s="225"/>
      <c r="J65" s="179"/>
      <c r="K65" s="451"/>
      <c r="L65" s="159"/>
      <c r="M65" s="160"/>
      <c r="N65" s="161"/>
      <c r="O65" s="161"/>
      <c r="P65" s="161"/>
    </row>
    <row r="66" spans="1:16" ht="28" x14ac:dyDescent="0.3">
      <c r="A66" s="479" t="s">
        <v>484</v>
      </c>
      <c r="B66" s="172" t="s">
        <v>485</v>
      </c>
      <c r="C66" s="172" t="s">
        <v>486</v>
      </c>
      <c r="D66" s="500">
        <v>0</v>
      </c>
      <c r="E66" s="493" t="s">
        <v>487</v>
      </c>
      <c r="F66" s="492" t="s">
        <v>488</v>
      </c>
      <c r="G66" s="229" t="s">
        <v>91</v>
      </c>
      <c r="H66" s="224"/>
      <c r="I66" s="225"/>
      <c r="J66" s="179"/>
      <c r="K66" s="451"/>
      <c r="L66" s="159"/>
      <c r="M66" s="160"/>
      <c r="N66" s="161"/>
      <c r="O66" s="161"/>
      <c r="P66" s="161"/>
    </row>
    <row r="67" spans="1:16" ht="16" x14ac:dyDescent="0.3">
      <c r="A67" s="479" t="s">
        <v>489</v>
      </c>
      <c r="B67" s="172" t="s">
        <v>490</v>
      </c>
      <c r="C67" s="494" t="s">
        <v>1</v>
      </c>
      <c r="D67" s="500">
        <v>1</v>
      </c>
      <c r="E67" s="229" t="s">
        <v>127</v>
      </c>
      <c r="F67" s="492" t="s">
        <v>491</v>
      </c>
      <c r="G67" s="229" t="s">
        <v>91</v>
      </c>
      <c r="H67" s="495" t="s">
        <v>479</v>
      </c>
      <c r="I67" s="225"/>
      <c r="J67" s="179"/>
      <c r="K67" s="451"/>
      <c r="L67" s="159"/>
      <c r="M67" s="160"/>
      <c r="N67" s="161"/>
      <c r="O67" s="161"/>
      <c r="P67" s="161"/>
    </row>
    <row r="68" spans="1:16" ht="16" x14ac:dyDescent="0.3">
      <c r="A68" s="480" t="s">
        <v>492</v>
      </c>
      <c r="B68" s="483" t="s">
        <v>493</v>
      </c>
      <c r="C68" s="491" t="s">
        <v>1</v>
      </c>
      <c r="D68" s="9">
        <v>1</v>
      </c>
      <c r="E68" s="490" t="s">
        <v>127</v>
      </c>
      <c r="F68" s="492" t="s">
        <v>494</v>
      </c>
      <c r="G68" s="229" t="s">
        <v>91</v>
      </c>
      <c r="H68" s="496" t="s">
        <v>479</v>
      </c>
      <c r="I68" s="225"/>
      <c r="J68" s="179"/>
      <c r="K68" s="451"/>
      <c r="L68" s="159"/>
      <c r="M68" s="160"/>
      <c r="N68" s="161"/>
      <c r="O68" s="161"/>
      <c r="P68" s="161"/>
    </row>
    <row r="69" spans="1:16" ht="16" x14ac:dyDescent="0.3">
      <c r="A69" s="480" t="s">
        <v>495</v>
      </c>
      <c r="B69" s="483" t="s">
        <v>496</v>
      </c>
      <c r="C69" s="491" t="s">
        <v>24</v>
      </c>
      <c r="D69" s="481">
        <v>15</v>
      </c>
      <c r="E69" s="490" t="s">
        <v>134</v>
      </c>
      <c r="F69" s="492" t="s">
        <v>494</v>
      </c>
      <c r="G69" s="229" t="s">
        <v>91</v>
      </c>
      <c r="H69" s="496" t="s">
        <v>479</v>
      </c>
      <c r="I69" s="225"/>
      <c r="J69" s="179"/>
      <c r="K69" s="451"/>
      <c r="L69" s="159"/>
      <c r="M69" s="160"/>
      <c r="N69" s="161"/>
      <c r="O69" s="161"/>
      <c r="P69" s="161"/>
    </row>
    <row r="70" spans="1:16" ht="16" x14ac:dyDescent="0.3">
      <c r="A70" s="480" t="s">
        <v>497</v>
      </c>
      <c r="B70" s="483" t="s">
        <v>498</v>
      </c>
      <c r="C70" s="491" t="s">
        <v>1</v>
      </c>
      <c r="D70" s="9">
        <v>1</v>
      </c>
      <c r="E70" s="490" t="s">
        <v>127</v>
      </c>
      <c r="F70" s="492" t="s">
        <v>499</v>
      </c>
      <c r="G70" s="229" t="s">
        <v>91</v>
      </c>
      <c r="H70" s="496" t="s">
        <v>479</v>
      </c>
      <c r="I70" s="225"/>
      <c r="J70" s="179"/>
      <c r="K70" s="451"/>
      <c r="L70" s="159"/>
      <c r="M70" s="160"/>
      <c r="N70" s="161"/>
      <c r="O70" s="161"/>
      <c r="P70" s="161"/>
    </row>
    <row r="71" spans="1:16" ht="16" x14ac:dyDescent="0.3">
      <c r="A71" s="480" t="s">
        <v>500</v>
      </c>
      <c r="B71" s="483" t="s">
        <v>501</v>
      </c>
      <c r="C71" s="491" t="s">
        <v>24</v>
      </c>
      <c r="D71" s="481">
        <v>15</v>
      </c>
      <c r="E71" s="490" t="s">
        <v>134</v>
      </c>
      <c r="F71" s="492" t="s">
        <v>499</v>
      </c>
      <c r="G71" s="229" t="s">
        <v>91</v>
      </c>
      <c r="H71" s="496" t="s">
        <v>479</v>
      </c>
      <c r="I71" s="225"/>
      <c r="J71" s="179"/>
      <c r="K71" s="451"/>
      <c r="L71" s="159"/>
      <c r="M71" s="160"/>
      <c r="N71" s="161"/>
      <c r="O71" s="161"/>
      <c r="P71" s="161"/>
    </row>
    <row r="72" spans="1:16" ht="16" x14ac:dyDescent="0.4">
      <c r="A72" s="480" t="s">
        <v>502</v>
      </c>
      <c r="B72" s="497" t="s">
        <v>503</v>
      </c>
      <c r="C72" s="484" t="s">
        <v>1</v>
      </c>
      <c r="D72" s="482">
        <v>0.3</v>
      </c>
      <c r="E72" s="498" t="s">
        <v>127</v>
      </c>
      <c r="F72" s="492" t="s">
        <v>504</v>
      </c>
      <c r="G72" s="485" t="s">
        <v>91</v>
      </c>
      <c r="H72" s="496" t="s">
        <v>479</v>
      </c>
      <c r="I72" s="225"/>
      <c r="J72" s="179"/>
      <c r="K72" s="451"/>
      <c r="L72" s="159"/>
      <c r="M72" s="160"/>
      <c r="N72" s="161"/>
      <c r="O72" s="161"/>
      <c r="P72" s="161"/>
    </row>
    <row r="73" spans="1:16" ht="16" x14ac:dyDescent="0.3">
      <c r="A73" s="226" t="s">
        <v>102</v>
      </c>
      <c r="B73" s="184" t="s">
        <v>249</v>
      </c>
      <c r="C73" s="227" t="s">
        <v>1</v>
      </c>
      <c r="D73" s="8">
        <v>0</v>
      </c>
      <c r="E73" s="185" t="s">
        <v>127</v>
      </c>
      <c r="F73" s="228" t="s">
        <v>159</v>
      </c>
      <c r="G73" s="151" t="s">
        <v>91</v>
      </c>
      <c r="H73" s="496" t="s">
        <v>479</v>
      </c>
      <c r="I73" s="225"/>
      <c r="J73" s="179"/>
      <c r="K73" s="451"/>
      <c r="L73" s="159"/>
      <c r="M73" s="160"/>
      <c r="N73" s="161"/>
      <c r="O73" s="161"/>
      <c r="P73" s="161"/>
    </row>
    <row r="74" spans="1:16" ht="28" x14ac:dyDescent="0.3">
      <c r="A74" s="226" t="s">
        <v>160</v>
      </c>
      <c r="B74" s="184" t="s">
        <v>250</v>
      </c>
      <c r="C74" s="227" t="s">
        <v>161</v>
      </c>
      <c r="D74" s="8">
        <v>0.17</v>
      </c>
      <c r="E74" s="229" t="s">
        <v>116</v>
      </c>
      <c r="F74" s="229" t="s">
        <v>162</v>
      </c>
      <c r="G74" s="229" t="s">
        <v>91</v>
      </c>
      <c r="H74" s="496" t="s">
        <v>479</v>
      </c>
      <c r="I74" s="225"/>
      <c r="J74" s="179"/>
      <c r="K74" s="451"/>
      <c r="L74" s="159"/>
      <c r="M74" s="160"/>
      <c r="N74" s="161"/>
      <c r="O74" s="161"/>
      <c r="P74" s="161"/>
    </row>
    <row r="75" spans="1:16" x14ac:dyDescent="0.3">
      <c r="A75" s="221" t="s">
        <v>446</v>
      </c>
      <c r="B75" s="230"/>
      <c r="C75" s="230"/>
      <c r="D75" s="137"/>
      <c r="E75" s="137"/>
      <c r="F75" s="137"/>
      <c r="G75" s="137"/>
      <c r="H75" s="136"/>
      <c r="I75" s="137"/>
      <c r="J75" s="137"/>
      <c r="K75" s="169"/>
      <c r="L75" s="159"/>
    </row>
    <row r="76" spans="1:16" ht="28" x14ac:dyDescent="0.3">
      <c r="A76" s="231" t="s">
        <v>265</v>
      </c>
      <c r="B76" s="232" t="s">
        <v>264</v>
      </c>
      <c r="C76" s="233" t="s">
        <v>1</v>
      </c>
      <c r="D76" s="499">
        <v>0</v>
      </c>
      <c r="E76" s="232" t="s">
        <v>266</v>
      </c>
      <c r="F76" s="151"/>
      <c r="G76" s="151"/>
      <c r="H76" s="178"/>
      <c r="I76" s="151"/>
      <c r="J76" s="234" t="s">
        <v>447</v>
      </c>
      <c r="K76" s="452" t="s">
        <v>458</v>
      </c>
    </row>
    <row r="77" spans="1:16" x14ac:dyDescent="0.3">
      <c r="A77" s="236"/>
      <c r="B77" s="151"/>
      <c r="C77" s="151"/>
      <c r="D77" s="151"/>
      <c r="E77" s="151"/>
      <c r="F77" s="151"/>
      <c r="G77" s="151"/>
      <c r="H77" s="178"/>
      <c r="I77" s="151"/>
      <c r="J77" s="167"/>
      <c r="K77" s="235"/>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topLeftCell="A28" zoomScaleNormal="100" workbookViewId="0">
      <selection activeCell="I7" sqref="I7"/>
    </sheetView>
  </sheetViews>
  <sheetFormatPr defaultColWidth="9" defaultRowHeight="12.5" x14ac:dyDescent="0.3"/>
  <cols>
    <col min="1" max="1" width="38" style="241" customWidth="1"/>
    <col min="2" max="2" width="11.08203125" style="238" customWidth="1"/>
    <col min="3" max="3" width="9" style="238"/>
    <col min="4" max="4" width="12.25" style="238" customWidth="1"/>
    <col min="5" max="5" width="10.75" style="238" customWidth="1"/>
    <col min="6" max="6" width="17.5" style="238" customWidth="1"/>
    <col min="7" max="7" width="9" style="238"/>
    <col min="8" max="8" width="34.33203125" style="240" customWidth="1"/>
    <col min="9" max="9" width="15.58203125" style="238" customWidth="1"/>
    <col min="10" max="16384" width="9" style="238"/>
  </cols>
  <sheetData>
    <row r="1" spans="1:10" ht="18" customHeight="1" x14ac:dyDescent="0.2">
      <c r="A1" s="128"/>
      <c r="B1" s="129"/>
      <c r="C1" s="129"/>
      <c r="D1" s="129"/>
      <c r="E1" s="129"/>
      <c r="F1" s="129"/>
      <c r="G1" s="129"/>
      <c r="H1" s="129"/>
      <c r="I1" s="129"/>
      <c r="J1" s="129"/>
    </row>
    <row r="2" spans="1:10" ht="57" x14ac:dyDescent="0.2">
      <c r="A2" s="239"/>
      <c r="D2" s="164" t="s">
        <v>332</v>
      </c>
    </row>
    <row r="3" spans="1:10" ht="13.5" thickBot="1" x14ac:dyDescent="0.25"/>
    <row r="4" spans="1:10" ht="43.5" thickBot="1" x14ac:dyDescent="0.25">
      <c r="A4" s="242" t="s">
        <v>4</v>
      </c>
      <c r="B4" s="243" t="s">
        <v>23</v>
      </c>
      <c r="C4" s="243" t="s">
        <v>18</v>
      </c>
      <c r="D4" s="243" t="s">
        <v>19</v>
      </c>
      <c r="E4" s="243" t="s">
        <v>52</v>
      </c>
      <c r="F4" s="243" t="s">
        <v>53</v>
      </c>
      <c r="G4" s="243" t="s">
        <v>54</v>
      </c>
      <c r="H4" s="244" t="s">
        <v>55</v>
      </c>
      <c r="I4" s="143" t="s">
        <v>329</v>
      </c>
    </row>
    <row r="5" spans="1:10" ht="27" customHeight="1" x14ac:dyDescent="0.2">
      <c r="A5" s="245" t="s">
        <v>56</v>
      </c>
      <c r="B5" s="246"/>
      <c r="C5" s="247"/>
      <c r="D5" s="247"/>
      <c r="E5" s="247"/>
      <c r="F5" s="247"/>
      <c r="G5" s="247"/>
      <c r="H5" s="248" t="s">
        <v>190</v>
      </c>
      <c r="I5" s="468"/>
    </row>
    <row r="6" spans="1:10" ht="28" x14ac:dyDescent="0.3">
      <c r="A6" s="250" t="s">
        <v>181</v>
      </c>
      <c r="B6" s="251" t="s">
        <v>182</v>
      </c>
      <c r="C6" s="252" t="s">
        <v>195</v>
      </c>
      <c r="D6" s="5">
        <v>9.9900000000000006E-3</v>
      </c>
      <c r="E6" s="253" t="s">
        <v>186</v>
      </c>
      <c r="F6" s="253" t="s">
        <v>187</v>
      </c>
      <c r="G6" s="254" t="s">
        <v>57</v>
      </c>
      <c r="H6" s="255" t="s">
        <v>202</v>
      </c>
      <c r="I6" s="469" t="s">
        <v>461</v>
      </c>
    </row>
    <row r="7" spans="1:10" ht="27" customHeight="1" x14ac:dyDescent="0.3">
      <c r="A7" s="256" t="s">
        <v>58</v>
      </c>
      <c r="B7" s="251" t="s">
        <v>183</v>
      </c>
      <c r="C7" s="252" t="s">
        <v>38</v>
      </c>
      <c r="D7" s="5">
        <v>9.9900000000000006E-3</v>
      </c>
      <c r="E7" s="253" t="s">
        <v>186</v>
      </c>
      <c r="F7" s="253" t="s">
        <v>187</v>
      </c>
      <c r="G7" s="254" t="s">
        <v>57</v>
      </c>
      <c r="H7" s="254"/>
      <c r="I7" s="469" t="s">
        <v>460</v>
      </c>
    </row>
    <row r="8" spans="1:10" ht="42" x14ac:dyDescent="0.4">
      <c r="A8" s="257" t="s">
        <v>201</v>
      </c>
      <c r="B8" s="258" t="s">
        <v>185</v>
      </c>
      <c r="C8" s="259" t="s">
        <v>38</v>
      </c>
      <c r="D8" s="453" t="s">
        <v>188</v>
      </c>
      <c r="E8" s="260" t="s">
        <v>186</v>
      </c>
      <c r="F8" s="260" t="s">
        <v>187</v>
      </c>
      <c r="G8" s="261" t="s">
        <v>57</v>
      </c>
      <c r="H8" s="262" t="s">
        <v>214</v>
      </c>
      <c r="I8" s="468"/>
    </row>
    <row r="9" spans="1:10" ht="14" x14ac:dyDescent="0.3">
      <c r="A9" s="256" t="s">
        <v>184</v>
      </c>
      <c r="B9" s="251" t="s">
        <v>197</v>
      </c>
      <c r="C9" s="252" t="s">
        <v>38</v>
      </c>
      <c r="D9" s="5">
        <v>0.35</v>
      </c>
      <c r="E9" s="253" t="s">
        <v>186</v>
      </c>
      <c r="F9" s="253" t="s">
        <v>187</v>
      </c>
      <c r="G9" s="254" t="s">
        <v>57</v>
      </c>
      <c r="H9" s="263"/>
      <c r="I9" s="469"/>
    </row>
    <row r="10" spans="1:10" ht="28" x14ac:dyDescent="0.3">
      <c r="A10" s="264" t="s">
        <v>59</v>
      </c>
      <c r="B10" s="265" t="s">
        <v>24</v>
      </c>
      <c r="C10" s="266" t="s">
        <v>38</v>
      </c>
      <c r="D10" s="454" t="s">
        <v>188</v>
      </c>
      <c r="E10" s="267" t="s">
        <v>186</v>
      </c>
      <c r="F10" s="268"/>
      <c r="G10" s="269" t="s">
        <v>57</v>
      </c>
      <c r="H10" s="255" t="s">
        <v>206</v>
      </c>
      <c r="I10" s="468"/>
    </row>
    <row r="11" spans="1:10" ht="14" x14ac:dyDescent="0.3">
      <c r="A11" s="270" t="s">
        <v>60</v>
      </c>
      <c r="B11" s="265" t="s">
        <v>61</v>
      </c>
      <c r="C11" s="266" t="s">
        <v>38</v>
      </c>
      <c r="D11" s="272" t="s">
        <v>188</v>
      </c>
      <c r="E11" s="271" t="s">
        <v>186</v>
      </c>
      <c r="F11" s="266"/>
      <c r="G11" s="272" t="s">
        <v>57</v>
      </c>
      <c r="H11" s="255" t="s">
        <v>206</v>
      </c>
      <c r="I11" s="468"/>
    </row>
    <row r="12" spans="1:10" ht="28.5" customHeight="1" x14ac:dyDescent="0.2">
      <c r="A12" s="273" t="s">
        <v>189</v>
      </c>
      <c r="B12" s="274"/>
      <c r="C12" s="275"/>
      <c r="D12" s="275"/>
      <c r="E12" s="275"/>
      <c r="F12" s="275"/>
      <c r="G12" s="275"/>
      <c r="H12" s="263" t="s">
        <v>191</v>
      </c>
      <c r="I12" s="468"/>
    </row>
    <row r="13" spans="1:10" ht="46.5" customHeight="1" x14ac:dyDescent="0.25">
      <c r="A13" s="264" t="s">
        <v>192</v>
      </c>
      <c r="B13" s="276"/>
      <c r="C13" s="252" t="s">
        <v>72</v>
      </c>
      <c r="D13" s="6">
        <v>23</v>
      </c>
      <c r="E13" s="277" t="s">
        <v>73</v>
      </c>
      <c r="F13" s="272" t="s">
        <v>74</v>
      </c>
      <c r="G13" s="272" t="s">
        <v>57</v>
      </c>
      <c r="H13" s="278" t="s">
        <v>76</v>
      </c>
      <c r="I13" s="469"/>
    </row>
    <row r="14" spans="1:10" ht="54" customHeight="1" x14ac:dyDescent="0.25">
      <c r="A14" s="264" t="s">
        <v>203</v>
      </c>
      <c r="B14" s="276"/>
      <c r="C14" s="266" t="s">
        <v>16</v>
      </c>
      <c r="D14" s="6">
        <v>3</v>
      </c>
      <c r="E14" s="277" t="s">
        <v>73</v>
      </c>
      <c r="F14" s="272" t="s">
        <v>74</v>
      </c>
      <c r="G14" s="272" t="s">
        <v>57</v>
      </c>
      <c r="H14" s="279" t="s">
        <v>75</v>
      </c>
      <c r="I14" s="469"/>
    </row>
    <row r="15" spans="1:10" ht="45" customHeight="1" x14ac:dyDescent="0.25">
      <c r="A15" s="264" t="s">
        <v>204</v>
      </c>
      <c r="B15" s="276"/>
      <c r="C15" s="252" t="s">
        <v>72</v>
      </c>
      <c r="D15" s="6">
        <v>10</v>
      </c>
      <c r="E15" s="277" t="s">
        <v>73</v>
      </c>
      <c r="F15" s="272" t="s">
        <v>74</v>
      </c>
      <c r="G15" s="272" t="s">
        <v>57</v>
      </c>
      <c r="H15" s="278" t="s">
        <v>77</v>
      </c>
      <c r="I15" s="469"/>
    </row>
    <row r="16" spans="1:10" ht="41.25" customHeight="1" x14ac:dyDescent="0.25">
      <c r="A16" s="264" t="s">
        <v>205</v>
      </c>
      <c r="B16" s="276"/>
      <c r="C16" s="272" t="s">
        <v>16</v>
      </c>
      <c r="D16" s="6">
        <v>7</v>
      </c>
      <c r="E16" s="269" t="s">
        <v>73</v>
      </c>
      <c r="F16" s="272" t="s">
        <v>74</v>
      </c>
      <c r="G16" s="272" t="s">
        <v>57</v>
      </c>
      <c r="H16" s="279" t="s">
        <v>78</v>
      </c>
      <c r="I16" s="469"/>
    </row>
    <row r="17" spans="1:9" ht="41.25" customHeight="1" x14ac:dyDescent="0.2">
      <c r="A17" s="280" t="s">
        <v>69</v>
      </c>
      <c r="B17" s="281"/>
      <c r="C17" s="272"/>
      <c r="D17" s="272"/>
      <c r="E17" s="272"/>
      <c r="F17" s="272"/>
      <c r="G17" s="272"/>
      <c r="H17" s="282" t="s">
        <v>193</v>
      </c>
      <c r="I17" s="468"/>
    </row>
    <row r="18" spans="1:9" ht="41.25" customHeight="1" x14ac:dyDescent="0.2">
      <c r="A18" s="264" t="s">
        <v>240</v>
      </c>
      <c r="B18" s="283" t="s">
        <v>25</v>
      </c>
      <c r="C18" s="272" t="s">
        <v>1</v>
      </c>
      <c r="D18" s="6">
        <v>1</v>
      </c>
      <c r="E18" s="272" t="s">
        <v>70</v>
      </c>
      <c r="F18" s="272" t="s">
        <v>71</v>
      </c>
      <c r="G18" s="272" t="s">
        <v>57</v>
      </c>
      <c r="H18" s="284" t="s">
        <v>79</v>
      </c>
      <c r="I18" s="469"/>
    </row>
    <row r="19" spans="1:9" ht="14.25" x14ac:dyDescent="0.2">
      <c r="A19" s="285" t="s">
        <v>62</v>
      </c>
      <c r="B19" s="286"/>
      <c r="C19" s="272"/>
      <c r="D19" s="272"/>
      <c r="E19" s="272"/>
      <c r="F19" s="272"/>
      <c r="G19" s="272"/>
      <c r="H19" s="263" t="s">
        <v>194</v>
      </c>
      <c r="I19" s="468"/>
    </row>
    <row r="20" spans="1:9" ht="28" x14ac:dyDescent="0.3">
      <c r="A20" s="287" t="s">
        <v>64</v>
      </c>
      <c r="B20" s="288" t="s">
        <v>198</v>
      </c>
      <c r="C20" s="289" t="s">
        <v>65</v>
      </c>
      <c r="D20" s="14">
        <v>0.05</v>
      </c>
      <c r="E20" s="289" t="s">
        <v>66</v>
      </c>
      <c r="F20" s="287" t="s">
        <v>67</v>
      </c>
      <c r="G20" s="275" t="s">
        <v>57</v>
      </c>
      <c r="H20" s="277"/>
      <c r="I20" s="469"/>
    </row>
    <row r="21" spans="1:9" ht="14.25" x14ac:dyDescent="0.2">
      <c r="A21" s="273" t="s">
        <v>199</v>
      </c>
      <c r="B21" s="290"/>
      <c r="C21" s="289"/>
      <c r="D21" s="291"/>
      <c r="E21" s="289"/>
      <c r="F21" s="289"/>
      <c r="G21" s="275"/>
      <c r="H21" s="263" t="s">
        <v>200</v>
      </c>
      <c r="I21" s="468"/>
    </row>
    <row r="22" spans="1:9" ht="28" x14ac:dyDescent="0.3">
      <c r="A22" s="292" t="s">
        <v>209</v>
      </c>
      <c r="B22" s="252" t="s">
        <v>82</v>
      </c>
      <c r="C22" s="252" t="s">
        <v>83</v>
      </c>
      <c r="D22" s="7">
        <f>2*10^6</f>
        <v>2000000</v>
      </c>
      <c r="E22" s="252" t="s">
        <v>210</v>
      </c>
      <c r="F22" s="269" t="s">
        <v>208</v>
      </c>
      <c r="G22" s="269" t="s">
        <v>57</v>
      </c>
      <c r="H22" s="292" t="s">
        <v>207</v>
      </c>
      <c r="I22" s="469"/>
    </row>
    <row r="23" spans="1:9" ht="14.25" x14ac:dyDescent="0.2">
      <c r="A23" s="293" t="s">
        <v>211</v>
      </c>
      <c r="B23" s="294"/>
      <c r="C23" s="249"/>
      <c r="D23" s="249"/>
      <c r="E23" s="249"/>
      <c r="F23" s="249"/>
      <c r="G23" s="249"/>
      <c r="H23" s="249"/>
      <c r="I23" s="468"/>
    </row>
    <row r="24" spans="1:9" ht="28" x14ac:dyDescent="0.3">
      <c r="A24" s="250" t="s">
        <v>212</v>
      </c>
      <c r="B24" s="295" t="s">
        <v>241</v>
      </c>
      <c r="C24" s="252" t="s">
        <v>196</v>
      </c>
      <c r="D24" s="5">
        <v>5.3</v>
      </c>
      <c r="E24" s="252" t="s">
        <v>63</v>
      </c>
      <c r="F24" s="269" t="s">
        <v>68</v>
      </c>
      <c r="G24" s="269" t="s">
        <v>57</v>
      </c>
      <c r="H24" s="250" t="s">
        <v>213</v>
      </c>
      <c r="I24" s="469" t="s">
        <v>458</v>
      </c>
    </row>
    <row r="25" spans="1:9" ht="12.75" x14ac:dyDescent="0.2">
      <c r="A25" s="238"/>
      <c r="H25" s="238"/>
    </row>
    <row r="26" spans="1:9" ht="13.5" customHeight="1" x14ac:dyDescent="0.2">
      <c r="A26" s="238"/>
      <c r="H26" s="238"/>
    </row>
    <row r="27" spans="1:9" ht="12.75" x14ac:dyDescent="0.2">
      <c r="A27" s="238"/>
      <c r="H27" s="238"/>
    </row>
    <row r="28" spans="1:9" ht="12.75" x14ac:dyDescent="0.2">
      <c r="A28" s="238"/>
      <c r="H28" s="238"/>
    </row>
    <row r="29" spans="1:9" ht="12.75" x14ac:dyDescent="0.2">
      <c r="A29" s="238"/>
      <c r="H29" s="238"/>
    </row>
    <row r="30" spans="1:9" ht="12.75" x14ac:dyDescent="0.2">
      <c r="A30" s="238"/>
      <c r="H30" s="238"/>
    </row>
    <row r="31" spans="1:9" ht="12.75" x14ac:dyDescent="0.2">
      <c r="A31" s="238"/>
      <c r="H31" s="238"/>
    </row>
  </sheetData>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36" zoomScale="90" zoomScaleNormal="90" workbookViewId="0">
      <selection activeCell="F40" sqref="F40"/>
    </sheetView>
  </sheetViews>
  <sheetFormatPr defaultColWidth="9" defaultRowHeight="12.5" x14ac:dyDescent="0.25"/>
  <cols>
    <col min="1" max="1" width="9" style="296"/>
    <col min="2" max="2" width="31.75" style="296" customWidth="1"/>
    <col min="3" max="3" width="15.25" style="296" customWidth="1"/>
    <col min="4" max="4" width="14" style="296" customWidth="1"/>
    <col min="5" max="5" width="10.58203125" style="296" bestFit="1" customWidth="1"/>
    <col min="6" max="6" width="10.58203125" style="296" customWidth="1"/>
    <col min="7" max="7" width="9" style="296"/>
    <col min="8" max="8" width="11.75" style="296" customWidth="1"/>
    <col min="9" max="9" width="10.25" style="296" customWidth="1"/>
    <col min="10" max="14" width="9" style="296"/>
    <col min="15" max="15" width="13" style="296" customWidth="1"/>
    <col min="16" max="16" width="15.25" style="296" customWidth="1"/>
    <col min="17" max="25" width="9" style="296"/>
    <col min="26" max="26" width="13.08203125" style="296" customWidth="1"/>
    <col min="27" max="27" width="12.25" style="296" customWidth="1"/>
    <col min="28" max="28" width="19.08203125" style="296" customWidth="1"/>
    <col min="29" max="29" width="34.33203125" style="298" customWidth="1"/>
    <col min="30" max="16384" width="9" style="296"/>
  </cols>
  <sheetData>
    <row r="1" spans="1:32" ht="12.75" x14ac:dyDescent="0.2">
      <c r="B1" s="128"/>
      <c r="C1" s="128"/>
      <c r="D1" s="128"/>
      <c r="E1" s="128"/>
      <c r="F1" s="128"/>
      <c r="G1" s="128"/>
      <c r="H1" s="128"/>
      <c r="I1" s="128"/>
      <c r="J1" s="128"/>
      <c r="K1" s="128"/>
      <c r="L1" s="128"/>
      <c r="M1" s="297"/>
    </row>
    <row r="2" spans="1:32" ht="15.75" x14ac:dyDescent="0.25">
      <c r="B2" s="299" t="s">
        <v>334</v>
      </c>
      <c r="D2" s="300" t="s">
        <v>97</v>
      </c>
      <c r="E2" s="301"/>
      <c r="F2" s="301"/>
      <c r="G2" s="301"/>
      <c r="H2" s="301"/>
      <c r="I2" s="301"/>
      <c r="J2" s="301"/>
      <c r="K2" s="301"/>
      <c r="L2" s="302"/>
      <c r="N2" s="303" t="s">
        <v>180</v>
      </c>
      <c r="O2" s="304"/>
      <c r="P2" s="305"/>
      <c r="Q2" s="305"/>
    </row>
    <row r="3" spans="1:32" ht="38.25" x14ac:dyDescent="0.25">
      <c r="B3" s="306" t="s">
        <v>333</v>
      </c>
      <c r="D3" s="307" t="s">
        <v>95</v>
      </c>
      <c r="E3" s="308"/>
      <c r="F3" s="308"/>
      <c r="G3" s="308"/>
      <c r="H3" s="308"/>
      <c r="I3" s="308"/>
      <c r="J3" s="308"/>
      <c r="K3" s="308"/>
      <c r="L3" s="309"/>
      <c r="N3" s="303" t="s">
        <v>261</v>
      </c>
      <c r="O3" s="304"/>
      <c r="P3" s="305"/>
      <c r="Q3" s="305"/>
    </row>
    <row r="4" spans="1:32" ht="12.75" x14ac:dyDescent="0.2">
      <c r="D4" s="310" t="s">
        <v>96</v>
      </c>
      <c r="E4" s="311"/>
      <c r="F4" s="311"/>
      <c r="G4" s="311"/>
      <c r="H4" s="311"/>
      <c r="I4" s="308"/>
      <c r="J4" s="308"/>
      <c r="K4" s="308"/>
      <c r="L4" s="309"/>
    </row>
    <row r="5" spans="1:32" ht="12.75" x14ac:dyDescent="0.2">
      <c r="A5" s="312"/>
      <c r="B5" s="312"/>
      <c r="C5" s="312"/>
      <c r="D5" s="313"/>
      <c r="E5" s="313"/>
      <c r="F5" s="314"/>
      <c r="G5" s="312"/>
      <c r="H5" s="312"/>
      <c r="I5" s="315"/>
      <c r="J5" s="315"/>
      <c r="K5" s="315"/>
      <c r="L5" s="315"/>
      <c r="M5" s="315"/>
      <c r="N5" s="316"/>
    </row>
    <row r="6" spans="1:32" ht="12.75" x14ac:dyDescent="0.2">
      <c r="A6" s="312"/>
      <c r="B6" s="317"/>
      <c r="C6" s="318"/>
      <c r="D6" s="312"/>
      <c r="E6" s="313"/>
      <c r="F6" s="319"/>
      <c r="G6" s="312"/>
      <c r="H6" s="312"/>
      <c r="I6" s="320"/>
      <c r="J6" s="315"/>
      <c r="K6" s="315"/>
      <c r="L6" s="321"/>
      <c r="M6" s="322"/>
      <c r="N6" s="323"/>
      <c r="O6" s="324"/>
      <c r="P6" s="316"/>
      <c r="Q6" s="316"/>
      <c r="R6" s="316"/>
    </row>
    <row r="7" spans="1:32" ht="14.25" x14ac:dyDescent="0.2">
      <c r="A7" s="312"/>
      <c r="B7" s="312"/>
      <c r="C7" s="312"/>
      <c r="D7" s="312"/>
      <c r="E7" s="312"/>
      <c r="F7" s="312"/>
      <c r="G7" s="312"/>
      <c r="H7" s="312"/>
      <c r="I7" s="325"/>
      <c r="J7" s="315"/>
      <c r="K7" s="326"/>
      <c r="L7" s="315"/>
      <c r="M7" s="315"/>
      <c r="N7" s="327"/>
      <c r="O7" s="153"/>
      <c r="P7" s="316"/>
      <c r="Q7" s="316"/>
      <c r="R7" s="316"/>
    </row>
    <row r="8" spans="1:32" ht="14.25" x14ac:dyDescent="0.2">
      <c r="A8" s="312"/>
      <c r="B8" s="312"/>
      <c r="C8" s="318"/>
      <c r="D8" s="312"/>
      <c r="E8" s="312"/>
      <c r="F8" s="319"/>
      <c r="G8" s="312"/>
      <c r="H8" s="312"/>
      <c r="I8" s="325"/>
      <c r="J8" s="315"/>
      <c r="K8" s="326"/>
      <c r="L8" s="315"/>
      <c r="M8" s="315"/>
      <c r="N8" s="327"/>
      <c r="O8" s="153"/>
      <c r="P8" s="316"/>
      <c r="Q8" s="316"/>
      <c r="R8" s="316"/>
    </row>
    <row r="9" spans="1:32" ht="14.25" x14ac:dyDescent="0.2">
      <c r="A9" s="312"/>
      <c r="B9" s="312"/>
      <c r="C9" s="312"/>
      <c r="D9" s="312"/>
      <c r="E9" s="312"/>
      <c r="F9" s="312"/>
      <c r="G9" s="312"/>
      <c r="H9" s="312"/>
      <c r="I9" s="328"/>
      <c r="J9" s="329"/>
      <c r="K9" s="297"/>
      <c r="L9" s="297"/>
      <c r="M9" s="297"/>
      <c r="N9" s="297"/>
      <c r="O9" s="153"/>
      <c r="P9" s="316"/>
      <c r="Q9" s="316"/>
      <c r="R9" s="316"/>
    </row>
    <row r="10" spans="1:32" ht="67" x14ac:dyDescent="0.4">
      <c r="A10" s="312"/>
      <c r="B10" s="312"/>
      <c r="C10" s="312"/>
      <c r="D10" s="312"/>
      <c r="E10" s="312"/>
      <c r="F10" s="312"/>
      <c r="G10" s="312"/>
      <c r="H10" s="312"/>
      <c r="M10" s="330" t="s">
        <v>146</v>
      </c>
      <c r="N10" s="331" t="s">
        <v>46</v>
      </c>
      <c r="O10" s="332" t="s">
        <v>144</v>
      </c>
      <c r="P10" s="333" t="s">
        <v>143</v>
      </c>
      <c r="Q10" s="316"/>
      <c r="R10" s="316"/>
    </row>
    <row r="11" spans="1:32" ht="13" x14ac:dyDescent="0.3">
      <c r="A11" s="312"/>
      <c r="B11" s="313"/>
      <c r="C11" s="313"/>
      <c r="D11" s="313"/>
      <c r="E11" s="313"/>
      <c r="F11" s="314"/>
      <c r="G11" s="312"/>
      <c r="H11" s="312"/>
      <c r="M11" s="334"/>
      <c r="N11" s="334"/>
      <c r="O11" s="335" t="s">
        <v>124</v>
      </c>
      <c r="P11" s="335" t="s">
        <v>124</v>
      </c>
    </row>
    <row r="12" spans="1:32" ht="12.75" x14ac:dyDescent="0.2">
      <c r="A12" s="312"/>
      <c r="B12" s="313"/>
      <c r="C12" s="313"/>
      <c r="D12" s="312"/>
      <c r="E12" s="313"/>
      <c r="F12" s="319"/>
      <c r="G12" s="312"/>
      <c r="H12" s="312"/>
      <c r="M12" s="334">
        <v>1</v>
      </c>
      <c r="N12" s="334" t="s">
        <v>138</v>
      </c>
      <c r="O12" s="336">
        <v>80000</v>
      </c>
      <c r="P12" s="336">
        <v>50000</v>
      </c>
    </row>
    <row r="13" spans="1:32" ht="12.75" x14ac:dyDescent="0.2">
      <c r="A13" s="312"/>
      <c r="B13" s="337"/>
      <c r="C13" s="313"/>
      <c r="D13" s="312"/>
      <c r="E13" s="313"/>
      <c r="F13" s="338"/>
      <c r="G13" s="339"/>
      <c r="H13" s="312"/>
      <c r="I13" s="340"/>
      <c r="M13" s="334">
        <v>2</v>
      </c>
      <c r="N13" s="334" t="s">
        <v>139</v>
      </c>
      <c r="O13" s="336">
        <v>110000</v>
      </c>
      <c r="P13" s="336">
        <v>75000</v>
      </c>
    </row>
    <row r="14" spans="1:32" ht="14.25" x14ac:dyDescent="0.25">
      <c r="A14" s="312"/>
      <c r="B14" s="337"/>
      <c r="C14" s="341"/>
      <c r="D14" s="313"/>
      <c r="E14" s="339"/>
      <c r="F14" s="319"/>
      <c r="G14" s="312"/>
      <c r="H14" s="312"/>
      <c r="I14" s="297"/>
      <c r="J14" s="297"/>
      <c r="M14" s="334">
        <v>3</v>
      </c>
      <c r="N14" s="334" t="s">
        <v>140</v>
      </c>
      <c r="O14" s="336">
        <v>165000</v>
      </c>
      <c r="P14" s="336">
        <v>110000</v>
      </c>
    </row>
    <row r="15" spans="1:32" ht="14.25" x14ac:dyDescent="0.25">
      <c r="A15" s="312"/>
      <c r="B15" s="313"/>
      <c r="C15" s="341"/>
      <c r="D15" s="313"/>
      <c r="E15" s="339"/>
      <c r="F15" s="319"/>
      <c r="G15" s="312"/>
      <c r="H15" s="342"/>
      <c r="I15" s="343"/>
      <c r="J15" s="343"/>
      <c r="M15" s="334">
        <v>4</v>
      </c>
      <c r="N15" s="334" t="s">
        <v>141</v>
      </c>
      <c r="O15" s="336">
        <v>260000</v>
      </c>
      <c r="P15" s="336">
        <v>175000</v>
      </c>
    </row>
    <row r="16" spans="1:32" ht="14.25" x14ac:dyDescent="0.25">
      <c r="A16" s="312"/>
      <c r="B16" s="313"/>
      <c r="C16" s="341"/>
      <c r="D16" s="313"/>
      <c r="E16" s="339"/>
      <c r="F16" s="319"/>
      <c r="G16" s="312"/>
      <c r="H16" s="342"/>
      <c r="I16" s="344" t="s">
        <v>31</v>
      </c>
      <c r="J16" s="345"/>
      <c r="K16" s="346"/>
      <c r="L16" s="346"/>
      <c r="M16" s="334">
        <v>5</v>
      </c>
      <c r="N16" s="334" t="s">
        <v>142</v>
      </c>
      <c r="O16" s="336">
        <v>370000</v>
      </c>
      <c r="P16" s="336">
        <v>250000</v>
      </c>
      <c r="Q16" s="316"/>
      <c r="R16" s="316"/>
      <c r="S16" s="297"/>
      <c r="T16" s="297"/>
      <c r="U16" s="297"/>
      <c r="V16" s="297"/>
      <c r="W16" s="297"/>
      <c r="X16" s="297"/>
      <c r="Y16" s="297"/>
      <c r="Z16" s="297"/>
      <c r="AA16" s="297"/>
      <c r="AB16" s="297"/>
      <c r="AC16" s="347"/>
      <c r="AD16" s="297"/>
      <c r="AE16" s="297"/>
      <c r="AF16" s="297"/>
    </row>
    <row r="17" spans="1:32" ht="15" x14ac:dyDescent="0.25">
      <c r="A17" s="312"/>
      <c r="B17" s="313"/>
      <c r="C17" s="341"/>
      <c r="D17" s="313"/>
      <c r="E17" s="339"/>
      <c r="F17" s="319"/>
      <c r="G17" s="312"/>
      <c r="H17" s="342"/>
      <c r="I17" s="348" t="s">
        <v>43</v>
      </c>
      <c r="J17" s="349" t="s">
        <v>5</v>
      </c>
      <c r="K17" s="350"/>
      <c r="L17" s="350"/>
      <c r="M17" s="334"/>
      <c r="N17" s="334"/>
      <c r="O17" s="351" t="s">
        <v>145</v>
      </c>
      <c r="P17" s="335" t="s">
        <v>148</v>
      </c>
      <c r="Q17" s="316"/>
      <c r="R17" s="316"/>
      <c r="S17" s="297"/>
      <c r="T17" s="297"/>
      <c r="U17" s="297"/>
      <c r="V17" s="297"/>
      <c r="W17" s="297"/>
      <c r="X17" s="297"/>
      <c r="Y17" s="297"/>
      <c r="Z17" s="297"/>
      <c r="AA17" s="297"/>
      <c r="AB17" s="297"/>
      <c r="AC17" s="347"/>
      <c r="AD17" s="297"/>
      <c r="AE17" s="297"/>
      <c r="AF17" s="297"/>
    </row>
    <row r="18" spans="1:32" ht="14.25" x14ac:dyDescent="0.2">
      <c r="A18" s="312"/>
      <c r="B18" s="313"/>
      <c r="C18" s="352"/>
      <c r="D18" s="313"/>
      <c r="E18" s="339"/>
      <c r="F18" s="319"/>
      <c r="G18" s="312"/>
      <c r="H18" s="342"/>
      <c r="I18" s="353" t="s">
        <v>39</v>
      </c>
      <c r="J18" s="354" t="s">
        <v>40</v>
      </c>
      <c r="K18" s="355"/>
      <c r="L18" s="356"/>
      <c r="M18" s="297"/>
      <c r="O18" s="153"/>
      <c r="P18" s="316"/>
      <c r="Q18" s="316"/>
      <c r="R18" s="316"/>
      <c r="S18" s="297"/>
      <c r="T18" s="297"/>
      <c r="U18" s="297"/>
      <c r="V18" s="297"/>
      <c r="W18" s="297"/>
      <c r="X18" s="297"/>
      <c r="Y18" s="297"/>
      <c r="Z18" s="297"/>
      <c r="AA18" s="297"/>
      <c r="AB18" s="297"/>
      <c r="AC18" s="347"/>
      <c r="AD18" s="297"/>
      <c r="AE18" s="297"/>
      <c r="AF18" s="297"/>
    </row>
    <row r="19" spans="1:32" ht="14.25" x14ac:dyDescent="0.2">
      <c r="A19" s="312"/>
      <c r="B19" s="313"/>
      <c r="C19" s="352"/>
      <c r="D19" s="313"/>
      <c r="E19" s="339"/>
      <c r="F19" s="319"/>
      <c r="G19" s="312"/>
      <c r="H19" s="342"/>
      <c r="I19" s="353" t="s">
        <v>21</v>
      </c>
      <c r="J19" s="354" t="s">
        <v>41</v>
      </c>
      <c r="K19" s="355"/>
      <c r="L19" s="356"/>
      <c r="M19" s="297"/>
      <c r="O19" s="153"/>
      <c r="P19" s="316"/>
      <c r="Q19" s="316"/>
      <c r="R19" s="316"/>
      <c r="S19" s="297"/>
      <c r="T19" s="297"/>
      <c r="U19" s="297"/>
      <c r="V19" s="297"/>
      <c r="W19" s="297"/>
      <c r="X19" s="297"/>
      <c r="Y19" s="297"/>
      <c r="Z19" s="297"/>
      <c r="AA19" s="297"/>
      <c r="AB19" s="297"/>
      <c r="AC19" s="347"/>
      <c r="AD19" s="297"/>
      <c r="AE19" s="297"/>
      <c r="AF19" s="297"/>
    </row>
    <row r="20" spans="1:32" ht="12.75" x14ac:dyDescent="0.2">
      <c r="A20" s="312"/>
      <c r="B20" s="312"/>
      <c r="C20" s="312"/>
      <c r="D20" s="312"/>
      <c r="E20" s="312"/>
      <c r="F20" s="312"/>
      <c r="G20" s="342"/>
      <c r="H20" s="342"/>
      <c r="I20" s="353" t="s">
        <v>32</v>
      </c>
      <c r="J20" s="354" t="s">
        <v>87</v>
      </c>
      <c r="K20" s="355"/>
      <c r="L20" s="356"/>
      <c r="M20" s="357"/>
      <c r="N20" s="357"/>
      <c r="O20" s="357"/>
      <c r="P20" s="357"/>
      <c r="Q20" s="357"/>
      <c r="R20" s="357"/>
      <c r="S20" s="357"/>
      <c r="T20" s="357"/>
      <c r="U20" s="297"/>
      <c r="V20" s="297"/>
      <c r="W20" s="297"/>
      <c r="X20" s="297"/>
      <c r="Y20" s="297"/>
      <c r="Z20" s="297"/>
      <c r="AA20" s="297"/>
      <c r="AB20" s="297"/>
      <c r="AC20" s="347"/>
      <c r="AD20" s="297"/>
      <c r="AE20" s="297"/>
      <c r="AF20" s="297"/>
    </row>
    <row r="21" spans="1:32" ht="15.75" x14ac:dyDescent="0.3">
      <c r="A21" s="312"/>
      <c r="B21" s="313"/>
      <c r="C21" s="341"/>
      <c r="D21" s="313"/>
      <c r="E21" s="313"/>
      <c r="F21" s="319"/>
      <c r="G21" s="342"/>
      <c r="H21" s="342"/>
      <c r="I21" s="358" t="s">
        <v>33</v>
      </c>
      <c r="J21" s="359" t="s">
        <v>163</v>
      </c>
      <c r="K21" s="360"/>
      <c r="L21" s="361"/>
      <c r="M21" s="360"/>
      <c r="N21" s="360"/>
      <c r="O21" s="360"/>
      <c r="P21" s="360"/>
      <c r="Q21" s="360"/>
      <c r="R21" s="360"/>
      <c r="S21" s="360"/>
      <c r="T21" s="360"/>
      <c r="U21" s="360"/>
      <c r="V21" s="361"/>
      <c r="W21" s="297"/>
      <c r="X21" s="297"/>
      <c r="Y21" s="297"/>
      <c r="Z21" s="297"/>
      <c r="AA21" s="297"/>
      <c r="AB21" s="297"/>
      <c r="AC21" s="347"/>
      <c r="AD21" s="297"/>
      <c r="AE21" s="297"/>
      <c r="AF21" s="297"/>
    </row>
    <row r="22" spans="1:32" ht="14.25" x14ac:dyDescent="0.25">
      <c r="A22" s="312"/>
      <c r="B22" s="312"/>
      <c r="C22" s="341"/>
      <c r="D22" s="313"/>
      <c r="E22" s="362"/>
      <c r="F22" s="312"/>
      <c r="G22" s="319"/>
      <c r="H22" s="312"/>
      <c r="I22" s="363" t="s">
        <v>34</v>
      </c>
      <c r="J22" s="364" t="s">
        <v>36</v>
      </c>
      <c r="K22" s="360"/>
      <c r="L22" s="360"/>
      <c r="M22" s="360"/>
      <c r="N22" s="360"/>
      <c r="O22" s="360"/>
      <c r="P22" s="360"/>
      <c r="Q22" s="360"/>
      <c r="R22" s="360"/>
      <c r="S22" s="360"/>
      <c r="T22" s="360"/>
      <c r="U22" s="360"/>
      <c r="V22" s="361"/>
    </row>
    <row r="23" spans="1:32" ht="12.75" x14ac:dyDescent="0.2">
      <c r="A23" s="312"/>
      <c r="B23" s="313"/>
      <c r="C23" s="313"/>
      <c r="D23" s="312"/>
      <c r="E23" s="313"/>
      <c r="F23" s="319"/>
      <c r="G23" s="312"/>
      <c r="H23" s="312"/>
      <c r="I23" s="365" t="s">
        <v>46</v>
      </c>
      <c r="J23" s="366"/>
      <c r="K23" s="367"/>
      <c r="L23" s="367"/>
      <c r="M23" s="367"/>
      <c r="N23" s="367"/>
      <c r="O23" s="367"/>
      <c r="P23" s="367"/>
      <c r="Q23" s="367"/>
      <c r="R23" s="367"/>
      <c r="S23" s="367"/>
      <c r="T23" s="367"/>
      <c r="U23" s="367"/>
      <c r="V23" s="368"/>
    </row>
    <row r="24" spans="1:32" ht="14.25" x14ac:dyDescent="0.25">
      <c r="A24" s="312"/>
      <c r="B24" s="312"/>
      <c r="C24" s="341"/>
      <c r="D24" s="313"/>
      <c r="E24" s="362"/>
      <c r="F24" s="312"/>
      <c r="G24" s="312"/>
      <c r="H24" s="312"/>
      <c r="I24" s="369" t="s">
        <v>48</v>
      </c>
      <c r="J24" s="370" t="s">
        <v>179</v>
      </c>
      <c r="K24" s="371"/>
      <c r="L24" s="371"/>
      <c r="M24" s="371"/>
      <c r="N24" s="371"/>
      <c r="O24" s="371"/>
      <c r="P24" s="371"/>
      <c r="Q24" s="371"/>
      <c r="R24" s="371"/>
      <c r="S24" s="371"/>
      <c r="T24" s="371"/>
      <c r="U24" s="371"/>
      <c r="V24" s="372"/>
    </row>
    <row r="25" spans="1:32" ht="14.25" x14ac:dyDescent="0.25">
      <c r="A25" s="312"/>
      <c r="B25" s="312"/>
      <c r="C25" s="341"/>
      <c r="D25" s="312"/>
      <c r="E25" s="312"/>
      <c r="F25" s="312"/>
      <c r="G25" s="312"/>
      <c r="H25" s="312"/>
      <c r="I25" s="369"/>
      <c r="J25" s="370"/>
      <c r="K25" s="371"/>
      <c r="L25" s="371"/>
      <c r="M25" s="371"/>
      <c r="N25" s="371"/>
      <c r="O25" s="371"/>
      <c r="P25" s="371"/>
      <c r="Q25" s="371"/>
      <c r="R25" s="371"/>
      <c r="S25" s="371"/>
      <c r="T25" s="371"/>
      <c r="U25" s="371"/>
      <c r="V25" s="372"/>
    </row>
    <row r="26" spans="1:32" ht="15.75" x14ac:dyDescent="0.3">
      <c r="B26" s="373" t="s">
        <v>99</v>
      </c>
      <c r="C26" s="374"/>
      <c r="I26" s="369" t="s">
        <v>49</v>
      </c>
      <c r="J26" s="370" t="s">
        <v>51</v>
      </c>
      <c r="K26" s="371"/>
      <c r="L26" s="371"/>
      <c r="M26" s="371"/>
      <c r="N26" s="371"/>
      <c r="O26" s="371"/>
      <c r="P26" s="371"/>
      <c r="Q26" s="371"/>
      <c r="R26" s="371"/>
      <c r="S26" s="371"/>
      <c r="T26" s="371"/>
      <c r="U26" s="371"/>
      <c r="V26" s="372"/>
    </row>
    <row r="27" spans="1:32" ht="30" x14ac:dyDescent="0.3">
      <c r="B27" s="375" t="s">
        <v>238</v>
      </c>
      <c r="C27" s="376"/>
      <c r="D27" s="377"/>
      <c r="E27" s="378"/>
      <c r="I27" s="370"/>
      <c r="J27" s="370" t="s">
        <v>50</v>
      </c>
      <c r="K27" s="371" t="s">
        <v>253</v>
      </c>
      <c r="L27" s="371"/>
      <c r="M27" s="371"/>
      <c r="N27" s="371"/>
      <c r="O27" s="371"/>
      <c r="P27" s="371"/>
      <c r="Q27" s="371"/>
      <c r="R27" s="371"/>
      <c r="S27" s="371"/>
      <c r="T27" s="371"/>
      <c r="U27" s="371"/>
      <c r="V27" s="372"/>
    </row>
    <row r="28" spans="1:32" ht="25.5" x14ac:dyDescent="0.2">
      <c r="A28" s="298" t="s">
        <v>94</v>
      </c>
      <c r="B28" s="379" t="s">
        <v>15</v>
      </c>
      <c r="C28" s="380" t="s">
        <v>17</v>
      </c>
      <c r="D28" s="380"/>
      <c r="E28" s="381">
        <v>1</v>
      </c>
      <c r="F28" s="381">
        <v>2</v>
      </c>
      <c r="G28" s="381">
        <v>3</v>
      </c>
      <c r="H28" s="381">
        <v>4</v>
      </c>
      <c r="I28" s="381">
        <v>5</v>
      </c>
      <c r="J28" s="381">
        <v>6</v>
      </c>
      <c r="K28" s="381">
        <v>7</v>
      </c>
      <c r="L28" s="381">
        <v>8</v>
      </c>
      <c r="M28" s="381">
        <v>9</v>
      </c>
      <c r="N28" s="381">
        <v>10</v>
      </c>
      <c r="O28" s="381">
        <v>11</v>
      </c>
      <c r="P28" s="381">
        <v>12</v>
      </c>
      <c r="Q28" s="381">
        <v>13</v>
      </c>
      <c r="R28" s="381">
        <v>14</v>
      </c>
      <c r="S28" s="381">
        <v>15</v>
      </c>
      <c r="T28" s="381">
        <v>16</v>
      </c>
      <c r="U28" s="381">
        <v>17</v>
      </c>
      <c r="V28" s="381">
        <v>18</v>
      </c>
      <c r="W28" s="381">
        <v>19</v>
      </c>
      <c r="X28" s="381">
        <v>20</v>
      </c>
      <c r="Y28" s="381" t="s">
        <v>27</v>
      </c>
      <c r="Z28" s="383"/>
      <c r="AA28" s="383"/>
      <c r="AB28" s="383"/>
      <c r="AC28" s="143" t="s">
        <v>329</v>
      </c>
    </row>
    <row r="29" spans="1:32" ht="38.25" x14ac:dyDescent="0.2">
      <c r="A29" s="382">
        <v>0</v>
      </c>
      <c r="B29" s="380" t="s">
        <v>20</v>
      </c>
      <c r="C29" s="379" t="s">
        <v>4</v>
      </c>
      <c r="D29" s="380" t="s">
        <v>18</v>
      </c>
      <c r="E29" s="472" t="s">
        <v>462</v>
      </c>
      <c r="F29" s="472" t="s">
        <v>463</v>
      </c>
      <c r="G29" s="472" t="s">
        <v>89</v>
      </c>
      <c r="H29" s="472" t="s">
        <v>464</v>
      </c>
      <c r="I29" s="472" t="s">
        <v>465</v>
      </c>
      <c r="J29" s="472" t="s">
        <v>466</v>
      </c>
      <c r="K29" s="472" t="s">
        <v>467</v>
      </c>
      <c r="L29" s="472" t="s">
        <v>14</v>
      </c>
      <c r="M29" s="472" t="s">
        <v>14</v>
      </c>
      <c r="N29" s="472" t="s">
        <v>14</v>
      </c>
      <c r="O29" s="472" t="s">
        <v>14</v>
      </c>
      <c r="P29" s="472" t="s">
        <v>14</v>
      </c>
      <c r="Q29" s="472" t="s">
        <v>14</v>
      </c>
      <c r="R29" s="472" t="s">
        <v>14</v>
      </c>
      <c r="S29" s="472" t="s">
        <v>14</v>
      </c>
      <c r="T29" s="472" t="s">
        <v>14</v>
      </c>
      <c r="U29" s="472" t="s">
        <v>14</v>
      </c>
      <c r="V29" s="472" t="s">
        <v>14</v>
      </c>
      <c r="W29" s="472" t="s">
        <v>14</v>
      </c>
      <c r="X29" s="472" t="s">
        <v>14</v>
      </c>
      <c r="Y29" s="383"/>
      <c r="Z29" s="383"/>
      <c r="AA29" s="383"/>
      <c r="AB29" s="383"/>
      <c r="AC29" s="463" t="s">
        <v>455</v>
      </c>
    </row>
    <row r="30" spans="1:32" ht="12.75" x14ac:dyDescent="0.2">
      <c r="A30" s="384">
        <f>+A29+1</f>
        <v>1</v>
      </c>
      <c r="B30" s="385" t="s">
        <v>35</v>
      </c>
      <c r="C30" s="386" t="s">
        <v>42</v>
      </c>
      <c r="D30" s="387" t="s">
        <v>1</v>
      </c>
      <c r="E30" s="1" t="s">
        <v>39</v>
      </c>
      <c r="F30" s="1" t="s">
        <v>39</v>
      </c>
      <c r="G30" s="1" t="s">
        <v>21</v>
      </c>
      <c r="H30" s="1" t="s">
        <v>39</v>
      </c>
      <c r="I30" s="1" t="s">
        <v>39</v>
      </c>
      <c r="J30" s="1" t="s">
        <v>39</v>
      </c>
      <c r="K30" s="1" t="s">
        <v>39</v>
      </c>
      <c r="L30" s="1" t="s">
        <v>34</v>
      </c>
      <c r="M30" s="1" t="s">
        <v>34</v>
      </c>
      <c r="N30" s="1" t="s">
        <v>34</v>
      </c>
      <c r="O30" s="1" t="s">
        <v>34</v>
      </c>
      <c r="P30" s="1" t="s">
        <v>34</v>
      </c>
      <c r="Q30" s="1" t="s">
        <v>34</v>
      </c>
      <c r="R30" s="1" t="s">
        <v>34</v>
      </c>
      <c r="S30" s="1" t="s">
        <v>34</v>
      </c>
      <c r="T30" s="1" t="s">
        <v>34</v>
      </c>
      <c r="U30" s="1" t="s">
        <v>34</v>
      </c>
      <c r="V30" s="1" t="s">
        <v>34</v>
      </c>
      <c r="W30" s="1" t="s">
        <v>34</v>
      </c>
      <c r="X30" s="1" t="s">
        <v>34</v>
      </c>
      <c r="Y30" s="383"/>
      <c r="Z30" s="383"/>
      <c r="AA30" s="383"/>
      <c r="AB30" s="383"/>
      <c r="AC30" s="463"/>
    </row>
    <row r="31" spans="1:32" ht="12.75" x14ac:dyDescent="0.2">
      <c r="A31" s="384">
        <f>+A30+1</f>
        <v>2</v>
      </c>
      <c r="B31" s="385"/>
      <c r="C31" s="386" t="s">
        <v>46</v>
      </c>
      <c r="D31" s="387" t="s">
        <v>1</v>
      </c>
      <c r="E31" s="1" t="s">
        <v>84</v>
      </c>
      <c r="F31" s="1" t="s">
        <v>47</v>
      </c>
      <c r="G31" s="1" t="s">
        <v>90</v>
      </c>
      <c r="H31" s="1" t="s">
        <v>47</v>
      </c>
      <c r="I31" s="1" t="s">
        <v>47</v>
      </c>
      <c r="J31" s="1" t="s">
        <v>47</v>
      </c>
      <c r="K31" s="1" t="s">
        <v>47</v>
      </c>
      <c r="L31" s="1" t="s">
        <v>47</v>
      </c>
      <c r="M31" s="1" t="s">
        <v>47</v>
      </c>
      <c r="N31" s="1" t="s">
        <v>47</v>
      </c>
      <c r="O31" s="1" t="s">
        <v>47</v>
      </c>
      <c r="P31" s="1" t="s">
        <v>47</v>
      </c>
      <c r="Q31" s="1" t="s">
        <v>47</v>
      </c>
      <c r="R31" s="1" t="s">
        <v>47</v>
      </c>
      <c r="S31" s="1" t="s">
        <v>47</v>
      </c>
      <c r="T31" s="1" t="s">
        <v>47</v>
      </c>
      <c r="U31" s="1" t="s">
        <v>47</v>
      </c>
      <c r="V31" s="1" t="s">
        <v>47</v>
      </c>
      <c r="W31" s="1" t="s">
        <v>47</v>
      </c>
      <c r="X31" s="1" t="s">
        <v>47</v>
      </c>
      <c r="Y31" s="383"/>
      <c r="Z31" s="383"/>
      <c r="AA31" s="383"/>
      <c r="AB31" s="383"/>
      <c r="AC31" s="463"/>
    </row>
    <row r="32" spans="1:32" ht="52.5" x14ac:dyDescent="0.3">
      <c r="A32" s="384">
        <f>+A31+1</f>
        <v>3</v>
      </c>
      <c r="B32" s="388" t="s">
        <v>151</v>
      </c>
      <c r="C32" s="389" t="s">
        <v>80</v>
      </c>
      <c r="D32" s="390" t="s">
        <v>2</v>
      </c>
      <c r="E32" s="2"/>
      <c r="F32" s="2"/>
      <c r="G32" s="2">
        <v>2.984</v>
      </c>
      <c r="H32" s="2"/>
      <c r="I32" s="2"/>
      <c r="J32" s="2"/>
      <c r="K32" s="2"/>
      <c r="L32" s="2">
        <v>1.8</v>
      </c>
      <c r="M32" s="2">
        <v>1.8</v>
      </c>
      <c r="N32" s="2">
        <v>1.8</v>
      </c>
      <c r="O32" s="2">
        <v>1.8</v>
      </c>
      <c r="P32" s="2">
        <v>1.8</v>
      </c>
      <c r="Q32" s="2">
        <v>1.8</v>
      </c>
      <c r="R32" s="2">
        <v>1.8</v>
      </c>
      <c r="S32" s="2">
        <v>1.8</v>
      </c>
      <c r="T32" s="2">
        <v>1.8</v>
      </c>
      <c r="U32" s="2">
        <v>1.8</v>
      </c>
      <c r="V32" s="2">
        <v>1.8</v>
      </c>
      <c r="W32" s="2">
        <v>1.8</v>
      </c>
      <c r="X32" s="2">
        <v>1.8</v>
      </c>
      <c r="Y32" s="383"/>
      <c r="Z32" s="383"/>
      <c r="AA32" s="383"/>
      <c r="AB32" s="383"/>
      <c r="AC32" s="463"/>
    </row>
    <row r="33" spans="1:30" ht="15.75" x14ac:dyDescent="0.3">
      <c r="A33" s="384">
        <f>+A32+1</f>
        <v>4</v>
      </c>
      <c r="B33" s="391" t="s">
        <v>98</v>
      </c>
      <c r="C33" s="389" t="s">
        <v>81</v>
      </c>
      <c r="D33" s="390" t="s">
        <v>11</v>
      </c>
      <c r="E33" s="2">
        <v>25.254000000000001</v>
      </c>
      <c r="F33" s="2">
        <v>1.7889999999999999</v>
      </c>
      <c r="G33" s="2"/>
      <c r="H33" s="2">
        <v>1.7889999999999999</v>
      </c>
      <c r="I33" s="2">
        <v>1.7889999999999999</v>
      </c>
      <c r="J33" s="2">
        <v>1.7889999999999999</v>
      </c>
      <c r="K33" s="2">
        <v>2.992</v>
      </c>
      <c r="L33" s="2"/>
      <c r="M33" s="2"/>
      <c r="N33" s="2"/>
      <c r="O33" s="2"/>
      <c r="P33" s="2"/>
      <c r="Q33" s="2"/>
      <c r="R33" s="2"/>
      <c r="S33" s="2"/>
      <c r="T33" s="2"/>
      <c r="U33" s="2"/>
      <c r="V33" s="2"/>
      <c r="W33" s="2"/>
      <c r="X33" s="2"/>
      <c r="Y33" s="383"/>
      <c r="Z33" s="383"/>
      <c r="AA33" s="383"/>
      <c r="AB33" s="383"/>
      <c r="AC33" s="463"/>
    </row>
    <row r="34" spans="1:30" ht="51.5" x14ac:dyDescent="0.4">
      <c r="A34" s="384">
        <f>+A33+1</f>
        <v>5</v>
      </c>
      <c r="B34" s="392" t="s">
        <v>178</v>
      </c>
      <c r="C34" s="393" t="s">
        <v>12</v>
      </c>
      <c r="D34" s="390" t="s">
        <v>3</v>
      </c>
      <c r="E34" s="3">
        <v>50000</v>
      </c>
      <c r="F34" s="3">
        <v>50000</v>
      </c>
      <c r="G34" s="3">
        <v>0</v>
      </c>
      <c r="H34" s="3">
        <v>50000</v>
      </c>
      <c r="I34" s="3">
        <v>50000</v>
      </c>
      <c r="J34" s="3">
        <v>50000</v>
      </c>
      <c r="K34" s="3">
        <v>50000</v>
      </c>
      <c r="L34" s="3">
        <v>0</v>
      </c>
      <c r="M34" s="3">
        <v>0</v>
      </c>
      <c r="N34" s="3">
        <v>0</v>
      </c>
      <c r="O34" s="3">
        <v>0</v>
      </c>
      <c r="P34" s="3">
        <v>0</v>
      </c>
      <c r="Q34" s="3">
        <v>0</v>
      </c>
      <c r="R34" s="3">
        <v>0</v>
      </c>
      <c r="S34" s="3">
        <v>0</v>
      </c>
      <c r="T34" s="3">
        <v>0</v>
      </c>
      <c r="U34" s="3">
        <v>0</v>
      </c>
      <c r="V34" s="3">
        <v>0</v>
      </c>
      <c r="W34" s="3">
        <v>0</v>
      </c>
      <c r="X34" s="3">
        <v>0</v>
      </c>
      <c r="Y34" s="383"/>
      <c r="Z34" s="461" t="s">
        <v>37</v>
      </c>
      <c r="AA34" s="461"/>
      <c r="AB34" s="383"/>
      <c r="AC34" s="463" t="s">
        <v>149</v>
      </c>
    </row>
    <row r="35" spans="1:30" ht="27" x14ac:dyDescent="0.3">
      <c r="A35" s="384">
        <f t="shared" ref="A35:A44" si="0">+A34+1</f>
        <v>6</v>
      </c>
      <c r="B35" s="392" t="s">
        <v>176</v>
      </c>
      <c r="C35" s="393" t="s">
        <v>6</v>
      </c>
      <c r="D35" s="390" t="s">
        <v>0</v>
      </c>
      <c r="E35" s="4">
        <v>48</v>
      </c>
      <c r="F35" s="4">
        <v>9.6</v>
      </c>
      <c r="G35" s="4">
        <v>12</v>
      </c>
      <c r="H35" s="4">
        <v>16.2</v>
      </c>
      <c r="I35" s="4">
        <v>16.2</v>
      </c>
      <c r="J35" s="4">
        <v>21.6</v>
      </c>
      <c r="K35" s="4">
        <v>48</v>
      </c>
      <c r="L35" s="4">
        <v>0</v>
      </c>
      <c r="M35" s="4">
        <v>0</v>
      </c>
      <c r="N35" s="4">
        <v>0</v>
      </c>
      <c r="O35" s="4">
        <v>0</v>
      </c>
      <c r="P35" s="4">
        <v>0</v>
      </c>
      <c r="Q35" s="4">
        <v>0</v>
      </c>
      <c r="R35" s="4">
        <v>0</v>
      </c>
      <c r="S35" s="4">
        <v>0</v>
      </c>
      <c r="T35" s="4">
        <v>0</v>
      </c>
      <c r="U35" s="4">
        <v>0</v>
      </c>
      <c r="V35" s="4">
        <v>0</v>
      </c>
      <c r="W35" s="4">
        <v>0</v>
      </c>
      <c r="X35" s="4">
        <v>0</v>
      </c>
      <c r="Y35" s="394">
        <f>SUM(E35:X35)</f>
        <v>171.6</v>
      </c>
      <c r="Z35" s="462" t="s">
        <v>26</v>
      </c>
      <c r="AA35" s="383" t="s">
        <v>0</v>
      </c>
      <c r="AB35" s="397" t="s">
        <v>85</v>
      </c>
      <c r="AC35" s="464"/>
      <c r="AD35" s="297"/>
    </row>
    <row r="36" spans="1:30" ht="52.5" x14ac:dyDescent="0.3">
      <c r="A36" s="384">
        <f t="shared" si="0"/>
        <v>7</v>
      </c>
      <c r="B36" s="392" t="s">
        <v>177</v>
      </c>
      <c r="C36" s="395" t="s">
        <v>239</v>
      </c>
      <c r="D36" s="396" t="s">
        <v>1</v>
      </c>
      <c r="E36" s="2">
        <v>0</v>
      </c>
      <c r="F36" s="2">
        <v>0.6</v>
      </c>
      <c r="G36" s="2">
        <v>0</v>
      </c>
      <c r="H36" s="2">
        <v>0.6</v>
      </c>
      <c r="I36" s="2">
        <v>0.6</v>
      </c>
      <c r="J36" s="2">
        <v>0.6</v>
      </c>
      <c r="K36" s="2">
        <v>0.6</v>
      </c>
      <c r="L36" s="2">
        <v>0</v>
      </c>
      <c r="M36" s="2">
        <v>0</v>
      </c>
      <c r="N36" s="2">
        <v>0</v>
      </c>
      <c r="O36" s="2">
        <v>0</v>
      </c>
      <c r="P36" s="2">
        <v>0</v>
      </c>
      <c r="Q36" s="2">
        <v>0</v>
      </c>
      <c r="R36" s="2">
        <v>0</v>
      </c>
      <c r="S36" s="2">
        <v>0</v>
      </c>
      <c r="T36" s="2">
        <v>0</v>
      </c>
      <c r="U36" s="2">
        <v>0</v>
      </c>
      <c r="V36" s="2">
        <v>0</v>
      </c>
      <c r="W36" s="2">
        <v>0</v>
      </c>
      <c r="X36" s="2">
        <v>0</v>
      </c>
      <c r="Y36" s="383"/>
      <c r="Z36" s="461" t="s">
        <v>37</v>
      </c>
      <c r="AA36" s="461"/>
      <c r="AB36" s="383"/>
      <c r="AC36" s="464"/>
    </row>
    <row r="37" spans="1:30" ht="39.75" x14ac:dyDescent="0.3">
      <c r="A37" s="384">
        <f t="shared" si="0"/>
        <v>8</v>
      </c>
      <c r="B37" s="388" t="s">
        <v>150</v>
      </c>
      <c r="C37" s="393" t="s">
        <v>13</v>
      </c>
      <c r="D37" s="396" t="s">
        <v>1</v>
      </c>
      <c r="E37" s="2">
        <v>0</v>
      </c>
      <c r="F37" s="2">
        <v>0</v>
      </c>
      <c r="G37" s="2">
        <v>0.77</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383"/>
      <c r="Z37" s="383"/>
      <c r="AA37" s="383"/>
      <c r="AB37" s="383"/>
      <c r="AC37" s="464"/>
    </row>
    <row r="38" spans="1:30" ht="63.75" x14ac:dyDescent="0.2">
      <c r="A38" s="384">
        <f t="shared" si="0"/>
        <v>9</v>
      </c>
      <c r="B38" s="397" t="s">
        <v>113</v>
      </c>
      <c r="C38" s="398" t="s">
        <v>111</v>
      </c>
      <c r="D38" s="399" t="s">
        <v>317</v>
      </c>
      <c r="E38" s="1" t="s">
        <v>471</v>
      </c>
      <c r="F38" s="1" t="s">
        <v>107</v>
      </c>
      <c r="G38" s="1" t="s">
        <v>107</v>
      </c>
      <c r="H38" s="1" t="s">
        <v>109</v>
      </c>
      <c r="I38" s="1" t="s">
        <v>110</v>
      </c>
      <c r="J38" s="1" t="s">
        <v>108</v>
      </c>
      <c r="K38" s="1" t="s">
        <v>471</v>
      </c>
      <c r="L38" s="1" t="s">
        <v>107</v>
      </c>
      <c r="M38" s="1" t="s">
        <v>107</v>
      </c>
      <c r="N38" s="1" t="s">
        <v>107</v>
      </c>
      <c r="O38" s="1" t="s">
        <v>107</v>
      </c>
      <c r="P38" s="1" t="s">
        <v>107</v>
      </c>
      <c r="Q38" s="1" t="s">
        <v>107</v>
      </c>
      <c r="R38" s="1" t="s">
        <v>107</v>
      </c>
      <c r="S38" s="1" t="s">
        <v>107</v>
      </c>
      <c r="T38" s="1" t="s">
        <v>107</v>
      </c>
      <c r="U38" s="1" t="s">
        <v>107</v>
      </c>
      <c r="V38" s="1" t="s">
        <v>107</v>
      </c>
      <c r="W38" s="1" t="s">
        <v>107</v>
      </c>
      <c r="X38" s="1" t="s">
        <v>107</v>
      </c>
      <c r="Y38" s="383"/>
      <c r="Z38" s="383"/>
      <c r="AA38" s="383"/>
      <c r="AB38" s="383"/>
      <c r="AC38" s="464"/>
    </row>
    <row r="39" spans="1:30" ht="12.75" x14ac:dyDescent="0.2">
      <c r="A39" s="384">
        <f t="shared" si="0"/>
        <v>10</v>
      </c>
      <c r="B39" s="400"/>
      <c r="C39" s="401" t="s">
        <v>112</v>
      </c>
      <c r="D39" s="401" t="s">
        <v>112</v>
      </c>
      <c r="E39" s="1"/>
      <c r="F39" s="1"/>
      <c r="G39" s="1"/>
      <c r="H39" s="1"/>
      <c r="I39" s="1"/>
      <c r="J39" s="1"/>
      <c r="K39" s="1"/>
      <c r="L39" s="1"/>
      <c r="M39" s="1"/>
      <c r="N39" s="1"/>
      <c r="O39" s="1"/>
      <c r="P39" s="1"/>
      <c r="Q39" s="1"/>
      <c r="R39" s="1"/>
      <c r="S39" s="1"/>
      <c r="T39" s="1"/>
      <c r="U39" s="1"/>
      <c r="V39" s="1"/>
      <c r="W39" s="1"/>
      <c r="X39" s="1"/>
      <c r="Y39" s="383"/>
      <c r="Z39" s="383"/>
      <c r="AA39" s="383"/>
      <c r="AB39" s="383"/>
      <c r="AC39" s="464"/>
    </row>
    <row r="40" spans="1:30" ht="15.5" x14ac:dyDescent="0.4">
      <c r="A40" s="384">
        <f t="shared" si="0"/>
        <v>11</v>
      </c>
      <c r="B40" s="402"/>
      <c r="C40" s="393" t="s">
        <v>7</v>
      </c>
      <c r="D40" s="390" t="s">
        <v>2</v>
      </c>
      <c r="E40" s="4">
        <v>0.7</v>
      </c>
      <c r="F40" s="4">
        <v>2.5</v>
      </c>
      <c r="G40" s="4">
        <v>2.5</v>
      </c>
      <c r="H40" s="4">
        <v>2.5</v>
      </c>
      <c r="I40" s="4">
        <v>2.5</v>
      </c>
      <c r="J40" s="4">
        <v>2.5</v>
      </c>
      <c r="K40" s="4">
        <v>5</v>
      </c>
      <c r="L40" s="4">
        <v>2.5</v>
      </c>
      <c r="M40" s="4">
        <v>2.5</v>
      </c>
      <c r="N40" s="4">
        <v>2.5</v>
      </c>
      <c r="O40" s="4">
        <v>2.5</v>
      </c>
      <c r="P40" s="4">
        <v>2.5</v>
      </c>
      <c r="Q40" s="4">
        <v>2.5</v>
      </c>
      <c r="R40" s="4">
        <v>2.5</v>
      </c>
      <c r="S40" s="4">
        <v>2.5</v>
      </c>
      <c r="T40" s="4">
        <v>2.5</v>
      </c>
      <c r="U40" s="4">
        <v>2.5</v>
      </c>
      <c r="V40" s="4">
        <v>2.5</v>
      </c>
      <c r="W40" s="4">
        <v>2.5</v>
      </c>
      <c r="X40" s="4">
        <v>2.5</v>
      </c>
      <c r="Y40" s="403">
        <f>+SUMPRODUCT(E35:X35,E40:X40)</f>
        <v>462.6</v>
      </c>
      <c r="Z40" s="462" t="s">
        <v>30</v>
      </c>
      <c r="AA40" s="462" t="s">
        <v>452</v>
      </c>
      <c r="AB40" s="397" t="s">
        <v>85</v>
      </c>
      <c r="AC40" s="464"/>
      <c r="AD40" s="297"/>
    </row>
    <row r="41" spans="1:30" ht="15.5" x14ac:dyDescent="0.4">
      <c r="A41" s="384">
        <f t="shared" si="0"/>
        <v>12</v>
      </c>
      <c r="B41" s="383"/>
      <c r="C41" s="393" t="s">
        <v>8</v>
      </c>
      <c r="D41" s="390"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403">
        <f>+SUMPRODUCT(E35:X35,E41:X41)/$Y$35</f>
        <v>5.13</v>
      </c>
      <c r="Z41" s="462" t="s">
        <v>86</v>
      </c>
      <c r="AA41" s="462" t="s">
        <v>2</v>
      </c>
      <c r="AB41" s="397" t="s">
        <v>85</v>
      </c>
      <c r="AC41" s="464"/>
      <c r="AD41" s="316"/>
    </row>
    <row r="42" spans="1:30" ht="27" x14ac:dyDescent="0.3">
      <c r="A42" s="384">
        <f t="shared" si="0"/>
        <v>13</v>
      </c>
      <c r="B42" s="397" t="s">
        <v>114</v>
      </c>
      <c r="C42" s="393" t="s">
        <v>9</v>
      </c>
      <c r="D42" s="390" t="s">
        <v>2</v>
      </c>
      <c r="E42" s="4">
        <v>20</v>
      </c>
      <c r="F42" s="4">
        <v>20</v>
      </c>
      <c r="G42" s="4">
        <v>20</v>
      </c>
      <c r="H42" s="4">
        <v>20</v>
      </c>
      <c r="I42" s="4">
        <v>20</v>
      </c>
      <c r="J42" s="4">
        <v>20</v>
      </c>
      <c r="K42" s="4">
        <v>20</v>
      </c>
      <c r="L42" s="4">
        <v>20</v>
      </c>
      <c r="M42" s="4">
        <v>20</v>
      </c>
      <c r="N42" s="4">
        <v>20</v>
      </c>
      <c r="O42" s="4">
        <v>20</v>
      </c>
      <c r="P42" s="4">
        <v>20</v>
      </c>
      <c r="Q42" s="4">
        <v>20</v>
      </c>
      <c r="R42" s="4">
        <v>20</v>
      </c>
      <c r="S42" s="4">
        <v>20</v>
      </c>
      <c r="T42" s="4">
        <v>20</v>
      </c>
      <c r="U42" s="4">
        <v>20</v>
      </c>
      <c r="V42" s="4">
        <v>20</v>
      </c>
      <c r="W42" s="4">
        <v>20</v>
      </c>
      <c r="X42" s="4">
        <v>20</v>
      </c>
      <c r="Y42" s="383"/>
      <c r="Z42" s="404" t="s">
        <v>88</v>
      </c>
      <c r="AA42" s="405"/>
      <c r="AB42" s="405"/>
      <c r="AC42" s="464"/>
      <c r="AD42" s="316"/>
    </row>
    <row r="43" spans="1:30" ht="15.75" x14ac:dyDescent="0.3">
      <c r="A43" s="384">
        <f t="shared" si="0"/>
        <v>14</v>
      </c>
      <c r="B43" s="383"/>
      <c r="C43" s="393" t="s">
        <v>10</v>
      </c>
      <c r="D43" s="390" t="s">
        <v>2</v>
      </c>
      <c r="E43" s="2">
        <v>4.1399999999999997</v>
      </c>
      <c r="F43" s="2">
        <v>4.1399999999999997</v>
      </c>
      <c r="G43" s="2">
        <v>4.1399999999999997</v>
      </c>
      <c r="H43" s="2">
        <v>4.1399999999999997</v>
      </c>
      <c r="I43" s="2">
        <v>4.1399999999999997</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83"/>
      <c r="Z43" s="383"/>
      <c r="AA43" s="383"/>
      <c r="AB43" s="383"/>
      <c r="AC43" s="464"/>
      <c r="AD43" s="316"/>
    </row>
    <row r="44" spans="1:30" ht="15.75" x14ac:dyDescent="0.3">
      <c r="A44" s="384">
        <f t="shared" si="0"/>
        <v>15</v>
      </c>
      <c r="B44" s="406" t="s">
        <v>45</v>
      </c>
      <c r="C44" s="407" t="s">
        <v>44</v>
      </c>
      <c r="D44" s="399" t="s">
        <v>1</v>
      </c>
      <c r="E44" s="501">
        <v>0</v>
      </c>
      <c r="F44" s="501">
        <v>0.5</v>
      </c>
      <c r="G44" s="501">
        <v>0.5</v>
      </c>
      <c r="H44" s="501">
        <v>0.5</v>
      </c>
      <c r="I44" s="501">
        <v>0.5</v>
      </c>
      <c r="J44" s="501">
        <v>0.5</v>
      </c>
      <c r="K44" s="501">
        <v>1</v>
      </c>
      <c r="L44" s="501">
        <v>0.5</v>
      </c>
      <c r="M44" s="501">
        <v>0.5</v>
      </c>
      <c r="N44" s="501">
        <v>0.5</v>
      </c>
      <c r="O44" s="501">
        <v>0.5</v>
      </c>
      <c r="P44" s="501">
        <v>0.5</v>
      </c>
      <c r="Q44" s="501">
        <v>0.5</v>
      </c>
      <c r="R44" s="501">
        <v>0.5</v>
      </c>
      <c r="S44" s="501">
        <v>0.5</v>
      </c>
      <c r="T44" s="501">
        <v>0.5</v>
      </c>
      <c r="U44" s="501">
        <v>0.5</v>
      </c>
      <c r="V44" s="501">
        <v>0.5</v>
      </c>
      <c r="W44" s="501">
        <v>0.5</v>
      </c>
      <c r="X44" s="501">
        <v>0.5</v>
      </c>
      <c r="Y44" s="408"/>
      <c r="Z44" s="383"/>
      <c r="AA44" s="383"/>
      <c r="AB44" s="383"/>
      <c r="AC44" s="464"/>
      <c r="AD44" s="297"/>
    </row>
    <row r="45" spans="1:30" ht="25.5" x14ac:dyDescent="0.2">
      <c r="A45" s="384">
        <f t="shared" ref="A45" si="1">+A44+1</f>
        <v>16</v>
      </c>
      <c r="B45" s="409" t="s">
        <v>312</v>
      </c>
      <c r="C45" s="410"/>
      <c r="D45" s="411"/>
      <c r="E45" s="455">
        <v>0</v>
      </c>
      <c r="F45" s="455">
        <v>0</v>
      </c>
      <c r="G45" s="455">
        <v>0</v>
      </c>
      <c r="H45" s="455">
        <v>0</v>
      </c>
      <c r="I45" s="455">
        <v>0</v>
      </c>
      <c r="J45" s="455">
        <v>0</v>
      </c>
      <c r="K45" s="455">
        <v>0</v>
      </c>
      <c r="L45" s="455">
        <v>0</v>
      </c>
      <c r="M45" s="455">
        <v>0</v>
      </c>
      <c r="N45" s="455">
        <v>0</v>
      </c>
      <c r="O45" s="455">
        <v>0</v>
      </c>
      <c r="P45" s="455">
        <v>0</v>
      </c>
      <c r="Q45" s="455">
        <v>0</v>
      </c>
      <c r="R45" s="455">
        <v>0</v>
      </c>
      <c r="S45" s="455">
        <v>0</v>
      </c>
      <c r="T45" s="455">
        <v>0</v>
      </c>
      <c r="U45" s="455">
        <v>0</v>
      </c>
      <c r="V45" s="455">
        <v>0</v>
      </c>
      <c r="W45" s="455">
        <v>0</v>
      </c>
      <c r="X45" s="455">
        <v>0</v>
      </c>
      <c r="Y45" s="412"/>
      <c r="Z45" s="458" t="s">
        <v>316</v>
      </c>
      <c r="AA45" s="457"/>
      <c r="AB45" s="459"/>
      <c r="AC45" s="464"/>
      <c r="AD45" s="297"/>
    </row>
    <row r="46" spans="1:30" ht="25.5" x14ac:dyDescent="0.2">
      <c r="A46" s="384">
        <f t="shared" ref="A46" si="2">+A45+1</f>
        <v>17</v>
      </c>
      <c r="B46" s="409" t="s">
        <v>313</v>
      </c>
      <c r="C46" s="410"/>
      <c r="D46" s="411"/>
      <c r="E46" s="456">
        <v>0</v>
      </c>
      <c r="F46" s="456">
        <v>0</v>
      </c>
      <c r="G46" s="456">
        <v>0</v>
      </c>
      <c r="H46" s="456">
        <v>0</v>
      </c>
      <c r="I46" s="456">
        <v>0</v>
      </c>
      <c r="J46" s="456">
        <v>0</v>
      </c>
      <c r="K46" s="456">
        <v>0</v>
      </c>
      <c r="L46" s="456">
        <v>0</v>
      </c>
      <c r="M46" s="456">
        <v>0</v>
      </c>
      <c r="N46" s="456">
        <v>0</v>
      </c>
      <c r="O46" s="456">
        <v>0</v>
      </c>
      <c r="P46" s="456">
        <v>0</v>
      </c>
      <c r="Q46" s="456">
        <v>0</v>
      </c>
      <c r="R46" s="456">
        <v>0</v>
      </c>
      <c r="S46" s="456">
        <v>0</v>
      </c>
      <c r="T46" s="456">
        <v>0</v>
      </c>
      <c r="U46" s="456">
        <v>0</v>
      </c>
      <c r="V46" s="456">
        <v>0</v>
      </c>
      <c r="W46" s="456">
        <v>0</v>
      </c>
      <c r="X46" s="456">
        <v>0</v>
      </c>
      <c r="Y46" s="413"/>
      <c r="Z46" s="402"/>
      <c r="AA46" s="402"/>
      <c r="AB46" s="460"/>
      <c r="AC46" s="464"/>
    </row>
    <row r="47" spans="1:30" ht="25" x14ac:dyDescent="0.25">
      <c r="A47" s="384">
        <f t="shared" ref="A47" si="3">+A46+1</f>
        <v>18</v>
      </c>
      <c r="B47" s="409" t="s">
        <v>314</v>
      </c>
      <c r="C47" s="410"/>
      <c r="D47" s="411"/>
      <c r="E47" s="456">
        <v>0</v>
      </c>
      <c r="F47" s="456">
        <v>0</v>
      </c>
      <c r="G47" s="456">
        <v>0</v>
      </c>
      <c r="H47" s="456">
        <v>0</v>
      </c>
      <c r="I47" s="456">
        <v>0</v>
      </c>
      <c r="J47" s="456">
        <v>0</v>
      </c>
      <c r="K47" s="456">
        <v>0</v>
      </c>
      <c r="L47" s="456">
        <v>0</v>
      </c>
      <c r="M47" s="456">
        <v>0</v>
      </c>
      <c r="N47" s="456">
        <v>0</v>
      </c>
      <c r="O47" s="456">
        <v>0</v>
      </c>
      <c r="P47" s="456">
        <v>0</v>
      </c>
      <c r="Q47" s="456">
        <v>0</v>
      </c>
      <c r="R47" s="456">
        <v>0</v>
      </c>
      <c r="S47" s="456">
        <v>0</v>
      </c>
      <c r="T47" s="456">
        <v>0</v>
      </c>
      <c r="U47" s="456">
        <v>0</v>
      </c>
      <c r="V47" s="456">
        <v>0</v>
      </c>
      <c r="W47" s="456">
        <v>0</v>
      </c>
      <c r="X47" s="456">
        <v>0</v>
      </c>
      <c r="Y47" s="413"/>
      <c r="Z47" s="402"/>
      <c r="AA47" s="402"/>
      <c r="AB47" s="460"/>
      <c r="AC47" s="464"/>
    </row>
    <row r="48" spans="1:30" ht="25" x14ac:dyDescent="0.25">
      <c r="A48" s="384">
        <f t="shared" ref="A48" si="4">+A47+1</f>
        <v>19</v>
      </c>
      <c r="B48" s="409" t="s">
        <v>315</v>
      </c>
      <c r="C48" s="410"/>
      <c r="D48" s="411"/>
      <c r="E48" s="456">
        <v>0</v>
      </c>
      <c r="F48" s="456">
        <v>0</v>
      </c>
      <c r="G48" s="456">
        <v>0</v>
      </c>
      <c r="H48" s="456">
        <v>0</v>
      </c>
      <c r="I48" s="456">
        <v>0</v>
      </c>
      <c r="J48" s="456">
        <v>0</v>
      </c>
      <c r="K48" s="456">
        <v>0</v>
      </c>
      <c r="L48" s="456">
        <v>0</v>
      </c>
      <c r="M48" s="456">
        <v>0</v>
      </c>
      <c r="N48" s="456">
        <v>0</v>
      </c>
      <c r="O48" s="456">
        <v>0</v>
      </c>
      <c r="P48" s="456">
        <v>0</v>
      </c>
      <c r="Q48" s="456">
        <v>0</v>
      </c>
      <c r="R48" s="456">
        <v>0</v>
      </c>
      <c r="S48" s="456">
        <v>0</v>
      </c>
      <c r="T48" s="456">
        <v>0</v>
      </c>
      <c r="U48" s="456">
        <v>0</v>
      </c>
      <c r="V48" s="456">
        <v>0</v>
      </c>
      <c r="W48" s="456">
        <v>0</v>
      </c>
      <c r="X48" s="456">
        <v>0</v>
      </c>
      <c r="Y48" s="413"/>
      <c r="Z48" s="402"/>
      <c r="AA48" s="402"/>
      <c r="AB48" s="460"/>
      <c r="AC48" s="464" t="s">
        <v>456</v>
      </c>
    </row>
    <row r="49" spans="1:25" x14ac:dyDescent="0.25">
      <c r="A49" s="384">
        <f t="shared" ref="A49" si="5">+A48+1</f>
        <v>20</v>
      </c>
      <c r="B49" s="409"/>
      <c r="C49" s="410"/>
      <c r="D49" s="411"/>
      <c r="E49" s="414"/>
      <c r="F49" s="415"/>
      <c r="G49" s="415"/>
      <c r="H49" s="415"/>
      <c r="I49" s="415"/>
      <c r="J49" s="415"/>
      <c r="K49" s="415"/>
      <c r="L49" s="415"/>
      <c r="M49" s="415"/>
      <c r="N49" s="415"/>
      <c r="O49" s="415"/>
      <c r="P49" s="415"/>
      <c r="Q49" s="415"/>
      <c r="R49" s="415"/>
      <c r="S49" s="415"/>
      <c r="T49" s="415"/>
      <c r="U49" s="415"/>
      <c r="V49" s="415"/>
      <c r="W49" s="415"/>
      <c r="X49" s="415"/>
      <c r="Y49" s="416"/>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topLeftCell="B1" zoomScale="85" zoomScaleNormal="85" workbookViewId="0">
      <selection activeCell="H28" sqref="H28"/>
    </sheetView>
  </sheetViews>
  <sheetFormatPr defaultColWidth="9" defaultRowHeight="14" x14ac:dyDescent="0.3"/>
  <cols>
    <col min="1" max="1" width="8.58203125" style="417" customWidth="1"/>
    <col min="2" max="2" width="18.25" style="417" customWidth="1"/>
    <col min="3" max="5" width="11.83203125" style="417" customWidth="1"/>
    <col min="6" max="6" width="5.83203125" style="417" customWidth="1"/>
    <col min="7" max="8" width="11.83203125" style="417" customWidth="1"/>
    <col min="9" max="9" width="4.33203125" style="417" customWidth="1"/>
    <col min="10" max="11" width="11.83203125" style="417" customWidth="1"/>
    <col min="12" max="12" width="5.08203125" style="417" customWidth="1"/>
    <col min="13" max="14" width="11.83203125" style="417" customWidth="1"/>
    <col min="15" max="15" width="9" style="417"/>
    <col min="16" max="16" width="26.25" style="417" customWidth="1"/>
    <col min="17" max="16384" width="9" style="417"/>
  </cols>
  <sheetData>
    <row r="1" spans="1:16" ht="14.25" x14ac:dyDescent="0.2">
      <c r="A1" s="128"/>
      <c r="B1" s="129"/>
      <c r="C1" s="129"/>
      <c r="D1" s="129"/>
      <c r="E1" s="129"/>
      <c r="F1" s="129"/>
      <c r="G1" s="129"/>
      <c r="H1" s="129"/>
      <c r="I1" s="129"/>
      <c r="J1" s="129"/>
      <c r="K1" s="129"/>
      <c r="L1" s="129"/>
      <c r="M1" s="129"/>
      <c r="N1" s="129"/>
    </row>
    <row r="2" spans="1:16" ht="14.25" x14ac:dyDescent="0.2">
      <c r="B2" s="239"/>
    </row>
    <row r="4" spans="1:16" ht="46.5" customHeight="1" thickBot="1" x14ac:dyDescent="0.25">
      <c r="A4" s="418"/>
      <c r="B4" s="419" t="s">
        <v>115</v>
      </c>
      <c r="C4" s="420" t="s">
        <v>28</v>
      </c>
      <c r="D4" s="509" t="s">
        <v>282</v>
      </c>
      <c r="E4" s="509"/>
      <c r="F4" s="421"/>
      <c r="G4" s="509" t="s">
        <v>298</v>
      </c>
      <c r="H4" s="509"/>
      <c r="I4" s="421"/>
      <c r="J4" s="510" t="s">
        <v>281</v>
      </c>
      <c r="K4" s="510"/>
      <c r="L4" s="422"/>
      <c r="M4" s="510" t="s">
        <v>281</v>
      </c>
      <c r="N4" s="510"/>
      <c r="P4" s="143" t="s">
        <v>329</v>
      </c>
    </row>
    <row r="5" spans="1:16" ht="46.5" customHeight="1" thickBot="1" x14ac:dyDescent="0.25">
      <c r="A5" s="129"/>
      <c r="B5" s="423" t="s">
        <v>173</v>
      </c>
      <c r="C5" s="129"/>
      <c r="D5" s="507" t="s">
        <v>277</v>
      </c>
      <c r="E5" s="508"/>
      <c r="F5" s="424"/>
      <c r="G5" s="505" t="s">
        <v>267</v>
      </c>
      <c r="H5" s="506"/>
      <c r="I5" s="424"/>
      <c r="J5" s="505" t="s">
        <v>278</v>
      </c>
      <c r="K5" s="506"/>
      <c r="L5" s="424"/>
      <c r="M5" s="505" t="s">
        <v>279</v>
      </c>
      <c r="N5" s="506"/>
      <c r="P5" s="467" t="s">
        <v>453</v>
      </c>
    </row>
    <row r="6" spans="1:16" ht="28.5" x14ac:dyDescent="0.2">
      <c r="C6" s="425"/>
      <c r="D6" s="426" t="s">
        <v>280</v>
      </c>
      <c r="E6" s="427" t="s">
        <v>280</v>
      </c>
      <c r="F6" s="428"/>
      <c r="G6" s="426" t="s">
        <v>270</v>
      </c>
      <c r="H6" s="427" t="s">
        <v>270</v>
      </c>
      <c r="I6" s="428"/>
      <c r="J6" s="426" t="s">
        <v>271</v>
      </c>
      <c r="K6" s="427" t="s">
        <v>271</v>
      </c>
      <c r="L6" s="428"/>
      <c r="M6" s="426" t="s">
        <v>271</v>
      </c>
      <c r="N6" s="427" t="s">
        <v>271</v>
      </c>
      <c r="P6" s="467"/>
    </row>
    <row r="7" spans="1:16" ht="29.25" thickBot="1" x14ac:dyDescent="0.25">
      <c r="C7" s="429" t="s">
        <v>29</v>
      </c>
      <c r="D7" s="430" t="s">
        <v>268</v>
      </c>
      <c r="E7" s="431" t="s">
        <v>269</v>
      </c>
      <c r="F7" s="432"/>
      <c r="G7" s="430" t="s">
        <v>268</v>
      </c>
      <c r="H7" s="431" t="s">
        <v>269</v>
      </c>
      <c r="I7" s="432"/>
      <c r="J7" s="430" t="s">
        <v>268</v>
      </c>
      <c r="K7" s="431" t="s">
        <v>269</v>
      </c>
      <c r="L7" s="432"/>
      <c r="M7" s="430" t="s">
        <v>268</v>
      </c>
      <c r="N7" s="431" t="s">
        <v>269</v>
      </c>
      <c r="P7" s="467"/>
    </row>
    <row r="8" spans="1:16" ht="14.25" x14ac:dyDescent="0.2">
      <c r="C8" s="433">
        <v>1</v>
      </c>
      <c r="D8" s="12">
        <v>2</v>
      </c>
      <c r="E8" s="13">
        <v>2</v>
      </c>
      <c r="F8" s="434">
        <v>1</v>
      </c>
      <c r="G8" s="12">
        <v>2</v>
      </c>
      <c r="H8" s="13">
        <v>2</v>
      </c>
      <c r="I8" s="434">
        <v>1</v>
      </c>
      <c r="J8" s="12">
        <v>2</v>
      </c>
      <c r="K8" s="13">
        <v>2</v>
      </c>
      <c r="L8" s="434">
        <v>1</v>
      </c>
      <c r="M8" s="12">
        <v>2</v>
      </c>
      <c r="N8" s="13">
        <v>2</v>
      </c>
      <c r="P8" s="467" t="s">
        <v>505</v>
      </c>
    </row>
    <row r="9" spans="1:16" ht="14.25" x14ac:dyDescent="0.2">
      <c r="C9" s="433">
        <v>2</v>
      </c>
      <c r="D9" s="12">
        <v>2</v>
      </c>
      <c r="E9" s="13">
        <v>2</v>
      </c>
      <c r="F9" s="434">
        <v>2</v>
      </c>
      <c r="G9" s="12">
        <v>2</v>
      </c>
      <c r="H9" s="13">
        <v>2</v>
      </c>
      <c r="I9" s="434">
        <v>2</v>
      </c>
      <c r="J9" s="12">
        <v>2</v>
      </c>
      <c r="K9" s="13">
        <v>2</v>
      </c>
      <c r="L9" s="434">
        <v>2</v>
      </c>
      <c r="M9" s="12">
        <v>2</v>
      </c>
      <c r="N9" s="13">
        <v>2</v>
      </c>
      <c r="P9" s="467"/>
    </row>
    <row r="10" spans="1:16" ht="14.25" x14ac:dyDescent="0.2">
      <c r="C10" s="433">
        <v>3</v>
      </c>
      <c r="D10" s="12">
        <v>2</v>
      </c>
      <c r="E10" s="13">
        <v>2</v>
      </c>
      <c r="F10" s="434">
        <v>3</v>
      </c>
      <c r="G10" s="12">
        <v>2</v>
      </c>
      <c r="H10" s="13">
        <v>2</v>
      </c>
      <c r="I10" s="434">
        <v>3</v>
      </c>
      <c r="J10" s="12">
        <v>2</v>
      </c>
      <c r="K10" s="13">
        <v>2</v>
      </c>
      <c r="L10" s="434">
        <v>3</v>
      </c>
      <c r="M10" s="12">
        <v>2</v>
      </c>
      <c r="N10" s="13">
        <v>2</v>
      </c>
      <c r="P10" s="467"/>
    </row>
    <row r="11" spans="1:16" ht="14.25" x14ac:dyDescent="0.2">
      <c r="C11" s="433">
        <v>4</v>
      </c>
      <c r="D11" s="12">
        <v>2</v>
      </c>
      <c r="E11" s="13">
        <v>2</v>
      </c>
      <c r="F11" s="434">
        <v>4</v>
      </c>
      <c r="G11" s="12">
        <v>2</v>
      </c>
      <c r="H11" s="13">
        <v>2</v>
      </c>
      <c r="I11" s="434">
        <v>4</v>
      </c>
      <c r="J11" s="12">
        <v>2</v>
      </c>
      <c r="K11" s="13">
        <v>2</v>
      </c>
      <c r="L11" s="434">
        <v>4</v>
      </c>
      <c r="M11" s="12">
        <v>2</v>
      </c>
      <c r="N11" s="13">
        <v>2</v>
      </c>
      <c r="P11" s="467"/>
    </row>
    <row r="12" spans="1:16" ht="14.25" x14ac:dyDescent="0.2">
      <c r="C12" s="433">
        <v>5</v>
      </c>
      <c r="D12" s="12">
        <v>2</v>
      </c>
      <c r="E12" s="13">
        <v>2</v>
      </c>
      <c r="F12" s="434">
        <v>5</v>
      </c>
      <c r="G12" s="12">
        <v>2</v>
      </c>
      <c r="H12" s="13">
        <v>2</v>
      </c>
      <c r="I12" s="434">
        <v>5</v>
      </c>
      <c r="J12" s="12">
        <v>2</v>
      </c>
      <c r="K12" s="13">
        <v>2</v>
      </c>
      <c r="L12" s="434">
        <v>5</v>
      </c>
      <c r="M12" s="12">
        <v>2</v>
      </c>
      <c r="N12" s="13">
        <v>2</v>
      </c>
      <c r="P12" s="467"/>
    </row>
    <row r="13" spans="1:16" ht="14.25" x14ac:dyDescent="0.2">
      <c r="C13" s="433">
        <v>6</v>
      </c>
      <c r="D13" s="12">
        <v>2</v>
      </c>
      <c r="E13" s="13">
        <v>2</v>
      </c>
      <c r="F13" s="434">
        <v>6</v>
      </c>
      <c r="G13" s="12">
        <v>2</v>
      </c>
      <c r="H13" s="13">
        <v>2</v>
      </c>
      <c r="I13" s="434">
        <v>6</v>
      </c>
      <c r="J13" s="12">
        <v>2</v>
      </c>
      <c r="K13" s="13">
        <v>2</v>
      </c>
      <c r="L13" s="434">
        <v>6</v>
      </c>
      <c r="M13" s="12">
        <v>2</v>
      </c>
      <c r="N13" s="13">
        <v>2</v>
      </c>
      <c r="P13" s="467"/>
    </row>
    <row r="14" spans="1:16" ht="14.25" x14ac:dyDescent="0.2">
      <c r="C14" s="433">
        <v>7</v>
      </c>
      <c r="D14" s="12">
        <v>2</v>
      </c>
      <c r="E14" s="13">
        <v>2</v>
      </c>
      <c r="F14" s="434">
        <v>7</v>
      </c>
      <c r="G14" s="12">
        <v>2</v>
      </c>
      <c r="H14" s="13">
        <v>2</v>
      </c>
      <c r="I14" s="434">
        <v>7</v>
      </c>
      <c r="J14" s="12">
        <v>2</v>
      </c>
      <c r="K14" s="13">
        <v>2</v>
      </c>
      <c r="L14" s="434">
        <v>7</v>
      </c>
      <c r="M14" s="12">
        <v>2</v>
      </c>
      <c r="N14" s="13">
        <v>2</v>
      </c>
      <c r="P14" s="467"/>
    </row>
    <row r="15" spans="1:16" ht="14.25" x14ac:dyDescent="0.2">
      <c r="C15" s="433">
        <v>8</v>
      </c>
      <c r="D15" s="12">
        <v>2</v>
      </c>
      <c r="E15" s="13">
        <v>2</v>
      </c>
      <c r="F15" s="434">
        <v>8</v>
      </c>
      <c r="G15" s="12">
        <v>2</v>
      </c>
      <c r="H15" s="13">
        <v>2</v>
      </c>
      <c r="I15" s="434">
        <v>8</v>
      </c>
      <c r="J15" s="12">
        <v>2</v>
      </c>
      <c r="K15" s="13">
        <v>2</v>
      </c>
      <c r="L15" s="434">
        <v>8</v>
      </c>
      <c r="M15" s="12">
        <v>2</v>
      </c>
      <c r="N15" s="13">
        <v>2</v>
      </c>
      <c r="P15" s="467"/>
    </row>
    <row r="16" spans="1:16" ht="14.25" x14ac:dyDescent="0.2">
      <c r="C16" s="433">
        <v>9</v>
      </c>
      <c r="D16" s="12">
        <v>2</v>
      </c>
      <c r="E16" s="13">
        <v>2</v>
      </c>
      <c r="F16" s="434">
        <v>9</v>
      </c>
      <c r="G16" s="12">
        <v>2</v>
      </c>
      <c r="H16" s="13">
        <v>2</v>
      </c>
      <c r="I16" s="434">
        <v>9</v>
      </c>
      <c r="J16" s="12">
        <v>2</v>
      </c>
      <c r="K16" s="13">
        <v>2</v>
      </c>
      <c r="L16" s="434">
        <v>9</v>
      </c>
      <c r="M16" s="12">
        <v>2</v>
      </c>
      <c r="N16" s="13">
        <v>2</v>
      </c>
      <c r="P16" s="467"/>
    </row>
    <row r="17" spans="1:16" x14ac:dyDescent="0.3">
      <c r="C17" s="433">
        <v>10</v>
      </c>
      <c r="D17" s="12">
        <v>2</v>
      </c>
      <c r="E17" s="13">
        <v>2</v>
      </c>
      <c r="F17" s="434">
        <v>10</v>
      </c>
      <c r="G17" s="12">
        <v>2</v>
      </c>
      <c r="H17" s="13">
        <v>2</v>
      </c>
      <c r="I17" s="434">
        <v>10</v>
      </c>
      <c r="J17" s="12">
        <v>2</v>
      </c>
      <c r="K17" s="13">
        <v>2</v>
      </c>
      <c r="L17" s="434">
        <v>10</v>
      </c>
      <c r="M17" s="12">
        <v>2</v>
      </c>
      <c r="N17" s="13">
        <v>2</v>
      </c>
      <c r="P17" s="467"/>
    </row>
    <row r="18" spans="1:16" x14ac:dyDescent="0.3">
      <c r="C18" s="433">
        <v>11</v>
      </c>
      <c r="D18" s="12">
        <v>2</v>
      </c>
      <c r="E18" s="13">
        <v>2</v>
      </c>
      <c r="F18" s="434">
        <v>11</v>
      </c>
      <c r="G18" s="12">
        <v>2</v>
      </c>
      <c r="H18" s="13">
        <v>2</v>
      </c>
      <c r="I18" s="434">
        <v>11</v>
      </c>
      <c r="J18" s="12">
        <v>2</v>
      </c>
      <c r="K18" s="13">
        <v>2</v>
      </c>
      <c r="L18" s="434">
        <v>11</v>
      </c>
      <c r="M18" s="12">
        <v>2</v>
      </c>
      <c r="N18" s="13">
        <v>2</v>
      </c>
      <c r="P18" s="467"/>
    </row>
    <row r="19" spans="1:16" x14ac:dyDescent="0.3">
      <c r="C19" s="433">
        <v>12</v>
      </c>
      <c r="D19" s="12">
        <v>2</v>
      </c>
      <c r="E19" s="13">
        <v>2</v>
      </c>
      <c r="F19" s="434">
        <v>12</v>
      </c>
      <c r="G19" s="12">
        <v>2</v>
      </c>
      <c r="H19" s="13">
        <v>2</v>
      </c>
      <c r="I19" s="434">
        <v>12</v>
      </c>
      <c r="J19" s="12">
        <v>2</v>
      </c>
      <c r="K19" s="13">
        <v>2</v>
      </c>
      <c r="L19" s="434">
        <v>12</v>
      </c>
      <c r="M19" s="12">
        <v>2</v>
      </c>
      <c r="N19" s="13">
        <v>2</v>
      </c>
      <c r="P19" s="467"/>
    </row>
    <row r="20" spans="1:16" x14ac:dyDescent="0.3">
      <c r="C20" s="433">
        <v>13</v>
      </c>
      <c r="D20" s="12">
        <v>2</v>
      </c>
      <c r="E20" s="13">
        <v>2</v>
      </c>
      <c r="F20" s="434">
        <v>13</v>
      </c>
      <c r="G20" s="12">
        <v>2</v>
      </c>
      <c r="H20" s="13">
        <v>2</v>
      </c>
      <c r="I20" s="434">
        <v>13</v>
      </c>
      <c r="J20" s="12">
        <v>2</v>
      </c>
      <c r="K20" s="13">
        <v>2</v>
      </c>
      <c r="L20" s="434">
        <v>13</v>
      </c>
      <c r="M20" s="12">
        <v>2</v>
      </c>
      <c r="N20" s="13">
        <v>2</v>
      </c>
      <c r="P20" s="467"/>
    </row>
    <row r="21" spans="1:16" x14ac:dyDescent="0.3">
      <c r="C21" s="433">
        <v>14</v>
      </c>
      <c r="D21" s="12">
        <v>2</v>
      </c>
      <c r="E21" s="13">
        <v>2</v>
      </c>
      <c r="F21" s="434">
        <v>14</v>
      </c>
      <c r="G21" s="12">
        <v>2</v>
      </c>
      <c r="H21" s="13">
        <v>2</v>
      </c>
      <c r="I21" s="434">
        <v>14</v>
      </c>
      <c r="J21" s="12">
        <v>2</v>
      </c>
      <c r="K21" s="13">
        <v>2</v>
      </c>
      <c r="L21" s="434">
        <v>14</v>
      </c>
      <c r="M21" s="12">
        <v>2</v>
      </c>
      <c r="N21" s="13">
        <v>2</v>
      </c>
      <c r="P21" s="467"/>
    </row>
    <row r="22" spans="1:16" x14ac:dyDescent="0.3">
      <c r="C22" s="433">
        <v>15</v>
      </c>
      <c r="D22" s="12">
        <v>2</v>
      </c>
      <c r="E22" s="13">
        <v>2</v>
      </c>
      <c r="F22" s="434">
        <v>15</v>
      </c>
      <c r="G22" s="12">
        <v>2</v>
      </c>
      <c r="H22" s="13">
        <v>2</v>
      </c>
      <c r="I22" s="434">
        <v>15</v>
      </c>
      <c r="J22" s="12">
        <v>2</v>
      </c>
      <c r="K22" s="13">
        <v>2</v>
      </c>
      <c r="L22" s="434">
        <v>15</v>
      </c>
      <c r="M22" s="12">
        <v>2</v>
      </c>
      <c r="N22" s="13">
        <v>2</v>
      </c>
      <c r="P22" s="467"/>
    </row>
    <row r="23" spans="1:16" x14ac:dyDescent="0.3">
      <c r="C23" s="433">
        <v>16</v>
      </c>
      <c r="D23" s="12">
        <v>2</v>
      </c>
      <c r="E23" s="13">
        <v>2</v>
      </c>
      <c r="F23" s="434">
        <v>16</v>
      </c>
      <c r="G23" s="12">
        <v>2</v>
      </c>
      <c r="H23" s="13">
        <v>2</v>
      </c>
      <c r="I23" s="434">
        <v>16</v>
      </c>
      <c r="J23" s="12">
        <v>2</v>
      </c>
      <c r="K23" s="13">
        <v>2</v>
      </c>
      <c r="L23" s="434">
        <v>16</v>
      </c>
      <c r="M23" s="12">
        <v>2</v>
      </c>
      <c r="N23" s="13">
        <v>2</v>
      </c>
      <c r="P23" s="467"/>
    </row>
    <row r="24" spans="1:16" x14ac:dyDescent="0.3">
      <c r="C24" s="433">
        <v>17</v>
      </c>
      <c r="D24" s="12">
        <v>2</v>
      </c>
      <c r="E24" s="13">
        <v>2</v>
      </c>
      <c r="F24" s="434">
        <v>17</v>
      </c>
      <c r="G24" s="12">
        <v>2</v>
      </c>
      <c r="H24" s="13">
        <v>2</v>
      </c>
      <c r="I24" s="434">
        <v>17</v>
      </c>
      <c r="J24" s="12">
        <v>2</v>
      </c>
      <c r="K24" s="13">
        <v>2</v>
      </c>
      <c r="L24" s="434">
        <v>17</v>
      </c>
      <c r="M24" s="12">
        <v>2</v>
      </c>
      <c r="N24" s="13">
        <v>2</v>
      </c>
      <c r="P24" s="467"/>
    </row>
    <row r="25" spans="1:16" x14ac:dyDescent="0.3">
      <c r="C25" s="433">
        <v>18</v>
      </c>
      <c r="D25" s="12">
        <v>2</v>
      </c>
      <c r="E25" s="13">
        <v>2</v>
      </c>
      <c r="F25" s="434">
        <v>18</v>
      </c>
      <c r="G25" s="12">
        <v>2</v>
      </c>
      <c r="H25" s="13">
        <v>2</v>
      </c>
      <c r="I25" s="434">
        <v>18</v>
      </c>
      <c r="J25" s="12">
        <v>2</v>
      </c>
      <c r="K25" s="13">
        <v>2</v>
      </c>
      <c r="L25" s="434">
        <v>18</v>
      </c>
      <c r="M25" s="12">
        <v>2</v>
      </c>
      <c r="N25" s="13">
        <v>2</v>
      </c>
      <c r="P25" s="467"/>
    </row>
    <row r="26" spans="1:16" x14ac:dyDescent="0.3">
      <c r="C26" s="433">
        <v>19</v>
      </c>
      <c r="D26" s="12">
        <v>2</v>
      </c>
      <c r="E26" s="13">
        <v>2</v>
      </c>
      <c r="F26" s="434">
        <v>19</v>
      </c>
      <c r="G26" s="12">
        <v>2</v>
      </c>
      <c r="H26" s="13">
        <v>2</v>
      </c>
      <c r="I26" s="434">
        <v>19</v>
      </c>
      <c r="J26" s="12">
        <v>2</v>
      </c>
      <c r="K26" s="13">
        <v>2</v>
      </c>
      <c r="L26" s="434">
        <v>19</v>
      </c>
      <c r="M26" s="12">
        <v>2</v>
      </c>
      <c r="N26" s="13">
        <v>2</v>
      </c>
      <c r="P26" s="467"/>
    </row>
    <row r="27" spans="1:16" x14ac:dyDescent="0.3">
      <c r="C27" s="433">
        <v>20</v>
      </c>
      <c r="D27" s="12">
        <v>2</v>
      </c>
      <c r="E27" s="13">
        <v>2</v>
      </c>
      <c r="F27" s="434">
        <v>20</v>
      </c>
      <c r="G27" s="12">
        <v>2</v>
      </c>
      <c r="H27" s="13">
        <v>2</v>
      </c>
      <c r="I27" s="434">
        <v>20</v>
      </c>
      <c r="J27" s="12">
        <v>2</v>
      </c>
      <c r="K27" s="13">
        <v>2</v>
      </c>
      <c r="L27" s="434">
        <v>20</v>
      </c>
      <c r="M27" s="12">
        <v>2</v>
      </c>
      <c r="N27" s="13">
        <v>2</v>
      </c>
      <c r="P27" s="467"/>
    </row>
    <row r="28" spans="1:16" x14ac:dyDescent="0.3">
      <c r="C28" s="433">
        <v>21</v>
      </c>
      <c r="D28" s="12">
        <v>2</v>
      </c>
      <c r="E28" s="13">
        <v>2</v>
      </c>
      <c r="F28" s="434">
        <v>21</v>
      </c>
      <c r="G28" s="12">
        <v>2</v>
      </c>
      <c r="H28" s="13">
        <v>2</v>
      </c>
      <c r="I28" s="434">
        <v>21</v>
      </c>
      <c r="J28" s="12">
        <v>2</v>
      </c>
      <c r="K28" s="13">
        <v>2</v>
      </c>
      <c r="L28" s="434">
        <v>21</v>
      </c>
      <c r="M28" s="12">
        <v>2</v>
      </c>
      <c r="N28" s="13">
        <v>2</v>
      </c>
      <c r="P28" s="467"/>
    </row>
    <row r="29" spans="1:16" x14ac:dyDescent="0.3">
      <c r="C29" s="433">
        <v>22</v>
      </c>
      <c r="D29" s="12">
        <v>2</v>
      </c>
      <c r="E29" s="13">
        <v>2</v>
      </c>
      <c r="F29" s="434">
        <v>22</v>
      </c>
      <c r="G29" s="12">
        <v>2</v>
      </c>
      <c r="H29" s="13">
        <v>2</v>
      </c>
      <c r="I29" s="434">
        <v>22</v>
      </c>
      <c r="J29" s="12">
        <v>2</v>
      </c>
      <c r="K29" s="13">
        <v>2</v>
      </c>
      <c r="L29" s="434">
        <v>22</v>
      </c>
      <c r="M29" s="12">
        <v>2</v>
      </c>
      <c r="N29" s="13">
        <v>2</v>
      </c>
      <c r="P29" s="467"/>
    </row>
    <row r="30" spans="1:16" x14ac:dyDescent="0.3">
      <c r="C30" s="433">
        <v>23</v>
      </c>
      <c r="D30" s="12">
        <v>2</v>
      </c>
      <c r="E30" s="13">
        <v>2</v>
      </c>
      <c r="F30" s="434">
        <v>23</v>
      </c>
      <c r="G30" s="12">
        <v>2</v>
      </c>
      <c r="H30" s="13">
        <v>2</v>
      </c>
      <c r="I30" s="434">
        <v>23</v>
      </c>
      <c r="J30" s="12">
        <v>2</v>
      </c>
      <c r="K30" s="13">
        <v>2</v>
      </c>
      <c r="L30" s="434">
        <v>23</v>
      </c>
      <c r="M30" s="12">
        <v>2</v>
      </c>
      <c r="N30" s="13">
        <v>2</v>
      </c>
      <c r="P30" s="467"/>
    </row>
    <row r="31" spans="1:16" ht="14.5" thickBot="1" x14ac:dyDescent="0.35">
      <c r="C31" s="465">
        <v>24</v>
      </c>
      <c r="D31" s="12">
        <v>2</v>
      </c>
      <c r="E31" s="13">
        <v>2</v>
      </c>
      <c r="F31" s="466">
        <v>24</v>
      </c>
      <c r="G31" s="12">
        <v>2</v>
      </c>
      <c r="H31" s="13">
        <v>2</v>
      </c>
      <c r="I31" s="466">
        <v>24</v>
      </c>
      <c r="J31" s="12">
        <v>2</v>
      </c>
      <c r="K31" s="13">
        <v>2</v>
      </c>
      <c r="L31" s="466">
        <v>24</v>
      </c>
      <c r="M31" s="12">
        <v>2</v>
      </c>
      <c r="N31" s="13">
        <v>2</v>
      </c>
      <c r="P31" s="467" t="s">
        <v>454</v>
      </c>
    </row>
    <row r="32" spans="1:16" x14ac:dyDescent="0.3">
      <c r="A32" s="435"/>
      <c r="B32" s="435"/>
      <c r="C32" s="436"/>
      <c r="D32" s="436"/>
      <c r="E32" s="436"/>
      <c r="F32" s="436"/>
      <c r="G32" s="436"/>
      <c r="H32" s="436"/>
      <c r="I32" s="436"/>
      <c r="J32" s="436"/>
      <c r="K32" s="436"/>
      <c r="L32" s="436"/>
      <c r="M32" s="436"/>
      <c r="N32" s="436"/>
      <c r="O32" s="435"/>
    </row>
    <row r="33" spans="1:15" x14ac:dyDescent="0.3">
      <c r="A33" s="435"/>
      <c r="B33" s="437"/>
      <c r="C33" s="438"/>
      <c r="D33" s="438"/>
      <c r="E33" s="438"/>
      <c r="F33" s="436"/>
      <c r="G33" s="438"/>
      <c r="H33" s="438"/>
      <c r="I33" s="438"/>
      <c r="J33" s="438"/>
      <c r="K33" s="438"/>
      <c r="L33" s="438"/>
      <c r="M33" s="438"/>
      <c r="N33" s="438"/>
      <c r="O33" s="435"/>
    </row>
    <row r="34" spans="1:15" x14ac:dyDescent="0.3">
      <c r="A34" s="439"/>
      <c r="B34" s="439"/>
      <c r="C34" s="435"/>
      <c r="D34" s="435"/>
      <c r="E34" s="435"/>
      <c r="F34" s="440"/>
      <c r="G34" s="435"/>
      <c r="H34" s="435"/>
      <c r="I34" s="440"/>
      <c r="J34" s="435"/>
      <c r="K34" s="435"/>
      <c r="L34" s="440"/>
      <c r="M34" s="435"/>
      <c r="N34" s="435"/>
      <c r="O34" s="435"/>
    </row>
    <row r="35" spans="1:15" x14ac:dyDescent="0.3">
      <c r="A35" s="436"/>
      <c r="B35" s="435"/>
      <c r="C35" s="435"/>
      <c r="D35" s="435"/>
      <c r="E35" s="435"/>
      <c r="F35" s="440"/>
      <c r="G35" s="435"/>
      <c r="H35" s="435"/>
      <c r="I35" s="440"/>
      <c r="J35" s="435"/>
      <c r="K35" s="435"/>
      <c r="L35" s="440"/>
      <c r="M35" s="435"/>
      <c r="N35" s="435"/>
      <c r="O35" s="435"/>
    </row>
    <row r="36" spans="1:15" x14ac:dyDescent="0.3">
      <c r="A36" s="436"/>
      <c r="B36" s="435"/>
      <c r="C36" s="435"/>
      <c r="D36" s="435"/>
      <c r="E36" s="435"/>
      <c r="F36" s="440"/>
      <c r="G36" s="435"/>
      <c r="H36" s="435"/>
      <c r="I36" s="440"/>
      <c r="J36" s="435"/>
      <c r="K36" s="435"/>
      <c r="L36" s="440"/>
      <c r="M36" s="435"/>
      <c r="N36" s="435"/>
      <c r="O36" s="435"/>
    </row>
    <row r="37" spans="1:15" x14ac:dyDescent="0.3">
      <c r="A37" s="436"/>
      <c r="B37" s="435"/>
      <c r="C37" s="438"/>
      <c r="D37" s="436"/>
      <c r="E37" s="436"/>
      <c r="F37" s="436"/>
      <c r="G37" s="438"/>
      <c r="H37" s="438"/>
      <c r="I37" s="438"/>
      <c r="J37" s="438"/>
      <c r="K37" s="438"/>
      <c r="L37" s="438"/>
      <c r="M37" s="438"/>
      <c r="N37" s="438"/>
      <c r="O37" s="435"/>
    </row>
    <row r="38" spans="1:15" x14ac:dyDescent="0.3">
      <c r="A38" s="435"/>
      <c r="B38" s="435"/>
      <c r="C38" s="438"/>
      <c r="D38" s="436"/>
      <c r="E38" s="441"/>
      <c r="F38" s="436"/>
      <c r="G38" s="438"/>
      <c r="H38" s="441"/>
      <c r="I38" s="442"/>
      <c r="J38" s="438"/>
      <c r="K38" s="438"/>
      <c r="L38" s="438"/>
      <c r="M38" s="438"/>
      <c r="N38" s="438"/>
      <c r="O38" s="435"/>
    </row>
    <row r="39" spans="1:15" x14ac:dyDescent="0.3">
      <c r="A39" s="435"/>
      <c r="B39" s="435"/>
      <c r="C39" s="436"/>
      <c r="D39" s="443"/>
      <c r="E39" s="436"/>
      <c r="F39" s="436"/>
      <c r="G39" s="444"/>
      <c r="H39" s="441"/>
      <c r="I39" s="442"/>
      <c r="J39" s="436"/>
      <c r="K39" s="436"/>
      <c r="L39" s="436"/>
      <c r="M39" s="436"/>
      <c r="N39" s="436"/>
      <c r="O39" s="435"/>
    </row>
    <row r="40" spans="1:15" x14ac:dyDescent="0.3">
      <c r="A40" s="435"/>
      <c r="B40" s="435"/>
      <c r="C40" s="435"/>
      <c r="D40" s="436"/>
      <c r="E40" s="441"/>
      <c r="F40" s="436"/>
      <c r="G40" s="435"/>
      <c r="H40" s="435"/>
      <c r="I40" s="435"/>
      <c r="J40" s="435"/>
      <c r="K40" s="435"/>
      <c r="L40" s="435"/>
      <c r="M40" s="435"/>
      <c r="N40" s="435"/>
      <c r="O40" s="435"/>
    </row>
    <row r="41" spans="1:15" x14ac:dyDescent="0.3">
      <c r="A41" s="435"/>
      <c r="B41" s="435"/>
      <c r="C41" s="435"/>
      <c r="D41" s="435"/>
      <c r="E41" s="435"/>
      <c r="F41" s="435"/>
      <c r="G41" s="435"/>
      <c r="H41" s="435"/>
      <c r="I41" s="435"/>
      <c r="J41" s="435"/>
      <c r="K41" s="435"/>
      <c r="L41" s="435"/>
      <c r="M41" s="435"/>
      <c r="N41" s="435"/>
      <c r="O41" s="435"/>
    </row>
    <row r="42" spans="1:15" x14ac:dyDescent="0.3">
      <c r="A42" s="435"/>
      <c r="B42" s="435"/>
      <c r="C42" s="435"/>
      <c r="D42" s="438"/>
      <c r="E42" s="438"/>
      <c r="F42" s="438"/>
      <c r="G42" s="438"/>
      <c r="H42" s="435"/>
      <c r="I42" s="435"/>
      <c r="J42" s="435"/>
      <c r="K42" s="435"/>
      <c r="L42" s="435"/>
      <c r="M42" s="435"/>
      <c r="N42" s="435"/>
      <c r="O42" s="435"/>
    </row>
    <row r="43" spans="1:15" x14ac:dyDescent="0.3">
      <c r="A43" s="435"/>
      <c r="B43" s="435"/>
      <c r="C43" s="435"/>
      <c r="D43" s="438"/>
      <c r="E43" s="441"/>
      <c r="F43" s="442"/>
      <c r="G43" s="438"/>
      <c r="H43" s="435"/>
      <c r="I43" s="435"/>
      <c r="J43" s="435"/>
      <c r="K43" s="435"/>
      <c r="L43" s="435"/>
      <c r="M43" s="435"/>
      <c r="N43" s="435"/>
      <c r="O43" s="435"/>
    </row>
    <row r="44" spans="1:15" x14ac:dyDescent="0.3">
      <c r="C44" s="145"/>
      <c r="D44" s="145"/>
      <c r="E44" s="145"/>
      <c r="F44" s="145"/>
      <c r="G44" s="145"/>
      <c r="H44" s="145"/>
      <c r="I44" s="145"/>
      <c r="J44" s="145"/>
      <c r="K44" s="145"/>
      <c r="L44" s="145"/>
      <c r="M44" s="145"/>
      <c r="N44" s="145"/>
    </row>
    <row r="45" spans="1:15" x14ac:dyDescent="0.3">
      <c r="C45" s="145"/>
      <c r="D45" s="145"/>
      <c r="E45" s="145"/>
      <c r="F45" s="145"/>
      <c r="G45" s="145"/>
      <c r="H45" s="145"/>
      <c r="I45" s="145"/>
      <c r="J45" s="145"/>
      <c r="K45" s="145"/>
      <c r="L45" s="145"/>
      <c r="M45" s="145"/>
      <c r="N45" s="145"/>
    </row>
    <row r="46" spans="1:15" x14ac:dyDescent="0.3">
      <c r="C46" s="145"/>
      <c r="D46" s="145"/>
      <c r="E46" s="145"/>
      <c r="F46" s="145"/>
      <c r="G46" s="145"/>
      <c r="H46" s="145"/>
      <c r="I46" s="145"/>
      <c r="J46" s="145"/>
      <c r="K46" s="145"/>
      <c r="L46" s="145"/>
      <c r="M46" s="145"/>
      <c r="N46" s="145"/>
    </row>
    <row r="47" spans="1:15" x14ac:dyDescent="0.3">
      <c r="C47" s="145"/>
      <c r="D47" s="145"/>
      <c r="E47" s="145"/>
      <c r="F47" s="145"/>
      <c r="G47" s="145"/>
      <c r="H47" s="145"/>
      <c r="I47" s="145"/>
      <c r="J47" s="145"/>
      <c r="K47" s="145"/>
      <c r="L47" s="145"/>
      <c r="M47" s="145"/>
      <c r="N47" s="145"/>
    </row>
    <row r="48" spans="1:15" x14ac:dyDescent="0.3">
      <c r="C48" s="445"/>
      <c r="D48" s="445"/>
      <c r="E48" s="445"/>
      <c r="F48" s="445"/>
      <c r="G48" s="445"/>
      <c r="H48" s="445"/>
      <c r="I48" s="445"/>
      <c r="J48" s="445"/>
      <c r="K48" s="445"/>
      <c r="L48" s="445"/>
      <c r="M48" s="445"/>
      <c r="N48" s="445"/>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2019-11-20T15:50:22Z</dcterms:modified>
</cp:coreProperties>
</file>