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hinkpad\Documents\GitHub\ductwork\spreadsheets\"/>
    </mc:Choice>
  </mc:AlternateContent>
  <xr:revisionPtr revIDLastSave="0" documentId="13_ncr:1_{B9F6146C-DC71-4EF1-90E3-6B4A81C3981E}" xr6:coauthVersionLast="47" xr6:coauthVersionMax="47" xr10:uidLastSave="{00000000-0000-0000-0000-000000000000}"/>
  <bookViews>
    <workbookView xWindow="-120" yWindow="-120" windowWidth="29040" windowHeight="15720" tabRatio="862" firstSheet="2" activeTab="5" xr2:uid="{00000000-000D-0000-FFFF-FFFF00000000}"/>
  </bookViews>
  <sheets>
    <sheet name="S" sheetId="23" r:id="rId1"/>
    <sheet name="1" sheetId="1" r:id="rId2"/>
    <sheet name="2" sheetId="8" r:id="rId3"/>
    <sheet name="3" sheetId="3" r:id="rId4"/>
    <sheet name="4" sheetId="4" r:id="rId5"/>
    <sheet name="5" sheetId="5" r:id="rId6"/>
    <sheet name="6" sheetId="6" r:id="rId7"/>
    <sheet name="7" sheetId="7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3" l="1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N14" i="22"/>
  <c r="O14" i="22" s="1"/>
  <c r="P14" i="22" s="1"/>
  <c r="Q14" i="22" s="1"/>
  <c r="R14" i="22" s="1"/>
  <c r="S14" i="22" s="1"/>
  <c r="T14" i="22" s="1"/>
  <c r="U14" i="22" s="1"/>
  <c r="V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K20" i="15"/>
  <c r="L20" i="15" s="1"/>
  <c r="M20" i="15" s="1"/>
  <c r="N20" i="15" s="1"/>
  <c r="O20" i="15" s="1"/>
  <c r="P20" i="15" s="1"/>
  <c r="Q20" i="15" s="1"/>
  <c r="R20" i="15" s="1"/>
  <c r="K15" i="15"/>
  <c r="L15" i="15" s="1"/>
  <c r="M15" i="15" s="1"/>
  <c r="N15" i="15" s="1"/>
  <c r="O15" i="15" s="1"/>
  <c r="P15" i="15" s="1"/>
  <c r="Q15" i="15" s="1"/>
  <c r="R15" i="15" s="1"/>
  <c r="S15" i="15" s="1"/>
  <c r="K20" i="14"/>
  <c r="L20" i="14" s="1"/>
  <c r="M20" i="14" s="1"/>
  <c r="N20" i="14" s="1"/>
  <c r="O20" i="14" s="1"/>
  <c r="P20" i="14" s="1"/>
  <c r="Q20" i="14" s="1"/>
  <c r="R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<sst xmlns="http://schemas.openxmlformats.org/spreadsheetml/2006/main" count="372" uniqueCount="87">
  <si>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</si>
  <si>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</si>
  <si>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</si>
  <si>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</si>
  <si>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</si>
  <si>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</si>
  <si>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</si>
  <si>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</si>
  <si>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</si>
  <si>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</si>
  <si>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</si>
  <si>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</si>
  <si>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</si>
  <si>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</si>
  <si>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</si>
  <si>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</si>
  <si>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</si>
  <si>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</si>
  <si>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</si>
  <si>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</si>
  <si>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</si>
  <si>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</si>
  <si>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</si>
  <si>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</si>
  <si>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</si>
  <si>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</si>
  <si>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</si>
  <si>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</si>
  <si>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</si>
  <si>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</si>
  <si>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</si>
  <si>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</si>
  <si>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</si>
  <si>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</si>
  <si>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</si>
  <si>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</si>
  <si>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</si>
  <si>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</si>
  <si>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</si>
  <si>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</si>
  <si>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</si>
  <si>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</si>
  <si>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</si>
  <si>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</si>
  <si>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</si>
  <si>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</si>
  <si>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</si>
  <si>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</si>
  <si>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</si>
  <si>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</si>
  <si>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</si>
  <si>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</si>
  <si>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</si>
  <si>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</si>
  <si>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</si>
  <si>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</si>
  <si>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</si>
  <si>
    <t>QB</t>
  </si>
  <si>
    <t>Rectangular Bend</t>
  </si>
  <si>
    <t>TR2</t>
  </si>
  <si>
    <t>T-piesce with round take-off</t>
  </si>
  <si>
    <t>QPR6</t>
  </si>
  <si>
    <t>Concentric reducer</t>
  </si>
  <si>
    <t>QPR2</t>
  </si>
  <si>
    <t>Eccentric reducer</t>
  </si>
  <si>
    <t>Rectangular Elbow</t>
  </si>
  <si>
    <t>QBF</t>
  </si>
  <si>
    <t>T-piece with square take-off</t>
  </si>
  <si>
    <t>TR1</t>
  </si>
  <si>
    <t>TR5</t>
  </si>
  <si>
    <t>Organisation</t>
  </si>
  <si>
    <t>ACCA</t>
  </si>
  <si>
    <t>10C</t>
  </si>
  <si>
    <t>9M</t>
  </si>
  <si>
    <t>Return Trunk Junction Fitting</t>
  </si>
  <si>
    <t>Supply Trunk Junction Fitting</t>
  </si>
  <si>
    <t>10D</t>
  </si>
  <si>
    <t>9N</t>
  </si>
  <si>
    <t>10E</t>
  </si>
  <si>
    <t>9J</t>
  </si>
  <si>
    <t>9B</t>
  </si>
  <si>
    <t>10A</t>
  </si>
  <si>
    <t>12F</t>
  </si>
  <si>
    <t>Transitions</t>
  </si>
  <si>
    <t>12A</t>
  </si>
  <si>
    <t>9I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</si>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</sst>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'13'!$J$23:$R$23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'13'!$J$24:$R$24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'13'!$J$25:$R$25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'13'!$J$26:$R$26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'13'!$J$27:$R$27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'13'!$J$28:$R$28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'13'!$J$29:$R$29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'21'!$M$15:$V$15</c:f>
              <c:numCache>
                <c:formatCode>0.00</c:formatCode>
                <c:ptCount val="10"/>
                <c:pt idx="0">
                  <c:v>-47.5</c:v>
                </c:pt>
                <c:pt idx="1">
                  <c:v>-8.1300000000000008</c:v>
                </c:pt>
                <c:pt idx="2">
                  <c:v>-2.14</c:v>
                </c:pt>
                <c:pt idx="3">
                  <c:v>-0.47</c:v>
                </c:pt>
                <c:pt idx="4">
                  <c:v>0.1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143-9AA4-17BA84BA3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'21'!$M$16:$V$16</c:f>
              <c:numCache>
                <c:formatCode>0.00</c:formatCode>
                <c:ptCount val="10"/>
                <c:pt idx="0">
                  <c:v>-37.5</c:v>
                </c:pt>
                <c:pt idx="1">
                  <c:v>-6.25</c:v>
                </c:pt>
                <c:pt idx="2">
                  <c:v>-1.47</c:v>
                </c:pt>
                <c:pt idx="3">
                  <c:v>-0.16</c:v>
                </c:pt>
                <c:pt idx="4">
                  <c:v>0.28000000000000003</c:v>
                </c:pt>
                <c:pt idx="5">
                  <c:v>0.48</c:v>
                </c:pt>
                <c:pt idx="6">
                  <c:v>0.46</c:v>
                </c:pt>
                <c:pt idx="7">
                  <c:v>0.43</c:v>
                </c:pt>
                <c:pt idx="8">
                  <c:v>0.43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143-9AA4-17BA84BA31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'21'!$M$17:$V$17</c:f>
              <c:numCache>
                <c:formatCode>0.00</c:formatCode>
                <c:ptCount val="10"/>
                <c:pt idx="0">
                  <c:v>-23.25</c:v>
                </c:pt>
                <c:pt idx="1">
                  <c:v>-3.44</c:v>
                </c:pt>
                <c:pt idx="2">
                  <c:v>-0.44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143-9AA4-17BA84BA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34447"/>
        <c:axId val="1521134863"/>
      </c:lineChart>
      <c:catAx>
        <c:axId val="15211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863"/>
        <c:crosses val="autoZero"/>
        <c:auto val="1"/>
        <c:lblAlgn val="ctr"/>
        <c:lblOffset val="100"/>
        <c:noMultiLvlLbl val="0"/>
      </c:catAx>
      <c:valAx>
        <c:axId val="1521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'3'!$O$19:$Y$19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'3'!$O$20:$Y$20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'3'!$O$21:$Y$21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'3'!$O$22:$Y$22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'3'!$O$23:$Y$23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'3'!$O$24:$Y$24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'8'!$K$15:$T$15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'8'!$K$16:$T$16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'8'!$K$17:$T$17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'8'!$K$18:$T$18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'8'!$K$19:$T$19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'8'!$K$20:$T$20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'8'!$K$21:$T$21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'8'!$K$22:$T$22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'8'!$K$23:$T$23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'10'!$L$15:$U$15</c:f>
              <c:numCache>
                <c:formatCode>0.00</c:formatCode>
                <c:ptCount val="10"/>
                <c:pt idx="0">
                  <c:v>0.4</c:v>
                </c:pt>
                <c:pt idx="1">
                  <c:v>0.95</c:v>
                </c:pt>
                <c:pt idx="2">
                  <c:v>1.02</c:v>
                </c:pt>
                <c:pt idx="3">
                  <c:v>1</c:v>
                </c:pt>
                <c:pt idx="4">
                  <c:v>1.04</c:v>
                </c:pt>
                <c:pt idx="5">
                  <c:v>1.03</c:v>
                </c:pt>
                <c:pt idx="6">
                  <c:v>0.88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'10'!$L$16:$U$16</c:f>
              <c:numCache>
                <c:formatCode>0.00</c:formatCode>
                <c:ptCount val="10"/>
                <c:pt idx="0">
                  <c:v>-1.48</c:v>
                </c:pt>
                <c:pt idx="1">
                  <c:v>0.72</c:v>
                </c:pt>
                <c:pt idx="2">
                  <c:v>1.02</c:v>
                </c:pt>
                <c:pt idx="3">
                  <c:v>1.08</c:v>
                </c:pt>
                <c:pt idx="4">
                  <c:v>1.0900000000000001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'10'!$L$17:$U$17</c:f>
              <c:numCache>
                <c:formatCode>0.00</c:formatCode>
                <c:ptCount val="10"/>
                <c:pt idx="0">
                  <c:v>-4.59</c:v>
                </c:pt>
                <c:pt idx="1">
                  <c:v>0.38</c:v>
                </c:pt>
                <c:pt idx="2">
                  <c:v>1</c:v>
                </c:pt>
                <c:pt idx="3">
                  <c:v>1.18</c:v>
                </c:pt>
                <c:pt idx="4">
                  <c:v>1.1499999999999999</c:v>
                </c:pt>
                <c:pt idx="5">
                  <c:v>1.18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'10'!$L$18:$U$18</c:f>
              <c:numCache>
                <c:formatCode>0.00</c:formatCode>
                <c:ptCount val="10"/>
                <c:pt idx="0">
                  <c:v>-7.36</c:v>
                </c:pt>
                <c:pt idx="1">
                  <c:v>-0.08</c:v>
                </c:pt>
                <c:pt idx="2">
                  <c:v>0.78</c:v>
                </c:pt>
                <c:pt idx="3">
                  <c:v>0.94</c:v>
                </c:pt>
                <c:pt idx="4">
                  <c:v>0.7</c:v>
                </c:pt>
                <c:pt idx="5">
                  <c:v>0.71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'10'!$L$19:$U$19</c:f>
              <c:numCache>
                <c:formatCode>0.00</c:formatCode>
                <c:ptCount val="10"/>
                <c:pt idx="0">
                  <c:v>-18</c:v>
                </c:pt>
                <c:pt idx="1">
                  <c:v>-1.26</c:v>
                </c:pt>
                <c:pt idx="2">
                  <c:v>0.84</c:v>
                </c:pt>
                <c:pt idx="3">
                  <c:v>1.22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0.84</c:v>
                </c:pt>
                <c:pt idx="8">
                  <c:v>0.8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'10'!$L$20:$U$20</c:f>
              <c:numCache>
                <c:formatCode>0.00</c:formatCode>
                <c:ptCount val="10"/>
                <c:pt idx="0">
                  <c:v>-32.64</c:v>
                </c:pt>
                <c:pt idx="1">
                  <c:v>-2.88</c:v>
                </c:pt>
                <c:pt idx="2">
                  <c:v>0.78</c:v>
                </c:pt>
                <c:pt idx="3">
                  <c:v>1.6</c:v>
                </c:pt>
                <c:pt idx="4">
                  <c:v>1.25</c:v>
                </c:pt>
                <c:pt idx="5">
                  <c:v>1.23</c:v>
                </c:pt>
                <c:pt idx="6">
                  <c:v>1.1499999999999999</c:v>
                </c:pt>
                <c:pt idx="7">
                  <c:v>1.1000000000000001</c:v>
                </c:pt>
                <c:pt idx="8">
                  <c:v>0.95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'10'!$L$21:$U$21</c:f>
              <c:numCache>
                <c:formatCode>0.00</c:formatCode>
                <c:ptCount val="10"/>
                <c:pt idx="0">
                  <c:v>-52</c:v>
                </c:pt>
                <c:pt idx="1">
                  <c:v>-6</c:v>
                </c:pt>
                <c:pt idx="2">
                  <c:v>-0.89</c:v>
                </c:pt>
                <c:pt idx="3">
                  <c:v>2</c:v>
                </c:pt>
                <c:pt idx="4">
                  <c:v>1.68</c:v>
                </c:pt>
                <c:pt idx="5">
                  <c:v>1.58</c:v>
                </c:pt>
                <c:pt idx="6">
                  <c:v>1.47</c:v>
                </c:pt>
                <c:pt idx="7">
                  <c:v>1.34</c:v>
                </c:pt>
                <c:pt idx="8">
                  <c:v>1.22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581025</xdr:colOff>
      <xdr:row>0</xdr:row>
      <xdr:rowOff>0</xdr:rowOff>
    </xdr:from>
    <xdr:to>
      <xdr:col>19</xdr:col>
      <xdr:colOff>552450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11</xdr:col>
      <xdr:colOff>24847</xdr:colOff>
      <xdr:row>0</xdr:row>
      <xdr:rowOff>0</xdr:rowOff>
    </xdr:from>
    <xdr:to>
      <xdr:col>20</xdr:col>
      <xdr:colOff>612912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10</xdr:col>
      <xdr:colOff>561976</xdr:colOff>
      <xdr:row>0</xdr:row>
      <xdr:rowOff>0</xdr:rowOff>
    </xdr:from>
    <xdr:to>
      <xdr:col>19</xdr:col>
      <xdr:colOff>581025</xdr:colOff>
      <xdr:row>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5999352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585427</xdr:colOff>
      <xdr:row>0</xdr:row>
      <xdr:rowOff>1</xdr:rowOff>
    </xdr:from>
    <xdr:to>
      <xdr:col>22</xdr:col>
      <xdr:colOff>13608</xdr:colOff>
      <xdr:row>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81645</xdr:rowOff>
    </xdr:from>
    <xdr:to>
      <xdr:col>21</xdr:col>
      <xdr:colOff>585106</xdr:colOff>
      <xdr:row>44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372323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590550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308122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21</xdr:row>
      <xdr:rowOff>133350</xdr:rowOff>
    </xdr:from>
    <xdr:to>
      <xdr:col>21</xdr:col>
      <xdr:colOff>9525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0</xdr:row>
      <xdr:rowOff>0</xdr:rowOff>
    </xdr:from>
    <xdr:to>
      <xdr:col>20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5970770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2241</xdr:colOff>
      <xdr:row>0</xdr:row>
      <xdr:rowOff>0</xdr:rowOff>
    </xdr:from>
    <xdr:to>
      <xdr:col>23</xdr:col>
      <xdr:colOff>590550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572060</xdr:colOff>
      <xdr:row>30</xdr:row>
      <xdr:rowOff>127745</xdr:rowOff>
    </xdr:from>
    <xdr:to>
      <xdr:col>24</xdr:col>
      <xdr:colOff>600076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75</xdr:row>
      <xdr:rowOff>168089</xdr:rowOff>
    </xdr:from>
    <xdr:to>
      <xdr:col>21</xdr:col>
      <xdr:colOff>11206</xdr:colOff>
      <xdr:row>88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543485</xdr:colOff>
      <xdr:row>0</xdr:row>
      <xdr:rowOff>0</xdr:rowOff>
    </xdr:from>
    <xdr:to>
      <xdr:col>21</xdr:col>
      <xdr:colOff>22411</xdr:colOff>
      <xdr:row>9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14654</xdr:rowOff>
    </xdr:from>
    <xdr:to>
      <xdr:col>9</xdr:col>
      <xdr:colOff>571500</xdr:colOff>
      <xdr:row>19</xdr:row>
      <xdr:rowOff>87923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4"/>
          <a:ext cx="6044712" cy="369276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315168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579103</xdr:colOff>
      <xdr:row>0</xdr:row>
      <xdr:rowOff>1</xdr:rowOff>
    </xdr:from>
    <xdr:to>
      <xdr:col>23</xdr:col>
      <xdr:colOff>593912</xdr:colOff>
      <xdr:row>11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  <xdr:twoCellAnchor>
    <xdr:from>
      <xdr:col>11</xdr:col>
      <xdr:colOff>590549</xdr:colOff>
      <xdr:row>0</xdr:row>
      <xdr:rowOff>1</xdr:rowOff>
    </xdr:from>
    <xdr:to>
      <xdr:col>22</xdr:col>
      <xdr:colOff>0</xdr:colOff>
      <xdr:row>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8152-C1B4-A1CB-2836-642C973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725125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310361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89648</xdr:rowOff>
    </xdr:from>
    <xdr:to>
      <xdr:col>24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643217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604630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57978</xdr:rowOff>
    </xdr:from>
    <xdr:to>
      <xdr:col>12</xdr:col>
      <xdr:colOff>57978</xdr:colOff>
      <xdr:row>27</xdr:row>
      <xdr:rowOff>132520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11</xdr:col>
      <xdr:colOff>593430</xdr:colOff>
      <xdr:row>0</xdr:row>
      <xdr:rowOff>49626</xdr:rowOff>
    </xdr:from>
    <xdr:to>
      <xdr:col>21</xdr:col>
      <xdr:colOff>595002</xdr:colOff>
      <xdr:row>10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375248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9</xdr:col>
      <xdr:colOff>600074</xdr:colOff>
      <xdr:row>0</xdr:row>
      <xdr:rowOff>0</xdr:rowOff>
    </xdr:from>
    <xdr:to>
      <xdr:col>19</xdr:col>
      <xdr:colOff>609599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B12:T30"/>
  <sheetViews>
    <sheetView workbookViewId="0">
      <selection activeCell="F33" sqref="F33"/>
    </sheetView>
  </sheetViews>
  <sheetFormatPr defaultRowHeight="15" x14ac:dyDescent="0.25"/>
  <sheetData>
    <row r="12" spans="11:20" x14ac:dyDescent="0.25">
      <c r="K12" s="7" t="s">
        <v>35</v>
      </c>
      <c r="M12" s="7" t="s">
        <v>39</v>
      </c>
      <c r="O12" s="7" t="s">
        <v>25</v>
      </c>
      <c r="Q12" s="7" t="s">
        <v>44</v>
      </c>
    </row>
    <row r="13" spans="11:20" x14ac:dyDescent="0.25">
      <c r="K13" s="7" t="s">
        <v>38</v>
      </c>
      <c r="M13" s="7" t="s">
        <v>36</v>
      </c>
      <c r="O13" s="7" t="s">
        <v>32</v>
      </c>
      <c r="Q13" s="7" t="s">
        <v>41</v>
      </c>
    </row>
    <row r="14" spans="11:20" x14ac:dyDescent="0.25">
      <c r="K14" s="34" t="s">
        <v>7</v>
      </c>
      <c r="L14" s="30" t="s">
        <v>8</v>
      </c>
      <c r="M14" s="30"/>
      <c r="N14" s="30"/>
      <c r="O14" s="30"/>
      <c r="P14" s="30"/>
      <c r="Q14" s="30"/>
      <c r="R14" s="30"/>
      <c r="S14" s="30"/>
      <c r="T14" s="30"/>
    </row>
    <row r="15" spans="11:20" x14ac:dyDescent="0.25">
      <c r="K15" s="35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9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2:20" x14ac:dyDescent="0.25">
      <c r="K17" s="1">
        <v>0.2</v>
      </c>
      <c r="L17" s="9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2:20" x14ac:dyDescent="0.25">
      <c r="K18" s="1">
        <v>0.3</v>
      </c>
      <c r="L18" s="9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2:20" x14ac:dyDescent="0.25">
      <c r="K19" s="1">
        <v>0.4</v>
      </c>
      <c r="L19" s="9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2:20" x14ac:dyDescent="0.25">
      <c r="K20" s="1">
        <v>0.5</v>
      </c>
      <c r="L20" s="9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2:20" x14ac:dyDescent="0.25">
      <c r="K21" s="1">
        <v>0.6</v>
      </c>
      <c r="L21" s="9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2:20" x14ac:dyDescent="0.25">
      <c r="K22" s="1">
        <v>0.7</v>
      </c>
      <c r="L22" s="9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9">
        <v>1.2</v>
      </c>
      <c r="S22" s="5">
        <v>1.07</v>
      </c>
      <c r="T22" s="5">
        <v>1.07</v>
      </c>
    </row>
    <row r="23" spans="2:20" x14ac:dyDescent="0.25">
      <c r="K23" s="1">
        <v>0.8</v>
      </c>
      <c r="L23" s="9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9">
        <v>1.44</v>
      </c>
      <c r="S23" s="5">
        <v>1.2</v>
      </c>
      <c r="T23" s="5">
        <v>1.2</v>
      </c>
    </row>
    <row r="24" spans="2:20" x14ac:dyDescent="0.25">
      <c r="L24" s="7"/>
      <c r="M24" s="7"/>
      <c r="O24" s="7" t="s">
        <v>25</v>
      </c>
      <c r="Q24" s="7" t="s">
        <v>43</v>
      </c>
    </row>
    <row r="25" spans="2:20" x14ac:dyDescent="0.25">
      <c r="L25" s="7"/>
      <c r="M25" s="7"/>
      <c r="O25" s="7" t="s">
        <v>33</v>
      </c>
      <c r="Q25" s="7" t="s">
        <v>41</v>
      </c>
    </row>
    <row r="26" spans="2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2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  <row r="29" spans="2:20" x14ac:dyDescent="0.25">
      <c r="B29" s="7" t="s">
        <v>70</v>
      </c>
      <c r="C29" s="7" t="s">
        <v>53</v>
      </c>
      <c r="D29" s="7" t="s">
        <v>54</v>
      </c>
    </row>
    <row r="30" spans="2:20" x14ac:dyDescent="0.25">
      <c r="B30" t="s">
        <v>71</v>
      </c>
      <c r="C30" t="s">
        <v>85</v>
      </c>
      <c r="D30" t="s">
        <v>75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B11:U27"/>
  <sheetViews>
    <sheetView zoomScale="115" zoomScaleNormal="115" workbookViewId="0">
      <selection activeCell="C27" sqref="C27"/>
    </sheetView>
  </sheetViews>
  <sheetFormatPr defaultRowHeight="15" x14ac:dyDescent="0.25"/>
  <sheetData>
    <row r="11" spans="11:21" x14ac:dyDescent="0.25">
      <c r="K11" s="7" t="s">
        <v>35</v>
      </c>
      <c r="L11" s="7"/>
      <c r="M11" s="7" t="s">
        <v>39</v>
      </c>
      <c r="O11" s="7" t="s">
        <v>25</v>
      </c>
      <c r="Q11" s="7" t="s">
        <v>44</v>
      </c>
    </row>
    <row r="12" spans="11:21" x14ac:dyDescent="0.25">
      <c r="K12" s="7" t="s">
        <v>38</v>
      </c>
      <c r="L12" s="7"/>
      <c r="M12" s="7" t="s">
        <v>34</v>
      </c>
      <c r="O12" s="7" t="s">
        <v>30</v>
      </c>
      <c r="Q12" s="7" t="s">
        <v>41</v>
      </c>
    </row>
    <row r="13" spans="11:21" x14ac:dyDescent="0.25">
      <c r="K13" s="34" t="s">
        <v>7</v>
      </c>
      <c r="L13" s="30" t="s">
        <v>8</v>
      </c>
      <c r="M13" s="30"/>
      <c r="N13" s="30"/>
      <c r="O13" s="30"/>
      <c r="P13" s="30"/>
      <c r="Q13" s="30"/>
      <c r="R13" s="30"/>
      <c r="S13" s="30"/>
      <c r="T13" s="30"/>
      <c r="U13" s="30"/>
    </row>
    <row r="14" spans="11:21" x14ac:dyDescent="0.25">
      <c r="K14" s="35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17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14">
        <v>1.06</v>
      </c>
      <c r="T16" s="5">
        <v>1.04</v>
      </c>
      <c r="U16" s="5">
        <v>1.04</v>
      </c>
    </row>
    <row r="17" spans="2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2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2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2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2:21" x14ac:dyDescent="0.25">
      <c r="K21" s="17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2:21" x14ac:dyDescent="0.25">
      <c r="L22" s="11"/>
      <c r="M22" s="12"/>
      <c r="N22" s="12"/>
      <c r="O22" s="7" t="s">
        <v>25</v>
      </c>
      <c r="P22" s="12"/>
      <c r="Q22" s="7" t="s">
        <v>43</v>
      </c>
      <c r="R22" s="11"/>
      <c r="S22" s="12"/>
      <c r="T22" s="12"/>
      <c r="U22" s="13"/>
    </row>
    <row r="23" spans="2:21" x14ac:dyDescent="0.25">
      <c r="L23" s="11"/>
      <c r="M23" s="12"/>
      <c r="N23" s="12"/>
      <c r="O23" s="7" t="s">
        <v>31</v>
      </c>
      <c r="P23" s="12"/>
      <c r="Q23" s="7" t="s">
        <v>41</v>
      </c>
      <c r="R23" s="11"/>
      <c r="S23" s="12"/>
      <c r="T23" s="12"/>
      <c r="U23" s="13"/>
    </row>
    <row r="24" spans="2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17">
        <v>0.7</v>
      </c>
      <c r="S24" s="19">
        <v>0.8</v>
      </c>
      <c r="T24" s="18">
        <v>0.9</v>
      </c>
    </row>
    <row r="25" spans="2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  <row r="26" spans="2:21" x14ac:dyDescent="0.25">
      <c r="B26" s="7" t="s">
        <v>70</v>
      </c>
      <c r="C26" s="7" t="s">
        <v>53</v>
      </c>
      <c r="D26" s="7" t="s">
        <v>54</v>
      </c>
    </row>
    <row r="27" spans="2:21" x14ac:dyDescent="0.25">
      <c r="B27" t="s">
        <v>71</v>
      </c>
      <c r="D27" t="s">
        <v>74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B10:T27"/>
  <sheetViews>
    <sheetView zoomScaleNormal="100" workbookViewId="0">
      <selection activeCell="B26" sqref="B26:D27"/>
    </sheetView>
  </sheetViews>
  <sheetFormatPr defaultRowHeight="15" x14ac:dyDescent="0.25"/>
  <sheetData>
    <row r="10" spans="11:20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0" x14ac:dyDescent="0.25">
      <c r="K11" s="7" t="s">
        <v>38</v>
      </c>
      <c r="L11" s="7"/>
      <c r="M11" s="7" t="s">
        <v>36</v>
      </c>
      <c r="O11" s="7" t="s">
        <v>32</v>
      </c>
      <c r="Q11" s="7" t="s">
        <v>41</v>
      </c>
    </row>
    <row r="12" spans="11:20" x14ac:dyDescent="0.25">
      <c r="K12" s="29" t="s">
        <v>7</v>
      </c>
      <c r="L12" s="30" t="s">
        <v>8</v>
      </c>
      <c r="M12" s="30"/>
      <c r="N12" s="30"/>
      <c r="O12" s="30"/>
      <c r="P12" s="30"/>
      <c r="Q12" s="30"/>
      <c r="R12" s="30"/>
      <c r="S12" s="30"/>
      <c r="T12" s="30"/>
    </row>
    <row r="13" spans="11:20" x14ac:dyDescent="0.25">
      <c r="K13" s="29"/>
      <c r="L13" s="1">
        <v>0.1</v>
      </c>
      <c r="M13" s="1">
        <f t="shared" ref="M13:T13" si="0">L13+0.1</f>
        <v>0.2</v>
      </c>
      <c r="N13" s="1">
        <f t="shared" si="0"/>
        <v>0.30000000000000004</v>
      </c>
      <c r="O13" s="1">
        <f t="shared" si="0"/>
        <v>0.4</v>
      </c>
      <c r="P13" s="1">
        <f t="shared" si="0"/>
        <v>0.5</v>
      </c>
      <c r="Q13" s="1">
        <f t="shared" si="0"/>
        <v>0.6</v>
      </c>
      <c r="R13" s="1">
        <f t="shared" si="0"/>
        <v>0.7</v>
      </c>
      <c r="S13" s="1">
        <f t="shared" si="0"/>
        <v>0.79999999999999993</v>
      </c>
      <c r="T13" s="1">
        <f t="shared" si="0"/>
        <v>0.89999999999999991</v>
      </c>
    </row>
    <row r="14" spans="11:20" x14ac:dyDescent="0.25">
      <c r="K14" s="1">
        <v>0.1</v>
      </c>
      <c r="L14" s="9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9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1">K15+0.1</f>
        <v>0.30000000000000004</v>
      </c>
      <c r="L16" s="9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2:20" x14ac:dyDescent="0.25">
      <c r="K17" s="1">
        <f t="shared" si="1"/>
        <v>0.4</v>
      </c>
      <c r="L17" s="9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2:20" x14ac:dyDescent="0.25">
      <c r="K18" s="1">
        <f t="shared" si="1"/>
        <v>0.5</v>
      </c>
      <c r="L18" s="9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2:20" x14ac:dyDescent="0.25">
      <c r="K19" s="1">
        <f t="shared" si="1"/>
        <v>0.6</v>
      </c>
      <c r="L19" s="9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2:20" x14ac:dyDescent="0.25">
      <c r="K20" s="1">
        <f t="shared" si="1"/>
        <v>0.7</v>
      </c>
      <c r="L20" s="9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2:20" x14ac:dyDescent="0.25">
      <c r="K21" s="1">
        <f t="shared" si="1"/>
        <v>0.79999999999999993</v>
      </c>
      <c r="L21" s="9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2:20" x14ac:dyDescent="0.25">
      <c r="O22" s="7" t="s">
        <v>25</v>
      </c>
      <c r="Q22" s="7" t="s">
        <v>43</v>
      </c>
    </row>
    <row r="23" spans="2:20" x14ac:dyDescent="0.25">
      <c r="O23" s="7" t="s">
        <v>37</v>
      </c>
      <c r="Q23" s="7" t="s">
        <v>41</v>
      </c>
    </row>
    <row r="24" spans="2:20" x14ac:dyDescent="0.25">
      <c r="K24" s="3" t="s">
        <v>9</v>
      </c>
      <c r="L24" s="17">
        <v>0.1</v>
      </c>
      <c r="M24" s="18">
        <v>0.2</v>
      </c>
      <c r="N24" s="18">
        <v>0.3</v>
      </c>
      <c r="O24" s="18">
        <v>0.4</v>
      </c>
      <c r="P24" s="18">
        <v>0.5</v>
      </c>
      <c r="Q24" s="18">
        <v>0.6</v>
      </c>
      <c r="R24" s="18">
        <v>0.8</v>
      </c>
    </row>
    <row r="25" spans="2:20" x14ac:dyDescent="0.25">
      <c r="K25" s="3" t="s">
        <v>5</v>
      </c>
      <c r="L25" s="14">
        <v>28</v>
      </c>
      <c r="M25" s="16">
        <v>5.5</v>
      </c>
      <c r="N25" s="16">
        <v>1.89</v>
      </c>
      <c r="O25" s="16">
        <v>0.81</v>
      </c>
      <c r="P25" s="16">
        <v>0.36</v>
      </c>
      <c r="Q25" s="16">
        <v>0.17</v>
      </c>
      <c r="R25" s="16">
        <v>0.03</v>
      </c>
    </row>
    <row r="26" spans="2:20" x14ac:dyDescent="0.25">
      <c r="B26" s="7" t="s">
        <v>70</v>
      </c>
      <c r="C26" s="7" t="s">
        <v>53</v>
      </c>
      <c r="D26" s="7" t="s">
        <v>54</v>
      </c>
    </row>
    <row r="27" spans="2:20" x14ac:dyDescent="0.25">
      <c r="B27" t="s">
        <v>71</v>
      </c>
      <c r="C27" t="s">
        <v>79</v>
      </c>
      <c r="D27" t="s">
        <v>75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B10:V39"/>
  <sheetViews>
    <sheetView zoomScale="85" zoomScaleNormal="85" workbookViewId="0">
      <selection activeCell="H40" sqref="H40"/>
    </sheetView>
  </sheetViews>
  <sheetFormatPr defaultRowHeight="15" x14ac:dyDescent="0.25"/>
  <sheetData>
    <row r="10" spans="11:22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2" x14ac:dyDescent="0.25">
      <c r="K11" s="7" t="s">
        <v>38</v>
      </c>
      <c r="L11" s="7"/>
      <c r="M11" s="7" t="s">
        <v>34</v>
      </c>
      <c r="O11" s="7" t="s">
        <v>30</v>
      </c>
      <c r="Q11" s="7" t="s">
        <v>41</v>
      </c>
    </row>
    <row r="12" spans="11:22" x14ac:dyDescent="0.25">
      <c r="K12" s="29" t="s">
        <v>7</v>
      </c>
      <c r="L12" s="29" t="s">
        <v>8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1:22" x14ac:dyDescent="0.25">
      <c r="K13" s="29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9">
        <v>-3.5</v>
      </c>
      <c r="M14" s="9">
        <v>-1.92</v>
      </c>
      <c r="N14" s="9">
        <v>-1.06</v>
      </c>
      <c r="O14" s="9">
        <v>-0.53</v>
      </c>
      <c r="P14" s="9">
        <v>-0.33</v>
      </c>
      <c r="Q14" s="9">
        <v>0.05</v>
      </c>
      <c r="R14" s="9">
        <v>0.22</v>
      </c>
      <c r="S14" s="9">
        <v>0.62</v>
      </c>
      <c r="T14" s="9">
        <v>0.78</v>
      </c>
      <c r="U14" s="9">
        <v>0.85</v>
      </c>
      <c r="V14" s="9">
        <v>0.89</v>
      </c>
    </row>
    <row r="15" spans="11:22" x14ac:dyDescent="0.25">
      <c r="K15" s="1">
        <f>K14+0.1</f>
        <v>0.2</v>
      </c>
      <c r="L15" s="9">
        <v>-2.75</v>
      </c>
      <c r="M15" s="9">
        <v>-1.48</v>
      </c>
      <c r="N15" s="9">
        <v>-0.75</v>
      </c>
      <c r="O15" s="9">
        <v>-0.33</v>
      </c>
      <c r="P15" s="9">
        <v>-0.03</v>
      </c>
      <c r="Q15" s="9">
        <v>0.16</v>
      </c>
      <c r="R15" s="9">
        <v>0.31</v>
      </c>
      <c r="S15" s="9">
        <v>0.67</v>
      </c>
      <c r="T15" s="9">
        <v>0.8</v>
      </c>
      <c r="U15" s="9">
        <v>0.85</v>
      </c>
      <c r="V15" s="9">
        <v>0.89</v>
      </c>
    </row>
    <row r="16" spans="11:22" x14ac:dyDescent="0.25">
      <c r="K16" s="1">
        <f t="shared" ref="K16:K20" si="0">K15+0.1</f>
        <v>0.30000000000000004</v>
      </c>
      <c r="L16" s="9">
        <v>-2.19</v>
      </c>
      <c r="M16" s="9">
        <v>-1.1200000000000001</v>
      </c>
      <c r="N16" s="9">
        <v>-0.53</v>
      </c>
      <c r="O16" s="9">
        <v>-0.16</v>
      </c>
      <c r="P16" s="9">
        <v>0.08</v>
      </c>
      <c r="Q16" s="9">
        <v>0.26</v>
      </c>
      <c r="R16" s="9">
        <v>0.38</v>
      </c>
      <c r="S16" s="9">
        <v>0.67</v>
      </c>
      <c r="T16" s="9">
        <v>0.8</v>
      </c>
      <c r="U16" s="9">
        <v>0.85</v>
      </c>
      <c r="V16" s="9">
        <v>0.89</v>
      </c>
    </row>
    <row r="17" spans="11:22" x14ac:dyDescent="0.25">
      <c r="K17" s="1">
        <f t="shared" si="0"/>
        <v>0.4</v>
      </c>
      <c r="L17" s="9">
        <v>-1.75</v>
      </c>
      <c r="M17" s="9">
        <v>-0.84</v>
      </c>
      <c r="N17" s="9">
        <v>-0.33</v>
      </c>
      <c r="O17" s="9">
        <v>-0.02</v>
      </c>
      <c r="P17" s="9">
        <v>0.19</v>
      </c>
      <c r="Q17" s="9">
        <v>0.33</v>
      </c>
      <c r="R17" s="9">
        <v>0.44</v>
      </c>
      <c r="S17" s="9">
        <v>0.71</v>
      </c>
      <c r="T17" s="9">
        <v>0.8</v>
      </c>
      <c r="U17" s="9">
        <v>0.86</v>
      </c>
      <c r="V17" s="9">
        <v>0.89</v>
      </c>
    </row>
    <row r="18" spans="11:22" x14ac:dyDescent="0.25">
      <c r="K18" s="1">
        <f t="shared" si="0"/>
        <v>0.5</v>
      </c>
      <c r="L18" s="9">
        <v>-0.94</v>
      </c>
      <c r="M18" s="9">
        <v>-0.36</v>
      </c>
      <c r="N18" s="9">
        <v>0</v>
      </c>
      <c r="O18" s="9">
        <v>0.2</v>
      </c>
      <c r="P18" s="9">
        <v>0.36</v>
      </c>
      <c r="Q18" s="9">
        <v>0.46</v>
      </c>
      <c r="R18" s="9">
        <v>0.53</v>
      </c>
      <c r="S18" s="9">
        <v>0.76</v>
      </c>
      <c r="T18" s="9">
        <v>0.83</v>
      </c>
      <c r="U18" s="9">
        <v>0.86</v>
      </c>
      <c r="V18" s="9">
        <v>0.89</v>
      </c>
    </row>
    <row r="19" spans="11:22" x14ac:dyDescent="0.25">
      <c r="K19" s="1">
        <f t="shared" si="0"/>
        <v>0.6</v>
      </c>
      <c r="L19" s="9">
        <v>-0.25</v>
      </c>
      <c r="M19" s="9">
        <v>0.08</v>
      </c>
      <c r="N19" s="9">
        <v>0.28000000000000003</v>
      </c>
      <c r="O19" s="9">
        <v>0.41</v>
      </c>
      <c r="P19" s="9">
        <v>0.5</v>
      </c>
      <c r="Q19" s="9">
        <v>0.56999999999999995</v>
      </c>
      <c r="R19" s="9">
        <v>0.62</v>
      </c>
      <c r="S19" s="9">
        <v>0.76</v>
      </c>
      <c r="T19" s="9">
        <v>0.83</v>
      </c>
      <c r="U19" s="9">
        <v>0.86</v>
      </c>
      <c r="V19" s="9">
        <v>0.89</v>
      </c>
    </row>
    <row r="20" spans="11:22" x14ac:dyDescent="0.25">
      <c r="K20" s="1">
        <f t="shared" si="0"/>
        <v>0.7</v>
      </c>
      <c r="L20" s="9">
        <v>0.31</v>
      </c>
      <c r="M20" s="9">
        <v>0.44</v>
      </c>
      <c r="N20" s="9">
        <v>0.5</v>
      </c>
      <c r="O20" s="9">
        <v>0.56999999999999995</v>
      </c>
      <c r="P20" s="9">
        <v>0.63</v>
      </c>
      <c r="Q20" s="9">
        <v>0.65</v>
      </c>
      <c r="R20" s="9">
        <v>0.69</v>
      </c>
      <c r="S20" s="9">
        <v>0.8</v>
      </c>
      <c r="T20" s="9">
        <v>0.83</v>
      </c>
      <c r="U20" s="9">
        <v>0.86</v>
      </c>
      <c r="V20" s="9">
        <v>0.89</v>
      </c>
    </row>
    <row r="21" spans="11:22" x14ac:dyDescent="0.25">
      <c r="N21" s="7"/>
      <c r="O21" s="7" t="s">
        <v>25</v>
      </c>
      <c r="Q21" s="7" t="s">
        <v>43</v>
      </c>
    </row>
    <row r="22" spans="11:22" x14ac:dyDescent="0.25">
      <c r="O22" s="7" t="s">
        <v>31</v>
      </c>
      <c r="Q22" s="7" t="s">
        <v>41</v>
      </c>
    </row>
    <row r="23" spans="11:22" x14ac:dyDescent="0.25">
      <c r="K23" s="29" t="s">
        <v>7</v>
      </c>
      <c r="L23" s="29" t="s">
        <v>9</v>
      </c>
      <c r="M23" s="29"/>
      <c r="N23" s="29"/>
      <c r="O23" s="29"/>
      <c r="P23" s="29"/>
      <c r="Q23" s="29"/>
      <c r="R23" s="29"/>
      <c r="S23" s="29"/>
      <c r="T23" s="29"/>
      <c r="U23" s="29"/>
    </row>
    <row r="24" spans="11:22" x14ac:dyDescent="0.25">
      <c r="K24" s="29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19">
        <f t="shared" si="1"/>
        <v>0.99999999999999989</v>
      </c>
    </row>
    <row r="25" spans="11:22" x14ac:dyDescent="0.25">
      <c r="K25" s="1">
        <v>0.1</v>
      </c>
      <c r="L25" s="9">
        <f>-860</f>
        <v>-860</v>
      </c>
      <c r="M25" s="9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9">
        <v>-410</v>
      </c>
      <c r="M26" s="9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9">
        <v>-250</v>
      </c>
      <c r="M27" s="9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9">
        <v>-170</v>
      </c>
      <c r="M28" s="9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2:21" x14ac:dyDescent="0.25">
      <c r="B33" s="7" t="s">
        <v>70</v>
      </c>
      <c r="C33" s="7" t="s">
        <v>53</v>
      </c>
      <c r="D33" s="7" t="s">
        <v>54</v>
      </c>
      <c r="L33" s="28">
        <f>ABS(L25)</f>
        <v>860</v>
      </c>
      <c r="M33" s="28">
        <f t="shared" ref="M33:U33" si="2">ABS(M25)</f>
        <v>167.5</v>
      </c>
      <c r="N33" s="28">
        <f t="shared" si="2"/>
        <v>55.56</v>
      </c>
      <c r="O33" s="28">
        <f t="shared" si="2"/>
        <v>21.88</v>
      </c>
      <c r="P33" s="28">
        <f t="shared" si="2"/>
        <v>9.1999999999999993</v>
      </c>
      <c r="Q33" s="28">
        <f t="shared" si="2"/>
        <v>3.61</v>
      </c>
      <c r="R33" s="28">
        <f t="shared" si="2"/>
        <v>1.29</v>
      </c>
      <c r="S33" s="28">
        <f t="shared" si="2"/>
        <v>0.28000000000000003</v>
      </c>
      <c r="T33" s="28">
        <f t="shared" si="2"/>
        <v>0.04</v>
      </c>
      <c r="U33" s="28">
        <f t="shared" si="2"/>
        <v>0.01</v>
      </c>
    </row>
    <row r="34" spans="2:21" x14ac:dyDescent="0.25">
      <c r="B34" t="s">
        <v>71</v>
      </c>
      <c r="C34" t="s">
        <v>78</v>
      </c>
      <c r="D34" t="s">
        <v>74</v>
      </c>
      <c r="L34" s="28">
        <f t="shared" ref="L34:U39" si="3">ABS(L26)</f>
        <v>410</v>
      </c>
      <c r="M34" s="28">
        <f t="shared" si="3"/>
        <v>77.5</v>
      </c>
      <c r="N34" s="28">
        <f t="shared" si="3"/>
        <v>24.44</v>
      </c>
      <c r="O34" s="28">
        <f t="shared" si="3"/>
        <v>9.3800000000000008</v>
      </c>
      <c r="P34" s="28">
        <f t="shared" si="3"/>
        <v>3.8</v>
      </c>
      <c r="Q34" s="28">
        <f t="shared" si="3"/>
        <v>1.39</v>
      </c>
      <c r="R34" s="28">
        <f t="shared" si="3"/>
        <v>0.37</v>
      </c>
      <c r="S34" s="28">
        <f t="shared" si="3"/>
        <v>0.02</v>
      </c>
      <c r="T34" s="28">
        <f t="shared" si="3"/>
        <v>0.09</v>
      </c>
      <c r="U34" s="28">
        <f t="shared" si="3"/>
        <v>0</v>
      </c>
    </row>
    <row r="35" spans="2:21" x14ac:dyDescent="0.25">
      <c r="L35" s="28">
        <f t="shared" si="3"/>
        <v>250</v>
      </c>
      <c r="M35" s="28">
        <f t="shared" si="3"/>
        <v>47.5</v>
      </c>
      <c r="N35" s="28">
        <f t="shared" si="3"/>
        <v>14.44</v>
      </c>
      <c r="O35" s="28">
        <f t="shared" si="3"/>
        <v>5.5</v>
      </c>
      <c r="P35" s="28">
        <f t="shared" si="3"/>
        <v>2.04</v>
      </c>
      <c r="Q35" s="28">
        <f t="shared" si="3"/>
        <v>0.61</v>
      </c>
      <c r="R35" s="28">
        <f t="shared" si="3"/>
        <v>0.06</v>
      </c>
      <c r="S35" s="28">
        <f t="shared" si="3"/>
        <v>0.11</v>
      </c>
      <c r="T35" s="28">
        <f t="shared" si="3"/>
        <v>0.1</v>
      </c>
      <c r="U35" s="28">
        <f t="shared" si="3"/>
        <v>0</v>
      </c>
    </row>
    <row r="36" spans="2:21" x14ac:dyDescent="0.25">
      <c r="L36" s="28">
        <f t="shared" si="3"/>
        <v>170</v>
      </c>
      <c r="M36" s="28">
        <f t="shared" si="3"/>
        <v>32.5</v>
      </c>
      <c r="N36" s="28">
        <f t="shared" si="3"/>
        <v>9.7799999999999994</v>
      </c>
      <c r="O36" s="28">
        <f t="shared" si="3"/>
        <v>3.44</v>
      </c>
      <c r="P36" s="28">
        <f t="shared" si="3"/>
        <v>1.1200000000000001</v>
      </c>
      <c r="Q36" s="28">
        <f t="shared" si="3"/>
        <v>0.25</v>
      </c>
      <c r="R36" s="28">
        <f t="shared" si="3"/>
        <v>0.08</v>
      </c>
      <c r="S36" s="28">
        <f t="shared" si="3"/>
        <v>0.16</v>
      </c>
      <c r="T36" s="28">
        <f t="shared" si="3"/>
        <v>0.11</v>
      </c>
      <c r="U36" s="28">
        <f t="shared" si="3"/>
        <v>0.1</v>
      </c>
    </row>
    <row r="37" spans="2:21" x14ac:dyDescent="0.25">
      <c r="L37" s="28">
        <f t="shared" si="3"/>
        <v>97</v>
      </c>
      <c r="M37" s="28">
        <f t="shared" si="3"/>
        <v>16.75</v>
      </c>
      <c r="N37" s="28">
        <f t="shared" si="3"/>
        <v>4.67</v>
      </c>
      <c r="O37" s="28">
        <f t="shared" si="3"/>
        <v>1.31</v>
      </c>
      <c r="P37" s="28">
        <f t="shared" si="3"/>
        <v>0.24</v>
      </c>
      <c r="Q37" s="28">
        <f t="shared" si="3"/>
        <v>0.14000000000000001</v>
      </c>
      <c r="R37" s="28">
        <f t="shared" si="3"/>
        <v>0.24</v>
      </c>
      <c r="S37" s="28">
        <f t="shared" si="3"/>
        <v>0.2</v>
      </c>
      <c r="T37" s="28">
        <f t="shared" si="3"/>
        <v>0.12</v>
      </c>
      <c r="U37" s="28">
        <f t="shared" si="3"/>
        <v>0.02</v>
      </c>
    </row>
    <row r="38" spans="2:21" x14ac:dyDescent="0.25">
      <c r="L38" s="28">
        <f t="shared" si="3"/>
        <v>58</v>
      </c>
      <c r="M38" s="28">
        <f t="shared" si="3"/>
        <v>9</v>
      </c>
      <c r="N38" s="28">
        <f t="shared" si="3"/>
        <v>2.11</v>
      </c>
      <c r="O38" s="28">
        <f t="shared" si="3"/>
        <v>0.31</v>
      </c>
      <c r="P38" s="28">
        <f t="shared" si="3"/>
        <v>0.24</v>
      </c>
      <c r="Q38" s="28">
        <f t="shared" si="3"/>
        <v>0.33</v>
      </c>
      <c r="R38" s="28">
        <f t="shared" si="3"/>
        <v>0.33</v>
      </c>
      <c r="S38" s="28">
        <f t="shared" si="3"/>
        <v>0.23</v>
      </c>
      <c r="T38" s="28">
        <f t="shared" si="3"/>
        <v>0.14000000000000001</v>
      </c>
      <c r="U38" s="28">
        <f t="shared" si="3"/>
        <v>0.04</v>
      </c>
    </row>
    <row r="39" spans="2:21" x14ac:dyDescent="0.25">
      <c r="L39" s="28">
        <f t="shared" si="3"/>
        <v>34</v>
      </c>
      <c r="M39" s="28">
        <f t="shared" si="3"/>
        <v>4.5</v>
      </c>
      <c r="N39" s="28">
        <f t="shared" si="3"/>
        <v>0.56000000000000005</v>
      </c>
      <c r="O39" s="28">
        <f t="shared" si="3"/>
        <v>0.31</v>
      </c>
      <c r="P39" s="28">
        <f t="shared" si="3"/>
        <v>0.52</v>
      </c>
      <c r="Q39" s="28">
        <f t="shared" si="3"/>
        <v>0.47</v>
      </c>
      <c r="R39" s="28">
        <f t="shared" si="3"/>
        <v>0.37</v>
      </c>
      <c r="S39" s="28">
        <f t="shared" si="3"/>
        <v>0.27</v>
      </c>
      <c r="T39" s="28">
        <f t="shared" si="3"/>
        <v>0.16</v>
      </c>
      <c r="U39" s="28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B17:R39"/>
  <sheetViews>
    <sheetView topLeftCell="A2" zoomScale="85" zoomScaleNormal="85" workbookViewId="0">
      <selection activeCell="E40" sqref="E40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7" spans="9:18" x14ac:dyDescent="0.25">
      <c r="I17" s="7" t="s">
        <v>35</v>
      </c>
      <c r="J17" s="7"/>
      <c r="K17" s="7" t="s">
        <v>39</v>
      </c>
      <c r="M17" s="7" t="s">
        <v>25</v>
      </c>
      <c r="O17" s="7" t="s">
        <v>44</v>
      </c>
    </row>
    <row r="18" spans="9:18" x14ac:dyDescent="0.25">
      <c r="I18" s="7" t="s">
        <v>38</v>
      </c>
      <c r="J18" s="7"/>
      <c r="K18" s="7" t="s">
        <v>36</v>
      </c>
      <c r="M18" s="7" t="s">
        <v>32</v>
      </c>
      <c r="O18" s="7" t="s">
        <v>42</v>
      </c>
    </row>
    <row r="19" spans="9:18" x14ac:dyDescent="0.25">
      <c r="I19" s="29" t="s">
        <v>7</v>
      </c>
      <c r="J19" s="30" t="s">
        <v>8</v>
      </c>
      <c r="K19" s="30"/>
      <c r="L19" s="30"/>
      <c r="M19" s="30"/>
      <c r="N19" s="30"/>
      <c r="O19" s="30"/>
      <c r="P19" s="30"/>
      <c r="Q19" s="30"/>
      <c r="R19" s="30"/>
    </row>
    <row r="20" spans="9:18" x14ac:dyDescent="0.25">
      <c r="I20" s="29"/>
      <c r="J20" s="20">
        <v>0.1</v>
      </c>
      <c r="K20" s="1">
        <f>J20+0.1</f>
        <v>0.2</v>
      </c>
      <c r="L20" s="1">
        <f t="shared" ref="L20:R20" si="0">K20+0.1</f>
        <v>0.30000000000000004</v>
      </c>
      <c r="M20" s="1">
        <f t="shared" si="0"/>
        <v>0.4</v>
      </c>
      <c r="N20" s="1">
        <f t="shared" si="0"/>
        <v>0.5</v>
      </c>
      <c r="O20" s="1">
        <f t="shared" si="0"/>
        <v>0.6</v>
      </c>
      <c r="P20" s="1">
        <f t="shared" si="0"/>
        <v>0.7</v>
      </c>
      <c r="Q20" s="1">
        <f t="shared" si="0"/>
        <v>0.79999999999999993</v>
      </c>
      <c r="R20" s="1">
        <f t="shared" si="0"/>
        <v>0.89999999999999991</v>
      </c>
    </row>
    <row r="21" spans="9:18" x14ac:dyDescent="0.25">
      <c r="I21" s="3">
        <v>0.2</v>
      </c>
      <c r="J21" s="5">
        <v>25.75</v>
      </c>
      <c r="K21" s="5">
        <v>25.45</v>
      </c>
      <c r="L21" s="5">
        <v>24.97</v>
      </c>
      <c r="M21" s="5">
        <v>24.41</v>
      </c>
      <c r="N21" s="5">
        <v>23.82</v>
      </c>
      <c r="O21" s="5">
        <v>23.23</v>
      </c>
      <c r="P21" s="5"/>
      <c r="Q21" s="5"/>
      <c r="R21" s="5"/>
    </row>
    <row r="22" spans="9:18" x14ac:dyDescent="0.25">
      <c r="I22" s="3">
        <v>0.4</v>
      </c>
      <c r="J22" s="5">
        <v>6.5</v>
      </c>
      <c r="K22" s="5">
        <v>6.31</v>
      </c>
      <c r="L22" s="5">
        <v>6.1</v>
      </c>
      <c r="M22" s="5">
        <v>5.85</v>
      </c>
      <c r="N22" s="5">
        <v>5.57</v>
      </c>
      <c r="O22" s="5">
        <v>5.26</v>
      </c>
      <c r="P22" s="5">
        <v>4.9400000000000004</v>
      </c>
      <c r="Q22" s="5"/>
      <c r="R22" s="5"/>
    </row>
    <row r="23" spans="9:18" x14ac:dyDescent="0.25">
      <c r="I23" s="3">
        <v>0.6</v>
      </c>
      <c r="J23" s="5">
        <v>3.08</v>
      </c>
      <c r="K23" s="5">
        <v>2.86</v>
      </c>
      <c r="L23" s="5">
        <v>2.92</v>
      </c>
      <c r="M23" s="5">
        <v>2.77</v>
      </c>
      <c r="N23" s="5">
        <v>2.6</v>
      </c>
      <c r="O23" s="5">
        <v>2.41</v>
      </c>
      <c r="P23" s="5">
        <v>2.19</v>
      </c>
      <c r="Q23" s="5">
        <v>1.96</v>
      </c>
      <c r="R23" s="5"/>
    </row>
    <row r="24" spans="9:18" x14ac:dyDescent="0.25">
      <c r="I24" s="3">
        <v>0.8</v>
      </c>
      <c r="J24" s="5">
        <v>1.81</v>
      </c>
      <c r="K24" s="5">
        <v>1.89</v>
      </c>
      <c r="L24" s="5">
        <v>1.83</v>
      </c>
      <c r="M24" s="5">
        <v>1.75</v>
      </c>
      <c r="N24" s="5">
        <v>1.7</v>
      </c>
      <c r="O24" s="5">
        <v>1.56</v>
      </c>
      <c r="P24" s="5">
        <v>1.39</v>
      </c>
      <c r="Q24" s="5">
        <v>1.21</v>
      </c>
      <c r="R24" s="5">
        <v>1.02</v>
      </c>
    </row>
    <row r="25" spans="9:18" x14ac:dyDescent="0.25">
      <c r="I25" s="21">
        <v>1</v>
      </c>
      <c r="J25" s="5">
        <v>1.38</v>
      </c>
      <c r="K25" s="5">
        <v>1.4</v>
      </c>
      <c r="L25" s="5">
        <v>1.3</v>
      </c>
      <c r="M25" s="5">
        <v>1.36</v>
      </c>
      <c r="N25" s="5">
        <v>1.27</v>
      </c>
      <c r="O25" s="5">
        <v>1.23</v>
      </c>
      <c r="P25" s="5">
        <v>1.1000000000000001</v>
      </c>
      <c r="Q25" s="5">
        <v>0.95</v>
      </c>
      <c r="R25" s="5">
        <v>0.79</v>
      </c>
    </row>
    <row r="26" spans="9:18" x14ac:dyDescent="0.25">
      <c r="I26" s="3">
        <v>1.2</v>
      </c>
      <c r="J26" s="5">
        <v>1.06</v>
      </c>
      <c r="K26" s="5">
        <v>1.1200000000000001</v>
      </c>
      <c r="L26" s="5">
        <v>1.17</v>
      </c>
      <c r="M26" s="5">
        <v>1.33</v>
      </c>
      <c r="N26" s="5">
        <v>1.02</v>
      </c>
      <c r="O26" s="5">
        <v>1.1499999999999999</v>
      </c>
      <c r="P26" s="5">
        <v>0.98</v>
      </c>
      <c r="Q26" s="5">
        <v>0.85</v>
      </c>
      <c r="R26" s="5">
        <v>0.71</v>
      </c>
    </row>
    <row r="27" spans="9:18" x14ac:dyDescent="0.25">
      <c r="I27" s="3">
        <v>1.4</v>
      </c>
      <c r="J27" s="5">
        <v>0.91</v>
      </c>
      <c r="K27" s="5">
        <v>1.03</v>
      </c>
      <c r="L27" s="5">
        <v>0.97</v>
      </c>
      <c r="M27" s="5">
        <v>1.18</v>
      </c>
      <c r="N27" s="5">
        <v>1.1599999999999999</v>
      </c>
      <c r="O27" s="5">
        <v>1.1200000000000001</v>
      </c>
      <c r="P27" s="5">
        <v>0.99</v>
      </c>
      <c r="Q27" s="5">
        <v>0.82</v>
      </c>
      <c r="R27" s="5">
        <v>0.69</v>
      </c>
    </row>
    <row r="28" spans="9:18" x14ac:dyDescent="0.25">
      <c r="I28" s="3">
        <v>1.6</v>
      </c>
      <c r="J28" s="5">
        <v>0.81</v>
      </c>
      <c r="K28" s="5">
        <v>0.89</v>
      </c>
      <c r="L28" s="5">
        <v>0.83</v>
      </c>
      <c r="M28" s="5">
        <v>1.06</v>
      </c>
      <c r="N28" s="5">
        <v>1.17</v>
      </c>
      <c r="O28" s="5">
        <v>1.1000000000000001</v>
      </c>
      <c r="P28" s="5">
        <v>0.82</v>
      </c>
      <c r="Q28" s="5">
        <v>0.86</v>
      </c>
      <c r="R28" s="5">
        <v>0.7</v>
      </c>
    </row>
    <row r="29" spans="9:18" x14ac:dyDescent="0.25">
      <c r="I29" s="3">
        <v>1.8</v>
      </c>
      <c r="J29" s="5">
        <v>0.72</v>
      </c>
      <c r="K29" s="5">
        <v>0.78</v>
      </c>
      <c r="L29" s="5">
        <v>0.81</v>
      </c>
      <c r="M29" s="5">
        <v>0.95</v>
      </c>
      <c r="N29" s="5">
        <v>1.1499999999999999</v>
      </c>
      <c r="O29" s="5">
        <v>1.07</v>
      </c>
      <c r="P29" s="5">
        <v>0.68</v>
      </c>
      <c r="Q29" s="5">
        <v>0.71</v>
      </c>
      <c r="R29" s="5">
        <v>0.79</v>
      </c>
    </row>
    <row r="32" spans="9:18" x14ac:dyDescent="0.25">
      <c r="M32" s="7" t="s">
        <v>25</v>
      </c>
      <c r="O32" s="7" t="s">
        <v>43</v>
      </c>
    </row>
    <row r="33" spans="2:16" x14ac:dyDescent="0.25">
      <c r="M33" s="7" t="s">
        <v>32</v>
      </c>
      <c r="O33" s="7" t="s">
        <v>42</v>
      </c>
    </row>
    <row r="34" spans="2:16" x14ac:dyDescent="0.25">
      <c r="I34" s="3" t="s">
        <v>9</v>
      </c>
      <c r="J34" s="3">
        <v>0.1</v>
      </c>
      <c r="K34" s="3">
        <v>0.2</v>
      </c>
      <c r="L34" s="3">
        <v>0.3</v>
      </c>
      <c r="M34" s="3">
        <v>0.4</v>
      </c>
      <c r="N34" s="3">
        <v>0.5</v>
      </c>
      <c r="O34" s="3">
        <v>0.6</v>
      </c>
      <c r="P34" s="3">
        <v>0.8</v>
      </c>
    </row>
    <row r="35" spans="2:16" x14ac:dyDescent="0.25">
      <c r="I35" s="3" t="s">
        <v>5</v>
      </c>
      <c r="J35" s="6">
        <v>28</v>
      </c>
      <c r="K35" s="6">
        <v>5.5</v>
      </c>
      <c r="L35" s="6">
        <v>1.89</v>
      </c>
      <c r="M35" s="6">
        <v>0.81</v>
      </c>
      <c r="N35" s="6">
        <v>0.36</v>
      </c>
      <c r="O35" s="6">
        <v>0.17</v>
      </c>
      <c r="P35" s="6">
        <v>0.03</v>
      </c>
    </row>
    <row r="37" spans="2:16" x14ac:dyDescent="0.25">
      <c r="B37" s="7" t="s">
        <v>51</v>
      </c>
      <c r="C37" s="7" t="s">
        <v>53</v>
      </c>
      <c r="D37" s="7" t="s">
        <v>54</v>
      </c>
      <c r="I37" t="s">
        <v>21</v>
      </c>
    </row>
    <row r="38" spans="2:16" x14ac:dyDescent="0.25">
      <c r="B38" t="s">
        <v>52</v>
      </c>
      <c r="C38" t="s">
        <v>68</v>
      </c>
      <c r="D38" t="s">
        <v>67</v>
      </c>
      <c r="I38" t="s">
        <v>24</v>
      </c>
    </row>
    <row r="39" spans="2:16" x14ac:dyDescent="0.25">
      <c r="B39" t="s">
        <v>71</v>
      </c>
      <c r="C39" t="s">
        <v>80</v>
      </c>
      <c r="D39" t="s">
        <v>75</v>
      </c>
    </row>
  </sheetData>
  <mergeCells count="2">
    <mergeCell ref="I19:I20"/>
    <mergeCell ref="J19:R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B12:S26"/>
  <sheetViews>
    <sheetView zoomScale="115" zoomScaleNormal="115" workbookViewId="0">
      <selection activeCell="D26" sqref="D26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2" spans="9:19" x14ac:dyDescent="0.25">
      <c r="I12" s="7" t="s">
        <v>35</v>
      </c>
      <c r="K12" s="7" t="s">
        <v>39</v>
      </c>
      <c r="L12" s="7"/>
      <c r="M12" s="7" t="s">
        <v>25</v>
      </c>
      <c r="O12" s="7" t="s">
        <v>44</v>
      </c>
    </row>
    <row r="13" spans="9:19" x14ac:dyDescent="0.25">
      <c r="I13" s="7" t="s">
        <v>38</v>
      </c>
      <c r="K13" s="7" t="s">
        <v>34</v>
      </c>
      <c r="L13" s="7"/>
      <c r="M13" s="7" t="s">
        <v>30</v>
      </c>
      <c r="O13" s="7" t="s">
        <v>42</v>
      </c>
    </row>
    <row r="14" spans="9:19" x14ac:dyDescent="0.25">
      <c r="I14" s="30" t="s">
        <v>15</v>
      </c>
      <c r="J14" s="30" t="s">
        <v>8</v>
      </c>
      <c r="K14" s="30"/>
      <c r="L14" s="30"/>
      <c r="M14" s="30"/>
      <c r="N14" s="30"/>
      <c r="O14" s="30"/>
      <c r="P14" s="30"/>
      <c r="Q14" s="30"/>
      <c r="R14" s="30"/>
      <c r="S14" s="30"/>
    </row>
    <row r="15" spans="9:19" x14ac:dyDescent="0.25">
      <c r="I15" s="30"/>
      <c r="J15" s="20">
        <v>0.1</v>
      </c>
      <c r="K15" s="1">
        <f>J15+0.1</f>
        <v>0.2</v>
      </c>
      <c r="L15" s="1">
        <f t="shared" ref="L15:S15" si="0">K15+0.1</f>
        <v>0.30000000000000004</v>
      </c>
      <c r="M15" s="1">
        <f t="shared" si="0"/>
        <v>0.4</v>
      </c>
      <c r="N15" s="1">
        <f t="shared" si="0"/>
        <v>0.5</v>
      </c>
      <c r="O15" s="1">
        <f t="shared" si="0"/>
        <v>0.6</v>
      </c>
      <c r="P15" s="1">
        <f t="shared" si="0"/>
        <v>0.7</v>
      </c>
      <c r="Q15" s="1">
        <f t="shared" si="0"/>
        <v>0.79999999999999993</v>
      </c>
      <c r="R15" s="1">
        <f t="shared" si="0"/>
        <v>0.89999999999999991</v>
      </c>
      <c r="S15" s="1">
        <f t="shared" si="0"/>
        <v>0.99999999999999989</v>
      </c>
    </row>
    <row r="16" spans="9:19" x14ac:dyDescent="0.25">
      <c r="I16" s="3" t="s">
        <v>16</v>
      </c>
      <c r="J16" s="5">
        <v>-18.75</v>
      </c>
      <c r="K16" s="5">
        <v>-3.31</v>
      </c>
      <c r="L16" s="5">
        <v>-0.08</v>
      </c>
      <c r="M16" s="5">
        <v>0.52</v>
      </c>
      <c r="N16" s="5">
        <v>1.03</v>
      </c>
      <c r="O16" s="5">
        <v>0.76</v>
      </c>
      <c r="P16" s="5">
        <v>1.1000000000000001</v>
      </c>
      <c r="Q16" s="5">
        <v>1.1399999999999999</v>
      </c>
      <c r="R16" s="5">
        <v>1.29</v>
      </c>
      <c r="S16" s="5">
        <v>1.2</v>
      </c>
    </row>
    <row r="17" spans="2:19" x14ac:dyDescent="0.25">
      <c r="I17" s="3" t="s">
        <v>17</v>
      </c>
      <c r="J17" s="5">
        <v>-17.25</v>
      </c>
      <c r="K17" s="5">
        <v>-1.31</v>
      </c>
      <c r="L17" s="5">
        <v>0.64</v>
      </c>
      <c r="M17" s="5">
        <v>1.05</v>
      </c>
      <c r="N17" s="5">
        <v>1.17</v>
      </c>
      <c r="O17" s="5">
        <v>1.1499999999999999</v>
      </c>
      <c r="P17" s="5">
        <v>1.36</v>
      </c>
      <c r="Q17" s="5">
        <v>1.31</v>
      </c>
      <c r="R17" s="5">
        <v>1.21</v>
      </c>
      <c r="S17" s="5">
        <v>1.28</v>
      </c>
    </row>
    <row r="18" spans="2:19" x14ac:dyDescent="0.25">
      <c r="M18" t="s">
        <v>25</v>
      </c>
      <c r="O18" s="7" t="s">
        <v>43</v>
      </c>
    </row>
    <row r="19" spans="2:19" x14ac:dyDescent="0.25">
      <c r="M19" t="s">
        <v>31</v>
      </c>
      <c r="O19" s="7" t="s">
        <v>42</v>
      </c>
    </row>
    <row r="20" spans="2:19" x14ac:dyDescent="0.25">
      <c r="I20" s="3" t="s">
        <v>8</v>
      </c>
      <c r="J20" s="1">
        <v>0.1</v>
      </c>
      <c r="K20" s="1">
        <f>J20+0.1</f>
        <v>0.2</v>
      </c>
      <c r="L20" s="1">
        <f t="shared" ref="L20:R20" si="1">K20+0.1</f>
        <v>0.30000000000000004</v>
      </c>
      <c r="M20" s="1">
        <f t="shared" si="1"/>
        <v>0.4</v>
      </c>
      <c r="N20" s="1">
        <f t="shared" si="1"/>
        <v>0.5</v>
      </c>
      <c r="O20" s="1">
        <f t="shared" si="1"/>
        <v>0.6</v>
      </c>
      <c r="P20" s="1">
        <f t="shared" si="1"/>
        <v>0.7</v>
      </c>
      <c r="Q20" s="1">
        <f t="shared" si="1"/>
        <v>0.79999999999999993</v>
      </c>
      <c r="R20" s="1">
        <f t="shared" si="1"/>
        <v>0.89999999999999991</v>
      </c>
    </row>
    <row r="21" spans="2:19" x14ac:dyDescent="0.25">
      <c r="I21" s="3" t="s">
        <v>5</v>
      </c>
      <c r="J21" s="5">
        <v>0.2</v>
      </c>
      <c r="K21" s="5">
        <v>0.42</v>
      </c>
      <c r="L21" s="5">
        <v>0.78</v>
      </c>
      <c r="M21" s="5">
        <v>1.28</v>
      </c>
      <c r="N21" s="5">
        <v>2.12</v>
      </c>
      <c r="O21" s="5">
        <v>3.56</v>
      </c>
      <c r="P21" s="5">
        <v>6.56</v>
      </c>
      <c r="Q21" s="5">
        <v>15</v>
      </c>
      <c r="R21" s="5">
        <v>59</v>
      </c>
    </row>
    <row r="24" spans="2:19" x14ac:dyDescent="0.25">
      <c r="B24" s="7" t="s">
        <v>51</v>
      </c>
      <c r="C24" s="7" t="s">
        <v>53</v>
      </c>
      <c r="D24" s="7" t="s">
        <v>54</v>
      </c>
    </row>
    <row r="25" spans="2:19" x14ac:dyDescent="0.25">
      <c r="B25" t="s">
        <v>52</v>
      </c>
      <c r="C25" t="s">
        <v>68</v>
      </c>
      <c r="D25" t="s">
        <v>67</v>
      </c>
    </row>
    <row r="26" spans="2:19" x14ac:dyDescent="0.25">
      <c r="B26" t="s">
        <v>71</v>
      </c>
      <c r="C26" t="s">
        <v>81</v>
      </c>
      <c r="D26" t="s">
        <v>74</v>
      </c>
    </row>
  </sheetData>
  <mergeCells count="2">
    <mergeCell ref="I14:I15"/>
    <mergeCell ref="J14:S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B14:T35"/>
  <sheetViews>
    <sheetView topLeftCell="A4" workbookViewId="0">
      <selection activeCell="G35" sqref="G35"/>
    </sheetView>
  </sheetViews>
  <sheetFormatPr defaultRowHeight="15" x14ac:dyDescent="0.25"/>
  <cols>
    <col min="10" max="10" width="8.42578125" customWidth="1"/>
  </cols>
  <sheetData>
    <row r="14" spans="11:20" x14ac:dyDescent="0.25">
      <c r="K14" s="7" t="s">
        <v>35</v>
      </c>
      <c r="M14" s="7" t="s">
        <v>39</v>
      </c>
      <c r="O14" t="s">
        <v>25</v>
      </c>
      <c r="Q14" s="7" t="s">
        <v>44</v>
      </c>
    </row>
    <row r="15" spans="11:20" x14ac:dyDescent="0.25">
      <c r="K15" s="7" t="s">
        <v>38</v>
      </c>
      <c r="M15" t="s">
        <v>36</v>
      </c>
      <c r="O15" t="s">
        <v>32</v>
      </c>
      <c r="Q15" s="7" t="s">
        <v>41</v>
      </c>
    </row>
    <row r="16" spans="11:20" x14ac:dyDescent="0.25">
      <c r="K16" s="29" t="s">
        <v>11</v>
      </c>
      <c r="L16" s="30" t="s">
        <v>8</v>
      </c>
      <c r="M16" s="30"/>
      <c r="N16" s="30"/>
      <c r="O16" s="30"/>
      <c r="P16" s="30"/>
      <c r="Q16" s="30"/>
      <c r="R16" s="30"/>
      <c r="S16" s="30"/>
      <c r="T16" s="30"/>
    </row>
    <row r="17" spans="11:20" x14ac:dyDescent="0.25">
      <c r="K17" s="29"/>
      <c r="L17" s="20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9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9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9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9">
        <v>1.84</v>
      </c>
      <c r="M21" s="5">
        <v>2.0499999999999998</v>
      </c>
      <c r="N21" s="24">
        <v>1.75</v>
      </c>
      <c r="O21" s="25">
        <v>1.77</v>
      </c>
      <c r="P21" s="16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9">
        <v>1.3</v>
      </c>
      <c r="M22" s="5">
        <v>1.38</v>
      </c>
      <c r="N22" s="5">
        <v>1.2</v>
      </c>
      <c r="O22" s="5">
        <v>1.23</v>
      </c>
      <c r="P22" s="24">
        <v>1.26</v>
      </c>
      <c r="Q22" s="5">
        <v>1.23</v>
      </c>
      <c r="R22" s="5">
        <v>1.24</v>
      </c>
      <c r="S22" s="24">
        <v>1.25</v>
      </c>
      <c r="T22" s="24">
        <v>1.25</v>
      </c>
    </row>
    <row r="23" spans="11:20" x14ac:dyDescent="0.25">
      <c r="K23" s="3">
        <f t="shared" si="1"/>
        <v>1.2</v>
      </c>
      <c r="L23" s="9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9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9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9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1"/>
      <c r="M27" s="12"/>
      <c r="N27" s="12"/>
      <c r="O27" s="7" t="s">
        <v>25</v>
      </c>
      <c r="P27" s="12"/>
      <c r="Q27" s="7" t="s">
        <v>43</v>
      </c>
      <c r="R27" s="12"/>
      <c r="S27" s="12"/>
      <c r="T27" s="12"/>
    </row>
    <row r="28" spans="11:20" x14ac:dyDescent="0.25">
      <c r="O28" s="7" t="s">
        <v>33</v>
      </c>
      <c r="Q28" s="7" t="s">
        <v>42</v>
      </c>
    </row>
    <row r="29" spans="11:20" x14ac:dyDescent="0.25">
      <c r="K29" s="3" t="s">
        <v>9</v>
      </c>
      <c r="L29" s="20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23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  <c r="T30" s="13"/>
    </row>
    <row r="33" spans="2:4" x14ac:dyDescent="0.25">
      <c r="B33" s="7" t="s">
        <v>51</v>
      </c>
      <c r="C33" s="7" t="s">
        <v>53</v>
      </c>
      <c r="D33" s="7" t="s">
        <v>54</v>
      </c>
    </row>
    <row r="34" spans="2:4" x14ac:dyDescent="0.25">
      <c r="B34" t="s">
        <v>52</v>
      </c>
      <c r="C34" t="s">
        <v>59</v>
      </c>
      <c r="D34" t="s">
        <v>60</v>
      </c>
    </row>
    <row r="35" spans="2:4" x14ac:dyDescent="0.25">
      <c r="B35" t="s">
        <v>71</v>
      </c>
      <c r="C35" t="s">
        <v>86</v>
      </c>
      <c r="D35" t="s">
        <v>75</v>
      </c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B12:U25"/>
  <sheetViews>
    <sheetView workbookViewId="0">
      <selection activeCell="H27" sqref="H27"/>
    </sheetView>
  </sheetViews>
  <sheetFormatPr defaultRowHeight="15" x14ac:dyDescent="0.25"/>
  <sheetData>
    <row r="12" spans="11:21" x14ac:dyDescent="0.25">
      <c r="K12" s="7" t="s">
        <v>35</v>
      </c>
      <c r="M12" s="7" t="s">
        <v>39</v>
      </c>
      <c r="N12" s="7"/>
      <c r="O12" s="7" t="s">
        <v>25</v>
      </c>
      <c r="Q12" s="7" t="s">
        <v>44</v>
      </c>
    </row>
    <row r="13" spans="11:21" x14ac:dyDescent="0.25">
      <c r="K13" s="7" t="s">
        <v>38</v>
      </c>
      <c r="M13" s="7" t="s">
        <v>34</v>
      </c>
      <c r="N13" s="7"/>
      <c r="O13" s="7" t="s">
        <v>30</v>
      </c>
      <c r="Q13" s="7" t="s">
        <v>41</v>
      </c>
    </row>
    <row r="14" spans="11:21" x14ac:dyDescent="0.25">
      <c r="K14" s="30" t="s">
        <v>15</v>
      </c>
      <c r="L14" s="30" t="s">
        <v>8</v>
      </c>
      <c r="M14" s="30"/>
      <c r="N14" s="30"/>
      <c r="O14" s="30"/>
      <c r="P14" s="30"/>
      <c r="Q14" s="30"/>
      <c r="R14" s="30"/>
      <c r="S14" s="30"/>
      <c r="T14" s="30"/>
      <c r="U14" s="30"/>
    </row>
    <row r="15" spans="11:21" x14ac:dyDescent="0.25">
      <c r="K15" s="30"/>
      <c r="L15" s="20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2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2:21" x14ac:dyDescent="0.25">
      <c r="O18" s="7" t="s">
        <v>25</v>
      </c>
      <c r="Q18" s="7" t="s">
        <v>43</v>
      </c>
    </row>
    <row r="19" spans="2:21" x14ac:dyDescent="0.25">
      <c r="O19" s="7" t="s">
        <v>31</v>
      </c>
      <c r="Q19" s="7" t="s">
        <v>42</v>
      </c>
    </row>
    <row r="20" spans="2:21" x14ac:dyDescent="0.25">
      <c r="K20" s="3" t="s">
        <v>8</v>
      </c>
      <c r="L20" s="20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2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  <row r="24" spans="2:21" x14ac:dyDescent="0.25">
      <c r="B24" s="7" t="s">
        <v>51</v>
      </c>
      <c r="C24" s="7" t="s">
        <v>53</v>
      </c>
      <c r="D24" s="7" t="s">
        <v>54</v>
      </c>
    </row>
    <row r="25" spans="2:21" x14ac:dyDescent="0.25">
      <c r="B25" t="s">
        <v>52</v>
      </c>
      <c r="C25" t="s">
        <v>59</v>
      </c>
      <c r="D25" t="s">
        <v>60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zoomScale="85" zoomScaleNormal="85" workbookViewId="0">
      <selection activeCell="G34" sqref="G34"/>
    </sheetView>
  </sheetViews>
  <sheetFormatPr defaultRowHeight="15" x14ac:dyDescent="0.25"/>
  <sheetData>
    <row r="12" spans="11:24" x14ac:dyDescent="0.25">
      <c r="M12" s="7" t="s">
        <v>39</v>
      </c>
      <c r="O12" s="7" t="s">
        <v>25</v>
      </c>
    </row>
    <row r="13" spans="11:24" x14ac:dyDescent="0.25">
      <c r="M13" s="7" t="s">
        <v>36</v>
      </c>
      <c r="O13" s="7" t="s">
        <v>32</v>
      </c>
    </row>
    <row r="14" spans="11:24" x14ac:dyDescent="0.25">
      <c r="K14" s="29" t="s">
        <v>1</v>
      </c>
      <c r="L14" s="31" t="s">
        <v>11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/>
    </row>
    <row r="15" spans="11:24" x14ac:dyDescent="0.25">
      <c r="K15" s="29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9">
        <v>1.1200000000000001</v>
      </c>
      <c r="Q16" s="9">
        <v>0.56000000000000005</v>
      </c>
      <c r="R16" s="9">
        <v>0.17</v>
      </c>
      <c r="S16" s="9">
        <v>0.06</v>
      </c>
      <c r="T16" s="9">
        <v>0.1</v>
      </c>
      <c r="U16" s="9">
        <v>0.15</v>
      </c>
      <c r="V16" s="9">
        <v>0.2</v>
      </c>
      <c r="W16" s="9">
        <v>0.23</v>
      </c>
      <c r="X16" s="9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9">
        <v>1.36</v>
      </c>
      <c r="Q17" s="9">
        <v>0.72</v>
      </c>
      <c r="R17" s="9">
        <v>0.3</v>
      </c>
      <c r="S17" s="9">
        <v>0.15</v>
      </c>
      <c r="T17" s="9">
        <v>0.1</v>
      </c>
      <c r="U17" s="9">
        <v>0.15</v>
      </c>
      <c r="V17" s="9">
        <v>0.2</v>
      </c>
      <c r="W17" s="9">
        <v>0.23</v>
      </c>
      <c r="X17" s="9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9">
        <v>1.8</v>
      </c>
      <c r="Q18" s="9">
        <v>1.06</v>
      </c>
      <c r="R18" s="9">
        <v>0.45</v>
      </c>
      <c r="S18" s="9">
        <v>0.24</v>
      </c>
      <c r="T18" s="9">
        <v>0.16</v>
      </c>
      <c r="U18" s="9">
        <v>0.15</v>
      </c>
      <c r="V18" s="9">
        <v>0.2</v>
      </c>
      <c r="W18" s="9">
        <v>0.23</v>
      </c>
      <c r="X18" s="9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9">
        <v>2.36</v>
      </c>
      <c r="Q19" s="9">
        <v>1.47</v>
      </c>
      <c r="R19" s="9">
        <v>0.67</v>
      </c>
      <c r="S19" s="9">
        <v>0.36</v>
      </c>
      <c r="T19" s="9">
        <v>0.23</v>
      </c>
      <c r="U19" s="9">
        <v>0.2</v>
      </c>
      <c r="V19" s="9">
        <v>0.2</v>
      </c>
      <c r="W19" s="9">
        <v>0.23</v>
      </c>
      <c r="X19" s="9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9">
        <v>4</v>
      </c>
      <c r="Q20" s="9">
        <v>2.78</v>
      </c>
      <c r="R20" s="9">
        <v>1.56</v>
      </c>
      <c r="S20" s="9">
        <v>1</v>
      </c>
      <c r="T20" s="9">
        <v>0.69</v>
      </c>
      <c r="U20" s="9">
        <v>0.51</v>
      </c>
      <c r="V20" s="9">
        <v>0.39</v>
      </c>
      <c r="W20" s="9">
        <v>0.31</v>
      </c>
      <c r="X20" s="9">
        <v>0.25</v>
      </c>
    </row>
    <row r="21" spans="11:25" x14ac:dyDescent="0.25">
      <c r="O21" t="s">
        <v>25</v>
      </c>
    </row>
    <row r="22" spans="11:25" x14ac:dyDescent="0.25">
      <c r="O22" t="s">
        <v>33</v>
      </c>
    </row>
    <row r="23" spans="11:25" x14ac:dyDescent="0.25">
      <c r="K23" s="29" t="s">
        <v>1</v>
      </c>
      <c r="L23" s="34" t="s">
        <v>12</v>
      </c>
      <c r="M23" s="29" t="s">
        <v>11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1:25" x14ac:dyDescent="0.25">
      <c r="K24" s="29"/>
      <c r="L24" s="35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8">
        <v>81</v>
      </c>
      <c r="N25" s="8">
        <v>16</v>
      </c>
      <c r="O25" s="22">
        <v>5.56</v>
      </c>
      <c r="P25" s="22">
        <v>2.25</v>
      </c>
      <c r="Q25" s="22">
        <v>1</v>
      </c>
      <c r="R25" s="22">
        <v>0.44</v>
      </c>
      <c r="S25" s="22">
        <v>0.06</v>
      </c>
      <c r="T25" s="22">
        <v>0</v>
      </c>
      <c r="U25" s="22">
        <v>0.05</v>
      </c>
      <c r="V25" s="22">
        <v>0.2</v>
      </c>
      <c r="W25" s="22">
        <v>0.35</v>
      </c>
      <c r="X25" s="22">
        <v>0.56000000000000005</v>
      </c>
      <c r="Y25" s="22">
        <v>0.8</v>
      </c>
    </row>
    <row r="26" spans="11:25" x14ac:dyDescent="0.25">
      <c r="K26" s="29">
        <v>90</v>
      </c>
      <c r="L26" s="19" t="s">
        <v>14</v>
      </c>
      <c r="M26" s="8">
        <v>81</v>
      </c>
      <c r="N26" s="8">
        <v>16</v>
      </c>
      <c r="O26" s="22">
        <v>5.56</v>
      </c>
      <c r="P26" s="22">
        <v>2.25</v>
      </c>
      <c r="Q26" s="22">
        <v>1</v>
      </c>
      <c r="R26" s="22">
        <v>0.44</v>
      </c>
      <c r="S26" s="22">
        <v>0.06</v>
      </c>
      <c r="T26" s="22">
        <v>0</v>
      </c>
      <c r="U26" s="22">
        <v>0.05</v>
      </c>
      <c r="V26" s="22">
        <v>0.2</v>
      </c>
      <c r="W26" s="22">
        <v>0.35</v>
      </c>
      <c r="X26" s="22">
        <v>0.56000000000000005</v>
      </c>
      <c r="Y26" s="22">
        <v>0.8</v>
      </c>
    </row>
    <row r="27" spans="11:25" x14ac:dyDescent="0.25">
      <c r="K27" s="29"/>
      <c r="L27" s="1">
        <v>0.5</v>
      </c>
      <c r="M27" s="8">
        <v>81</v>
      </c>
      <c r="N27" s="8">
        <v>16</v>
      </c>
      <c r="O27" s="22">
        <v>5.78</v>
      </c>
      <c r="P27" s="22">
        <v>2.5</v>
      </c>
      <c r="Q27" s="22">
        <v>1.2</v>
      </c>
      <c r="R27" s="22">
        <v>0.64</v>
      </c>
      <c r="S27" s="22">
        <v>0.27</v>
      </c>
      <c r="T27" s="22">
        <v>0.2</v>
      </c>
      <c r="U27" s="22">
        <v>0.25</v>
      </c>
      <c r="V27" s="22">
        <v>0.4</v>
      </c>
      <c r="W27" s="22">
        <v>0.55000000000000004</v>
      </c>
      <c r="X27" s="22">
        <v>0.74</v>
      </c>
      <c r="Y27" s="22">
        <v>1</v>
      </c>
    </row>
    <row r="28" spans="11:25" x14ac:dyDescent="0.25">
      <c r="K28" s="29"/>
      <c r="L28" s="1">
        <v>0.6</v>
      </c>
      <c r="M28" s="8">
        <v>81</v>
      </c>
      <c r="N28" s="8">
        <v>16</v>
      </c>
      <c r="O28" s="22">
        <v>5.78</v>
      </c>
      <c r="P28" s="22">
        <v>2.38</v>
      </c>
      <c r="Q28" s="22">
        <v>1.1200000000000001</v>
      </c>
      <c r="R28" s="22">
        <v>0.56000000000000005</v>
      </c>
      <c r="S28" s="22">
        <v>0.16</v>
      </c>
      <c r="T28" s="22">
        <v>0.1</v>
      </c>
      <c r="U28" s="22">
        <v>0.15</v>
      </c>
      <c r="V28" s="22">
        <v>0.3</v>
      </c>
      <c r="W28" s="22">
        <v>0.47</v>
      </c>
      <c r="X28" s="22"/>
      <c r="Y28" s="22"/>
    </row>
    <row r="29" spans="11:25" x14ac:dyDescent="0.25">
      <c r="K29" s="29"/>
      <c r="L29" s="1">
        <v>0.7</v>
      </c>
      <c r="M29" s="8">
        <v>81</v>
      </c>
      <c r="N29" s="8">
        <v>16</v>
      </c>
      <c r="O29" s="22">
        <v>5.56</v>
      </c>
      <c r="P29" s="22">
        <v>2.31</v>
      </c>
      <c r="Q29" s="22">
        <v>1.08</v>
      </c>
      <c r="R29" s="22">
        <v>0.5</v>
      </c>
      <c r="S29" s="22">
        <v>0.11</v>
      </c>
      <c r="T29" s="22">
        <v>0.05</v>
      </c>
      <c r="U29" s="22">
        <v>0.1</v>
      </c>
      <c r="V29" s="22">
        <v>0.2</v>
      </c>
      <c r="W29" s="22"/>
      <c r="X29" s="22"/>
      <c r="Y29" s="22"/>
    </row>
    <row r="30" spans="11:25" x14ac:dyDescent="0.25">
      <c r="K30" s="29"/>
      <c r="L30" s="1">
        <v>0.8</v>
      </c>
      <c r="M30" s="8">
        <v>81</v>
      </c>
      <c r="N30" s="8">
        <v>16</v>
      </c>
      <c r="O30" s="22">
        <v>5.56</v>
      </c>
      <c r="P30" s="22">
        <v>2.25</v>
      </c>
      <c r="Q30" s="22">
        <v>1</v>
      </c>
      <c r="R30" s="22">
        <v>0.44</v>
      </c>
      <c r="S30" s="22">
        <v>0.06</v>
      </c>
      <c r="T30" s="22">
        <v>0</v>
      </c>
      <c r="U30" s="22">
        <v>0.05</v>
      </c>
      <c r="V30" s="22"/>
      <c r="W30" s="22"/>
      <c r="X30" s="22"/>
      <c r="Y30" s="22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K24" sqref="K24:K32"/>
    </sheetView>
  </sheetViews>
  <sheetFormatPr defaultRowHeight="15" x14ac:dyDescent="0.25"/>
  <cols>
    <col min="23" max="24" width="9.140625" style="26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7" t="s">
        <v>35</v>
      </c>
      <c r="M11" s="7" t="s">
        <v>39</v>
      </c>
      <c r="O11" s="7" t="s">
        <v>25</v>
      </c>
      <c r="Q11" s="7" t="s">
        <v>40</v>
      </c>
    </row>
    <row r="12" spans="11:24" x14ac:dyDescent="0.25">
      <c r="M12" s="7" t="s">
        <v>34</v>
      </c>
      <c r="O12" s="7" t="s">
        <v>30</v>
      </c>
      <c r="Q12" s="7" t="s">
        <v>42</v>
      </c>
    </row>
    <row r="13" spans="11:24" x14ac:dyDescent="0.25">
      <c r="K13" s="39" t="s">
        <v>1</v>
      </c>
      <c r="L13" s="39" t="s">
        <v>7</v>
      </c>
      <c r="M13" s="40" t="s">
        <v>11</v>
      </c>
      <c r="N13" s="40"/>
      <c r="O13" s="40"/>
      <c r="P13" s="40"/>
      <c r="Q13" s="40"/>
      <c r="R13" s="40"/>
      <c r="S13" s="40"/>
      <c r="T13" s="40"/>
      <c r="U13" s="40"/>
    </row>
    <row r="14" spans="11:24" x14ac:dyDescent="0.25">
      <c r="K14" s="36"/>
      <c r="L14" s="39"/>
      <c r="M14" s="20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39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39"/>
      <c r="L16" s="1">
        <f t="shared" ref="L16:L23" si="1"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39"/>
      <c r="L17" s="1">
        <f t="shared" si="1"/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39"/>
      <c r="L18" s="1">
        <f t="shared" si="1"/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39"/>
      <c r="L19" s="1">
        <f t="shared" si="1"/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39"/>
      <c r="L20" s="1">
        <f t="shared" si="1"/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27"/>
      <c r="X20" s="27"/>
      <c r="Y20" s="15"/>
      <c r="Z20" s="15"/>
      <c r="AA20" s="15"/>
      <c r="AB20" s="15"/>
      <c r="AC20" s="15"/>
      <c r="AD20" s="15"/>
      <c r="AE20" s="15"/>
    </row>
    <row r="21" spans="11:31" x14ac:dyDescent="0.25">
      <c r="K21" s="39"/>
      <c r="L21" s="1">
        <f t="shared" si="1"/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15"/>
    </row>
    <row r="22" spans="11:31" x14ac:dyDescent="0.25">
      <c r="K22" s="39"/>
      <c r="L22" s="1">
        <f t="shared" si="1"/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15"/>
    </row>
    <row r="23" spans="11:31" x14ac:dyDescent="0.25">
      <c r="K23" s="39"/>
      <c r="L23" s="1">
        <f t="shared" si="1"/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15"/>
    </row>
    <row r="24" spans="11:31" x14ac:dyDescent="0.25">
      <c r="K24" s="39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15"/>
    </row>
    <row r="25" spans="11:31" x14ac:dyDescent="0.25">
      <c r="K25" s="39"/>
      <c r="L25" s="1">
        <f t="shared" ref="L25:L32" si="2"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15"/>
    </row>
    <row r="26" spans="11:31" x14ac:dyDescent="0.25">
      <c r="K26" s="39"/>
      <c r="L26" s="1">
        <f t="shared" si="2"/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15"/>
    </row>
    <row r="27" spans="11:31" x14ac:dyDescent="0.25">
      <c r="K27" s="39"/>
      <c r="L27" s="1">
        <f t="shared" si="2"/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15"/>
    </row>
    <row r="28" spans="11:31" x14ac:dyDescent="0.25">
      <c r="K28" s="39"/>
      <c r="L28" s="1">
        <f t="shared" si="2"/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15"/>
    </row>
    <row r="29" spans="11:31" x14ac:dyDescent="0.25">
      <c r="K29" s="39"/>
      <c r="L29" s="1">
        <f t="shared" si="2"/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15"/>
    </row>
    <row r="30" spans="11:31" x14ac:dyDescent="0.25">
      <c r="K30" s="39"/>
      <c r="L30" s="1">
        <f t="shared" si="2"/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15"/>
    </row>
    <row r="31" spans="11:31" x14ac:dyDescent="0.25">
      <c r="K31" s="39"/>
      <c r="L31" s="1">
        <f t="shared" si="2"/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15"/>
    </row>
    <row r="32" spans="11:31" x14ac:dyDescent="0.25">
      <c r="K32" s="39"/>
      <c r="L32" s="1">
        <f t="shared" si="2"/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15"/>
    </row>
    <row r="33" spans="11:28" x14ac:dyDescent="0.25">
      <c r="K33" s="36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15"/>
    </row>
    <row r="34" spans="11:28" x14ac:dyDescent="0.25">
      <c r="K34" s="37"/>
      <c r="L34" s="1">
        <f t="shared" ref="L34:L41" si="3"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15"/>
    </row>
    <row r="35" spans="11:28" x14ac:dyDescent="0.25">
      <c r="K35" s="37"/>
      <c r="L35" s="1">
        <f t="shared" si="3"/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15"/>
    </row>
    <row r="36" spans="11:28" x14ac:dyDescent="0.25">
      <c r="K36" s="37"/>
      <c r="L36" s="1">
        <f t="shared" si="3"/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15"/>
    </row>
    <row r="37" spans="11:28" x14ac:dyDescent="0.25">
      <c r="K37" s="37"/>
      <c r="L37" s="1">
        <f t="shared" si="3"/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15"/>
    </row>
    <row r="38" spans="11:28" x14ac:dyDescent="0.25">
      <c r="K38" s="37"/>
      <c r="L38" s="1">
        <f t="shared" si="3"/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15"/>
    </row>
    <row r="39" spans="11:28" x14ac:dyDescent="0.25">
      <c r="K39" s="37"/>
      <c r="L39" s="1">
        <f t="shared" si="3"/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15"/>
    </row>
    <row r="40" spans="11:28" x14ac:dyDescent="0.25">
      <c r="K40" s="37"/>
      <c r="L40" s="1">
        <f t="shared" si="3"/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15"/>
    </row>
    <row r="41" spans="11:28" x14ac:dyDescent="0.25">
      <c r="K41" s="38"/>
      <c r="L41" s="1">
        <f t="shared" si="3"/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27"/>
      <c r="AB41" s="15"/>
    </row>
    <row r="42" spans="11:28" x14ac:dyDescent="0.25">
      <c r="Y42" s="27"/>
      <c r="AB42" s="15"/>
    </row>
    <row r="43" spans="11:28" x14ac:dyDescent="0.25">
      <c r="AB43" s="15"/>
    </row>
    <row r="44" spans="11:28" x14ac:dyDescent="0.25">
      <c r="AB44" s="15"/>
    </row>
    <row r="45" spans="11:28" x14ac:dyDescent="0.25">
      <c r="O45" s="7" t="s">
        <v>25</v>
      </c>
      <c r="Q45" s="7" t="s">
        <v>40</v>
      </c>
      <c r="AB45" s="15"/>
    </row>
    <row r="46" spans="11:28" x14ac:dyDescent="0.25">
      <c r="O46" s="7" t="s">
        <v>31</v>
      </c>
      <c r="Q46" s="7" t="s">
        <v>42</v>
      </c>
      <c r="AB46" s="15"/>
    </row>
    <row r="47" spans="11:28" x14ac:dyDescent="0.25">
      <c r="K47" s="29" t="s">
        <v>1</v>
      </c>
      <c r="L47" s="29" t="s">
        <v>7</v>
      </c>
      <c r="M47" s="30" t="s">
        <v>8</v>
      </c>
      <c r="N47" s="30"/>
      <c r="O47" s="30"/>
      <c r="P47" s="30"/>
      <c r="Q47" s="30"/>
      <c r="R47" s="30"/>
      <c r="S47" s="30"/>
      <c r="T47" s="30"/>
      <c r="U47" s="30"/>
      <c r="Y47" s="27"/>
      <c r="AB47" s="15"/>
    </row>
    <row r="48" spans="11:28" x14ac:dyDescent="0.25">
      <c r="K48" s="34"/>
      <c r="L48" s="29"/>
      <c r="M48" s="20">
        <v>0.1</v>
      </c>
      <c r="N48" s="1">
        <f>M48+0.1</f>
        <v>0.2</v>
      </c>
      <c r="O48" s="1">
        <f t="shared" ref="O48:U48" si="4">N48+0.1</f>
        <v>0.30000000000000004</v>
      </c>
      <c r="P48" s="1">
        <f t="shared" si="4"/>
        <v>0.4</v>
      </c>
      <c r="Q48" s="1">
        <f t="shared" si="4"/>
        <v>0.5</v>
      </c>
      <c r="R48" s="1">
        <f t="shared" si="4"/>
        <v>0.6</v>
      </c>
      <c r="S48" s="1">
        <f t="shared" si="4"/>
        <v>0.7</v>
      </c>
      <c r="T48" s="1">
        <f t="shared" si="4"/>
        <v>0.79999999999999993</v>
      </c>
      <c r="U48" s="1">
        <f t="shared" si="4"/>
        <v>0.89999999999999991</v>
      </c>
      <c r="Y48" s="27"/>
      <c r="AB48" s="15"/>
    </row>
    <row r="49" spans="11:28" x14ac:dyDescent="0.25">
      <c r="K49" s="29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15"/>
      <c r="AB49" s="15"/>
    </row>
    <row r="50" spans="11:28" x14ac:dyDescent="0.25">
      <c r="K50" s="29"/>
      <c r="L50" s="1">
        <f t="shared" ref="L50:L57" si="5"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15"/>
    </row>
    <row r="51" spans="11:28" x14ac:dyDescent="0.25">
      <c r="K51" s="29"/>
      <c r="L51" s="1">
        <f t="shared" si="5"/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15"/>
    </row>
    <row r="52" spans="11:28" x14ac:dyDescent="0.25">
      <c r="K52" s="29"/>
      <c r="L52" s="1">
        <f t="shared" si="5"/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15"/>
    </row>
    <row r="53" spans="11:28" x14ac:dyDescent="0.25">
      <c r="K53" s="29"/>
      <c r="L53" s="1">
        <f t="shared" si="5"/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15"/>
    </row>
    <row r="54" spans="11:28" x14ac:dyDescent="0.25">
      <c r="K54" s="29"/>
      <c r="L54" s="1">
        <f t="shared" si="5"/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15"/>
    </row>
    <row r="55" spans="11:28" x14ac:dyDescent="0.25">
      <c r="K55" s="29"/>
      <c r="L55" s="1">
        <f t="shared" si="5"/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15"/>
    </row>
    <row r="56" spans="11:28" x14ac:dyDescent="0.25">
      <c r="K56" s="29"/>
      <c r="L56" s="1">
        <f t="shared" si="5"/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15"/>
    </row>
    <row r="57" spans="11:28" x14ac:dyDescent="0.25">
      <c r="K57" s="29"/>
      <c r="L57" s="1">
        <f t="shared" si="5"/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15"/>
    </row>
    <row r="58" spans="11:28" x14ac:dyDescent="0.25">
      <c r="K58" s="29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15"/>
    </row>
    <row r="59" spans="11:28" x14ac:dyDescent="0.25">
      <c r="K59" s="29"/>
      <c r="L59" s="1">
        <f t="shared" ref="L59:L66" si="6"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15"/>
    </row>
    <row r="60" spans="11:28" x14ac:dyDescent="0.25">
      <c r="K60" s="29"/>
      <c r="L60" s="1">
        <f t="shared" si="6"/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15"/>
    </row>
    <row r="61" spans="11:28" x14ac:dyDescent="0.25">
      <c r="K61" s="29"/>
      <c r="L61" s="1">
        <f t="shared" si="6"/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15"/>
    </row>
    <row r="62" spans="11:28" x14ac:dyDescent="0.25">
      <c r="K62" s="29"/>
      <c r="L62" s="1">
        <f t="shared" si="6"/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15"/>
    </row>
    <row r="63" spans="11:28" x14ac:dyDescent="0.25">
      <c r="K63" s="29"/>
      <c r="L63" s="1">
        <f t="shared" si="6"/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15"/>
    </row>
    <row r="64" spans="11:28" x14ac:dyDescent="0.25">
      <c r="K64" s="29"/>
      <c r="L64" s="1">
        <f t="shared" si="6"/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15"/>
    </row>
    <row r="65" spans="11:28" x14ac:dyDescent="0.25">
      <c r="K65" s="29"/>
      <c r="L65" s="1">
        <f t="shared" si="6"/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15"/>
    </row>
    <row r="66" spans="11:28" x14ac:dyDescent="0.25">
      <c r="K66" s="29"/>
      <c r="L66" s="1">
        <f t="shared" si="6"/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29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29"/>
      <c r="L68" s="1">
        <f t="shared" ref="L68:L75" si="7"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29"/>
      <c r="L69" s="1">
        <f t="shared" si="7"/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29"/>
      <c r="L70" s="1">
        <f t="shared" si="7"/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29"/>
      <c r="L71" s="1">
        <f t="shared" si="7"/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29"/>
      <c r="L72" s="1">
        <f t="shared" si="7"/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29"/>
      <c r="L73" s="1">
        <f t="shared" si="7"/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29"/>
      <c r="L74" s="1">
        <f t="shared" si="7"/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29"/>
      <c r="L75" s="1">
        <f t="shared" si="7"/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13:K14"/>
    <mergeCell ref="L13:L14"/>
    <mergeCell ref="M13:U13"/>
    <mergeCell ref="K15:K23"/>
    <mergeCell ref="K24:K32"/>
    <mergeCell ref="K67:K75"/>
    <mergeCell ref="K33:K41"/>
    <mergeCell ref="K47:K48"/>
    <mergeCell ref="L47:L48"/>
    <mergeCell ref="M47:U47"/>
    <mergeCell ref="K49:K57"/>
    <mergeCell ref="K58:K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U19"/>
  <sheetViews>
    <sheetView zoomScaleNormal="100" workbookViewId="0">
      <selection activeCell="K28" sqref="K28"/>
    </sheetView>
  </sheetViews>
  <sheetFormatPr defaultRowHeight="15" x14ac:dyDescent="0.25"/>
  <sheetData>
    <row r="10" spans="11:21" x14ac:dyDescent="0.25">
      <c r="K10" s="7" t="s">
        <v>35</v>
      </c>
      <c r="M10" s="7" t="s">
        <v>40</v>
      </c>
    </row>
    <row r="11" spans="11:21" x14ac:dyDescent="0.25">
      <c r="K11" s="7" t="s">
        <v>46</v>
      </c>
      <c r="M11" s="7" t="s">
        <v>41</v>
      </c>
    </row>
    <row r="12" spans="11:21" x14ac:dyDescent="0.25">
      <c r="K12" s="29" t="s">
        <v>0</v>
      </c>
      <c r="L12" s="29" t="s">
        <v>1</v>
      </c>
      <c r="M12" s="29"/>
      <c r="N12" s="29"/>
      <c r="O12" s="29"/>
      <c r="P12" s="29"/>
      <c r="Q12" s="29"/>
      <c r="R12" s="29"/>
      <c r="S12" s="29"/>
      <c r="T12" s="29"/>
      <c r="U12" s="29"/>
    </row>
    <row r="13" spans="11:21" x14ac:dyDescent="0.25">
      <c r="K13" s="29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</row>
    <row r="14" spans="11:21" x14ac:dyDescent="0.25">
      <c r="K14" s="2">
        <v>0.5</v>
      </c>
      <c r="L14" s="9">
        <v>0.22</v>
      </c>
      <c r="M14" s="9">
        <v>0.32</v>
      </c>
      <c r="N14" s="9">
        <v>0.43</v>
      </c>
      <c r="O14" s="9">
        <v>0.55000000000000004</v>
      </c>
      <c r="P14" s="9">
        <v>0.64</v>
      </c>
      <c r="Q14" s="9">
        <v>0.71</v>
      </c>
      <c r="R14" s="9">
        <v>0.8</v>
      </c>
      <c r="S14" s="9">
        <v>0.85</v>
      </c>
      <c r="T14" s="9">
        <v>0.91</v>
      </c>
      <c r="U14" s="9">
        <v>0.99</v>
      </c>
    </row>
    <row r="15" spans="11:21" x14ac:dyDescent="0.25">
      <c r="K15" s="2">
        <v>0.75</v>
      </c>
      <c r="L15" s="9">
        <v>0.1</v>
      </c>
      <c r="M15" s="9">
        <v>0.15</v>
      </c>
      <c r="N15" s="9">
        <v>0.2</v>
      </c>
      <c r="O15" s="9">
        <v>0.26</v>
      </c>
      <c r="P15" s="9">
        <v>0.3</v>
      </c>
      <c r="Q15" s="9">
        <v>0.33</v>
      </c>
      <c r="R15" s="9">
        <v>0.37</v>
      </c>
      <c r="S15" s="9">
        <v>0.4</v>
      </c>
      <c r="T15" s="9">
        <v>0.42</v>
      </c>
      <c r="U15" s="9">
        <v>0.46</v>
      </c>
    </row>
    <row r="16" spans="11:21" x14ac:dyDescent="0.25">
      <c r="K16" s="2">
        <v>1</v>
      </c>
      <c r="L16" s="9">
        <v>7.0000000000000007E-2</v>
      </c>
      <c r="M16" s="9">
        <v>0.1</v>
      </c>
      <c r="N16" s="9">
        <v>0.13</v>
      </c>
      <c r="O16" s="9">
        <v>0.17</v>
      </c>
      <c r="P16" s="9">
        <v>0.2</v>
      </c>
      <c r="Q16" s="9">
        <v>0.22</v>
      </c>
      <c r="R16" s="9">
        <v>0.25</v>
      </c>
      <c r="S16" s="9">
        <v>0.26</v>
      </c>
      <c r="T16" s="9">
        <v>0.28000000000000003</v>
      </c>
      <c r="U16" s="9">
        <v>0.31</v>
      </c>
    </row>
    <row r="17" spans="11:21" x14ac:dyDescent="0.25">
      <c r="K17" s="2">
        <v>1.5</v>
      </c>
      <c r="L17" s="9">
        <v>0.05</v>
      </c>
      <c r="M17" s="9">
        <v>7.0000000000000007E-2</v>
      </c>
      <c r="N17" s="9">
        <v>0.09</v>
      </c>
      <c r="O17" s="9">
        <v>0.12</v>
      </c>
      <c r="P17" s="9">
        <v>0.14000000000000001</v>
      </c>
      <c r="Q17" s="9">
        <v>0.15</v>
      </c>
      <c r="R17" s="9">
        <v>0.17</v>
      </c>
      <c r="S17" s="9">
        <v>0.18</v>
      </c>
      <c r="T17" s="9">
        <v>0.19</v>
      </c>
      <c r="U17" s="9">
        <v>0.21</v>
      </c>
    </row>
    <row r="18" spans="11:21" x14ac:dyDescent="0.25">
      <c r="K18" s="2">
        <v>2</v>
      </c>
      <c r="L18" s="9">
        <v>0.04</v>
      </c>
      <c r="M18" s="9">
        <v>0.06</v>
      </c>
      <c r="N18" s="9">
        <v>0.08</v>
      </c>
      <c r="O18" s="9">
        <v>0.1</v>
      </c>
      <c r="P18" s="9">
        <v>0.12</v>
      </c>
      <c r="Q18" s="9">
        <v>0.13</v>
      </c>
      <c r="R18" s="9">
        <v>0.15</v>
      </c>
      <c r="S18" s="9">
        <v>0.16</v>
      </c>
      <c r="T18" s="9">
        <v>0.17</v>
      </c>
      <c r="U18" s="9">
        <v>0.18</v>
      </c>
    </row>
    <row r="19" spans="11:21" x14ac:dyDescent="0.25">
      <c r="K19" s="2">
        <v>2.5</v>
      </c>
      <c r="L19" s="9">
        <v>0.04</v>
      </c>
      <c r="M19" s="9">
        <v>0.05</v>
      </c>
      <c r="N19" s="9">
        <v>7.0000000000000007E-2</v>
      </c>
      <c r="O19" s="9">
        <v>0.09</v>
      </c>
      <c r="P19" s="9">
        <v>0.11</v>
      </c>
      <c r="Q19" s="9">
        <v>0.12</v>
      </c>
      <c r="R19" s="9">
        <v>0.14000000000000001</v>
      </c>
      <c r="S19" s="9">
        <v>0.14000000000000001</v>
      </c>
      <c r="T19" s="9">
        <v>0.15</v>
      </c>
      <c r="U19" s="9">
        <v>0.17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6"/>
  <sheetViews>
    <sheetView zoomScaleNormal="100" workbookViewId="0">
      <selection activeCell="M22" sqref="M22"/>
    </sheetView>
  </sheetViews>
  <sheetFormatPr defaultRowHeight="15" x14ac:dyDescent="0.25"/>
  <cols>
    <col min="2" max="2" width="13" customWidth="1"/>
  </cols>
  <sheetData>
    <row r="3" spans="11:15" x14ac:dyDescent="0.25">
      <c r="O3" s="7" t="s">
        <v>25</v>
      </c>
    </row>
    <row r="4" spans="11:15" x14ac:dyDescent="0.25">
      <c r="K4" s="7" t="s">
        <v>35</v>
      </c>
      <c r="M4" s="7" t="s">
        <v>39</v>
      </c>
      <c r="O4" s="7" t="s">
        <v>28</v>
      </c>
    </row>
    <row r="5" spans="11:15" x14ac:dyDescent="0.25">
      <c r="K5" s="7" t="s">
        <v>49</v>
      </c>
      <c r="M5" s="7" t="s">
        <v>36</v>
      </c>
      <c r="O5" s="7" t="s">
        <v>29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7" t="s">
        <v>25</v>
      </c>
    </row>
    <row r="12" spans="11:15" x14ac:dyDescent="0.25">
      <c r="K12" s="7" t="s">
        <v>35</v>
      </c>
      <c r="M12" s="7" t="s">
        <v>39</v>
      </c>
      <c r="O12" s="7" t="s">
        <v>26</v>
      </c>
    </row>
    <row r="13" spans="11:15" x14ac:dyDescent="0.25">
      <c r="K13" s="7" t="s">
        <v>49</v>
      </c>
      <c r="M13" s="7" t="s">
        <v>34</v>
      </c>
      <c r="O13" s="7" t="s">
        <v>27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3" spans="2:4" x14ac:dyDescent="0.25">
      <c r="B23" s="7" t="s">
        <v>70</v>
      </c>
      <c r="C23" s="7" t="s">
        <v>53</v>
      </c>
      <c r="D23" s="7" t="s">
        <v>54</v>
      </c>
    </row>
    <row r="24" spans="2:4" x14ac:dyDescent="0.25">
      <c r="B24" t="s">
        <v>52</v>
      </c>
      <c r="C24" t="s">
        <v>55</v>
      </c>
      <c r="D24" t="s">
        <v>56</v>
      </c>
    </row>
    <row r="25" spans="2:4" x14ac:dyDescent="0.25">
      <c r="B25" t="s">
        <v>71</v>
      </c>
      <c r="C25" t="s">
        <v>73</v>
      </c>
      <c r="D25" t="s">
        <v>75</v>
      </c>
    </row>
    <row r="26" spans="2:4" x14ac:dyDescent="0.25">
      <c r="B26" t="s">
        <v>71</v>
      </c>
      <c r="C26" t="s">
        <v>72</v>
      </c>
      <c r="D26" t="s">
        <v>74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B13:X26"/>
  <sheetViews>
    <sheetView zoomScaleNormal="100" workbookViewId="0">
      <selection activeCell="F26" sqref="F26"/>
    </sheetView>
  </sheetViews>
  <sheetFormatPr defaultRowHeight="15" x14ac:dyDescent="0.25"/>
  <cols>
    <col min="2" max="2" width="13.85546875" customWidth="1"/>
    <col min="9" max="9" width="8" customWidth="1"/>
    <col min="10" max="10" width="5.140625" customWidth="1"/>
  </cols>
  <sheetData>
    <row r="13" spans="11:24" x14ac:dyDescent="0.25">
      <c r="O13" s="7" t="s">
        <v>25</v>
      </c>
    </row>
    <row r="14" spans="11:24" x14ac:dyDescent="0.25">
      <c r="K14" s="7" t="s">
        <v>35</v>
      </c>
      <c r="M14" s="7" t="s">
        <v>39</v>
      </c>
      <c r="O14" s="7" t="s">
        <v>28</v>
      </c>
      <c r="Q14" s="7" t="s">
        <v>40</v>
      </c>
    </row>
    <row r="15" spans="11:24" x14ac:dyDescent="0.25">
      <c r="K15" s="7" t="s">
        <v>48</v>
      </c>
      <c r="M15" s="7" t="s">
        <v>36</v>
      </c>
      <c r="O15" s="7" t="s">
        <v>29</v>
      </c>
      <c r="Q15" s="7" t="s">
        <v>42</v>
      </c>
    </row>
    <row r="16" spans="11:24" x14ac:dyDescent="0.25">
      <c r="K16" s="39" t="s">
        <v>1</v>
      </c>
      <c r="L16" s="40" t="s">
        <v>11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2:24" x14ac:dyDescent="0.25">
      <c r="K17" s="39"/>
      <c r="L17" s="21">
        <v>0.1</v>
      </c>
      <c r="M17" s="21">
        <v>0.2</v>
      </c>
      <c r="N17" s="21">
        <v>0.3</v>
      </c>
      <c r="O17" s="21">
        <v>0.4</v>
      </c>
      <c r="P17" s="21">
        <v>0.5</v>
      </c>
      <c r="Q17" s="21">
        <v>0.6</v>
      </c>
      <c r="R17" s="21">
        <v>0.8</v>
      </c>
      <c r="S17" s="21">
        <v>1</v>
      </c>
      <c r="T17" s="21">
        <v>1.2</v>
      </c>
      <c r="U17" s="21">
        <v>1.4</v>
      </c>
      <c r="V17" s="21">
        <v>1.6</v>
      </c>
      <c r="W17" s="21">
        <v>1.8</v>
      </c>
      <c r="X17" s="21">
        <v>2</v>
      </c>
    </row>
    <row r="18" spans="2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2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2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2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2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  <row r="23" spans="2:24" ht="15.75" customHeight="1" x14ac:dyDescent="0.25"/>
    <row r="24" spans="2:24" x14ac:dyDescent="0.25">
      <c r="B24" s="7" t="s">
        <v>51</v>
      </c>
      <c r="C24" s="7" t="s">
        <v>53</v>
      </c>
      <c r="D24" s="7" t="s">
        <v>54</v>
      </c>
    </row>
    <row r="25" spans="2:24" x14ac:dyDescent="0.25">
      <c r="B25" t="s">
        <v>52</v>
      </c>
      <c r="C25" t="s">
        <v>69</v>
      </c>
      <c r="D25" t="s">
        <v>56</v>
      </c>
    </row>
    <row r="26" spans="2:24" x14ac:dyDescent="0.25">
      <c r="B26" t="s">
        <v>71</v>
      </c>
      <c r="C26" t="s">
        <v>77</v>
      </c>
      <c r="D26" t="s">
        <v>75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B10:V22"/>
  <sheetViews>
    <sheetView workbookViewId="0">
      <selection activeCell="J21" sqref="J21"/>
    </sheetView>
  </sheetViews>
  <sheetFormatPr defaultRowHeight="15" x14ac:dyDescent="0.25"/>
  <sheetData>
    <row r="10" spans="12:22" x14ac:dyDescent="0.25">
      <c r="P10" s="7" t="s">
        <v>25</v>
      </c>
    </row>
    <row r="11" spans="12:22" x14ac:dyDescent="0.25">
      <c r="L11" s="7" t="s">
        <v>35</v>
      </c>
      <c r="N11" s="7" t="s">
        <v>39</v>
      </c>
      <c r="P11" s="7" t="s">
        <v>26</v>
      </c>
      <c r="R11" s="7" t="s">
        <v>40</v>
      </c>
    </row>
    <row r="12" spans="12:22" x14ac:dyDescent="0.25">
      <c r="L12" s="7" t="s">
        <v>48</v>
      </c>
      <c r="N12" s="7" t="s">
        <v>34</v>
      </c>
      <c r="P12" s="7" t="s">
        <v>27</v>
      </c>
      <c r="R12" s="7" t="s">
        <v>42</v>
      </c>
    </row>
    <row r="13" spans="12:22" x14ac:dyDescent="0.25">
      <c r="L13" s="29" t="s">
        <v>1</v>
      </c>
      <c r="M13" s="30" t="s">
        <v>8</v>
      </c>
      <c r="N13" s="30"/>
      <c r="O13" s="30"/>
      <c r="P13" s="30"/>
      <c r="Q13" s="30"/>
      <c r="R13" s="30"/>
      <c r="S13" s="30"/>
      <c r="T13" s="30"/>
      <c r="U13" s="30"/>
      <c r="V13" s="30"/>
    </row>
    <row r="14" spans="12:22" x14ac:dyDescent="0.25">
      <c r="L14" s="29"/>
      <c r="M14" s="20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2:22" x14ac:dyDescent="0.25">
      <c r="L18" s="7"/>
    </row>
    <row r="20" spans="2:22" x14ac:dyDescent="0.25">
      <c r="B20" s="7" t="s">
        <v>51</v>
      </c>
      <c r="C20" s="7" t="s">
        <v>53</v>
      </c>
      <c r="D20" s="7" t="s">
        <v>54</v>
      </c>
    </row>
    <row r="21" spans="2:22" x14ac:dyDescent="0.25">
      <c r="B21" t="s">
        <v>52</v>
      </c>
      <c r="C21" t="s">
        <v>69</v>
      </c>
      <c r="D21" t="s">
        <v>56</v>
      </c>
    </row>
    <row r="22" spans="2:22" x14ac:dyDescent="0.25">
      <c r="B22" t="s">
        <v>71</v>
      </c>
      <c r="C22" t="s">
        <v>76</v>
      </c>
      <c r="D22" t="s">
        <v>74</v>
      </c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B12:W38"/>
  <sheetViews>
    <sheetView zoomScale="85" zoomScaleNormal="85" workbookViewId="0">
      <selection activeCell="B37" sqref="B37:D38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7.5703125" bestFit="1" customWidth="1"/>
  </cols>
  <sheetData>
    <row r="12" spans="11:23" x14ac:dyDescent="0.25">
      <c r="K12" s="7" t="s">
        <v>35</v>
      </c>
      <c r="M12" s="7" t="s">
        <v>40</v>
      </c>
    </row>
    <row r="13" spans="11:23" x14ac:dyDescent="0.25">
      <c r="K13" s="7" t="s">
        <v>46</v>
      </c>
      <c r="M13" s="7" t="s">
        <v>42</v>
      </c>
    </row>
    <row r="14" spans="11:23" x14ac:dyDescent="0.25">
      <c r="K14" s="29" t="s">
        <v>4</v>
      </c>
      <c r="L14" s="29" t="s">
        <v>3</v>
      </c>
      <c r="M14" s="29" t="s">
        <v>2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1:23" x14ac:dyDescent="0.25">
      <c r="K15" s="29"/>
      <c r="L15" s="29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29">
        <v>30</v>
      </c>
      <c r="L16" s="2">
        <v>0.5</v>
      </c>
      <c r="M16" s="9">
        <v>0.69</v>
      </c>
      <c r="N16" s="9">
        <v>0.62</v>
      </c>
      <c r="O16" s="9">
        <v>0.57999999999999996</v>
      </c>
      <c r="P16" s="9">
        <v>0.53</v>
      </c>
      <c r="Q16" s="9">
        <v>0.48</v>
      </c>
      <c r="R16" s="9">
        <v>0.45</v>
      </c>
      <c r="S16" s="9">
        <v>0.45</v>
      </c>
      <c r="T16" s="9">
        <v>0.43</v>
      </c>
      <c r="U16" s="9">
        <v>0.5</v>
      </c>
      <c r="V16" s="9">
        <v>0.52</v>
      </c>
      <c r="W16" s="9">
        <v>0.53</v>
      </c>
    </row>
    <row r="17" spans="11:23" x14ac:dyDescent="0.25">
      <c r="K17" s="29"/>
      <c r="L17" s="2">
        <v>0.75</v>
      </c>
      <c r="M17" s="9">
        <v>0.26</v>
      </c>
      <c r="N17" s="9">
        <v>0.23</v>
      </c>
      <c r="O17" s="9">
        <v>0.22</v>
      </c>
      <c r="P17" s="9">
        <v>0.2</v>
      </c>
      <c r="Q17" s="9">
        <v>0.18</v>
      </c>
      <c r="R17" s="9">
        <v>0.18</v>
      </c>
      <c r="S17" s="9">
        <v>0.18</v>
      </c>
      <c r="T17" s="9">
        <v>0.18</v>
      </c>
      <c r="U17" s="9">
        <v>0.19</v>
      </c>
      <c r="V17" s="9">
        <v>0.19</v>
      </c>
      <c r="W17" s="9">
        <v>0.2</v>
      </c>
    </row>
    <row r="18" spans="11:23" x14ac:dyDescent="0.25">
      <c r="K18" s="29"/>
      <c r="L18" s="2">
        <v>1</v>
      </c>
      <c r="M18" s="9">
        <v>0.12</v>
      </c>
      <c r="N18" s="9">
        <v>0.11</v>
      </c>
      <c r="O18" s="9">
        <v>0.1</v>
      </c>
      <c r="P18" s="9">
        <v>0.09</v>
      </c>
      <c r="Q18" s="9">
        <v>0.09</v>
      </c>
      <c r="R18" s="9">
        <v>0.08</v>
      </c>
      <c r="S18" s="9">
        <v>0.08</v>
      </c>
      <c r="T18" s="9">
        <v>0.09</v>
      </c>
      <c r="U18" s="9">
        <v>0.09</v>
      </c>
      <c r="V18" s="9">
        <v>0.09</v>
      </c>
      <c r="W18" s="9">
        <v>0.09</v>
      </c>
    </row>
    <row r="19" spans="11:23" x14ac:dyDescent="0.25">
      <c r="K19" s="29"/>
      <c r="L19" s="2">
        <v>1.5</v>
      </c>
      <c r="M19" s="9">
        <v>0.1</v>
      </c>
      <c r="N19" s="9">
        <v>0.09</v>
      </c>
      <c r="O19" s="9">
        <v>0.09</v>
      </c>
      <c r="P19" s="9">
        <v>0.08</v>
      </c>
      <c r="Q19" s="9">
        <v>7.0000000000000007E-2</v>
      </c>
      <c r="R19" s="9">
        <v>0.06</v>
      </c>
      <c r="S19" s="9">
        <v>0.06</v>
      </c>
      <c r="T19" s="9">
        <v>7.0000000000000007E-2</v>
      </c>
      <c r="U19" s="9">
        <v>7.0000000000000007E-2</v>
      </c>
      <c r="V19" s="9">
        <v>0.08</v>
      </c>
      <c r="W19" s="9">
        <v>0.08</v>
      </c>
    </row>
    <row r="20" spans="11:23" x14ac:dyDescent="0.25">
      <c r="K20" s="29"/>
      <c r="L20" s="2">
        <v>2</v>
      </c>
      <c r="M20" s="9">
        <v>0.09</v>
      </c>
      <c r="N20" s="9">
        <v>0.08</v>
      </c>
      <c r="O20" s="9">
        <v>7.0000000000000007E-2</v>
      </c>
      <c r="P20" s="9">
        <v>7.0000000000000007E-2</v>
      </c>
      <c r="Q20" s="9">
        <v>0.06</v>
      </c>
      <c r="R20" s="9">
        <v>0.06</v>
      </c>
      <c r="S20" s="9">
        <v>0.06</v>
      </c>
      <c r="T20" s="9">
        <v>0.06</v>
      </c>
      <c r="U20" s="9">
        <v>0.06</v>
      </c>
      <c r="V20" s="9">
        <v>7.0000000000000007E-2</v>
      </c>
      <c r="W20" s="9">
        <v>7.0000000000000007E-2</v>
      </c>
    </row>
    <row r="21" spans="11:23" x14ac:dyDescent="0.25">
      <c r="K21" s="29">
        <v>45</v>
      </c>
      <c r="L21" s="2">
        <v>0.5</v>
      </c>
      <c r="M21" s="9">
        <v>0.92</v>
      </c>
      <c r="N21" s="9">
        <v>0.83</v>
      </c>
      <c r="O21" s="9">
        <v>0.77</v>
      </c>
      <c r="P21" s="9">
        <v>0.71</v>
      </c>
      <c r="Q21" s="9">
        <v>0.64</v>
      </c>
      <c r="R21" s="9">
        <v>0.6</v>
      </c>
      <c r="S21" s="9">
        <v>0.6</v>
      </c>
      <c r="T21" s="9">
        <v>0.64</v>
      </c>
      <c r="U21" s="9">
        <v>0.67</v>
      </c>
      <c r="V21" s="9">
        <v>0.7</v>
      </c>
      <c r="W21" s="9">
        <v>0.71</v>
      </c>
    </row>
    <row r="22" spans="11:23" x14ac:dyDescent="0.25">
      <c r="K22" s="29"/>
      <c r="L22" s="2">
        <v>0.75</v>
      </c>
      <c r="M22" s="9">
        <v>0.34</v>
      </c>
      <c r="N22" s="9">
        <v>0.31</v>
      </c>
      <c r="O22" s="9">
        <v>0.28999999999999998</v>
      </c>
      <c r="P22" s="9">
        <v>0.26</v>
      </c>
      <c r="Q22" s="9">
        <v>0.24</v>
      </c>
      <c r="R22" s="9">
        <v>0.23</v>
      </c>
      <c r="S22" s="9">
        <v>0.23</v>
      </c>
      <c r="T22" s="9">
        <v>0.24</v>
      </c>
      <c r="U22" s="9">
        <v>0.25</v>
      </c>
      <c r="V22" s="9">
        <v>0.26</v>
      </c>
      <c r="W22" s="9">
        <v>0.26</v>
      </c>
    </row>
    <row r="23" spans="11:23" x14ac:dyDescent="0.25">
      <c r="K23" s="29"/>
      <c r="L23" s="2">
        <v>1</v>
      </c>
      <c r="M23" s="9">
        <v>0.16</v>
      </c>
      <c r="N23" s="9">
        <v>0.15</v>
      </c>
      <c r="O23" s="9">
        <v>0.14000000000000001</v>
      </c>
      <c r="P23" s="9">
        <v>0.13</v>
      </c>
      <c r="Q23" s="9">
        <v>0.11</v>
      </c>
      <c r="R23" s="9">
        <v>0.11</v>
      </c>
      <c r="S23" s="9">
        <v>0.11</v>
      </c>
      <c r="T23" s="9">
        <v>0.11</v>
      </c>
      <c r="U23" s="9">
        <v>0.12</v>
      </c>
      <c r="V23" s="9">
        <v>0.13</v>
      </c>
      <c r="W23" s="9">
        <v>0.13</v>
      </c>
    </row>
    <row r="24" spans="11:23" x14ac:dyDescent="0.25">
      <c r="K24" s="29"/>
      <c r="L24" s="2">
        <v>1.5</v>
      </c>
      <c r="M24" s="9">
        <v>0.13</v>
      </c>
      <c r="N24" s="9">
        <v>0.12</v>
      </c>
      <c r="O24" s="9">
        <v>0.11</v>
      </c>
      <c r="P24" s="9">
        <v>0.1</v>
      </c>
      <c r="Q24" s="9">
        <v>0.09</v>
      </c>
      <c r="R24" s="9">
        <v>0.08</v>
      </c>
      <c r="S24" s="9">
        <v>0.08</v>
      </c>
      <c r="T24" s="9">
        <v>0.09</v>
      </c>
      <c r="U24" s="9">
        <v>0.1</v>
      </c>
      <c r="V24" s="9">
        <v>0.1</v>
      </c>
      <c r="W24" s="9">
        <v>0.1</v>
      </c>
    </row>
    <row r="25" spans="11:23" x14ac:dyDescent="0.25">
      <c r="K25" s="29"/>
      <c r="L25" s="2">
        <v>2</v>
      </c>
      <c r="M25" s="9">
        <v>0.12</v>
      </c>
      <c r="N25" s="9">
        <v>0.11</v>
      </c>
      <c r="O25" s="9">
        <v>0.1</v>
      </c>
      <c r="P25" s="9">
        <v>0.09</v>
      </c>
      <c r="Q25" s="9">
        <v>0.08</v>
      </c>
      <c r="R25" s="9">
        <v>0.08</v>
      </c>
      <c r="S25" s="9">
        <v>0.08</v>
      </c>
      <c r="T25" s="9">
        <v>0.08</v>
      </c>
      <c r="U25" s="9">
        <v>0.08</v>
      </c>
      <c r="V25" s="9">
        <v>0.09</v>
      </c>
      <c r="W25" s="9">
        <v>0.09</v>
      </c>
    </row>
    <row r="26" spans="11:23" x14ac:dyDescent="0.25">
      <c r="K26" s="29">
        <v>60</v>
      </c>
      <c r="L26" s="2">
        <v>0.5</v>
      </c>
      <c r="M26" s="9">
        <v>1.19</v>
      </c>
      <c r="N26" s="9">
        <v>1.08</v>
      </c>
      <c r="O26" s="9">
        <v>1.01</v>
      </c>
      <c r="P26" s="9">
        <v>0.92</v>
      </c>
      <c r="Q26" s="9">
        <v>0.83</v>
      </c>
      <c r="R26" s="9">
        <v>0.78</v>
      </c>
      <c r="S26" s="9">
        <v>0.78</v>
      </c>
      <c r="T26" s="9">
        <v>0.83</v>
      </c>
      <c r="U26" s="9">
        <v>0.87</v>
      </c>
      <c r="V26" s="9">
        <v>0.9</v>
      </c>
      <c r="W26" s="9">
        <v>0.92</v>
      </c>
    </row>
    <row r="27" spans="11:23" x14ac:dyDescent="0.25">
      <c r="K27" s="29"/>
      <c r="L27" s="2">
        <v>0.75</v>
      </c>
      <c r="M27" s="9">
        <v>0.44</v>
      </c>
      <c r="N27" s="9">
        <v>0.41</v>
      </c>
      <c r="O27" s="9">
        <v>0.37</v>
      </c>
      <c r="P27" s="9">
        <v>0.34</v>
      </c>
      <c r="Q27" s="9">
        <v>0.31</v>
      </c>
      <c r="R27" s="9">
        <v>0.3</v>
      </c>
      <c r="S27" s="9">
        <v>0.3</v>
      </c>
      <c r="T27" s="9">
        <v>0.31</v>
      </c>
      <c r="U27" s="9">
        <v>0.33</v>
      </c>
      <c r="V27" s="9">
        <v>0.34</v>
      </c>
      <c r="W27" s="9">
        <v>0.34</v>
      </c>
    </row>
    <row r="28" spans="11:23" x14ac:dyDescent="0.25">
      <c r="K28" s="29"/>
      <c r="L28" s="2">
        <v>1</v>
      </c>
      <c r="M28" s="9">
        <v>0.21</v>
      </c>
      <c r="N28" s="9">
        <v>0.2</v>
      </c>
      <c r="O28" s="9">
        <v>0.18</v>
      </c>
      <c r="P28" s="9">
        <v>0.16</v>
      </c>
      <c r="Q28" s="9">
        <v>0.15</v>
      </c>
      <c r="R28" s="9">
        <v>0.14000000000000001</v>
      </c>
      <c r="S28" s="9">
        <v>0.14000000000000001</v>
      </c>
      <c r="T28" s="9">
        <v>0.15</v>
      </c>
      <c r="U28" s="9">
        <v>0.16</v>
      </c>
      <c r="V28" s="9">
        <v>0.16</v>
      </c>
      <c r="W28" s="9">
        <v>0.16</v>
      </c>
    </row>
    <row r="29" spans="11:23" x14ac:dyDescent="0.25">
      <c r="K29" s="29"/>
      <c r="L29" s="2">
        <v>1.5</v>
      </c>
      <c r="M29" s="9">
        <v>0.17</v>
      </c>
      <c r="N29" s="9">
        <v>0.16</v>
      </c>
      <c r="O29" s="9">
        <v>0.15</v>
      </c>
      <c r="P29" s="9">
        <v>0.13</v>
      </c>
      <c r="Q29" s="9">
        <v>0.12</v>
      </c>
      <c r="R29" s="9">
        <v>0.11</v>
      </c>
      <c r="S29" s="9">
        <v>0.11</v>
      </c>
      <c r="T29" s="9">
        <v>0.12</v>
      </c>
      <c r="U29" s="9">
        <v>0.12</v>
      </c>
      <c r="V29" s="9">
        <v>0.13</v>
      </c>
      <c r="W29" s="9">
        <v>0.13</v>
      </c>
    </row>
    <row r="30" spans="11:23" x14ac:dyDescent="0.25">
      <c r="K30" s="29"/>
      <c r="L30" s="2">
        <v>2</v>
      </c>
      <c r="M30" s="9">
        <v>0.16</v>
      </c>
      <c r="N30" s="9">
        <v>0.14000000000000001</v>
      </c>
      <c r="O30" s="9">
        <v>0.12</v>
      </c>
      <c r="P30" s="9">
        <v>0.12</v>
      </c>
      <c r="Q30" s="9">
        <v>0.11</v>
      </c>
      <c r="R30" s="9">
        <v>0.1</v>
      </c>
      <c r="S30" s="9">
        <v>0.1</v>
      </c>
      <c r="T30" s="9">
        <v>0.11</v>
      </c>
      <c r="U30" s="9">
        <v>0.11</v>
      </c>
      <c r="V30" s="9">
        <v>0.12</v>
      </c>
      <c r="W30" s="9">
        <v>0.12</v>
      </c>
    </row>
    <row r="31" spans="11:23" x14ac:dyDescent="0.25">
      <c r="K31" s="29">
        <v>90</v>
      </c>
      <c r="L31" s="2">
        <v>0.5</v>
      </c>
      <c r="M31" s="9">
        <v>1.53</v>
      </c>
      <c r="N31" s="9">
        <v>1.38</v>
      </c>
      <c r="O31" s="9">
        <v>1.29</v>
      </c>
      <c r="P31" s="9">
        <v>1.18</v>
      </c>
      <c r="Q31" s="9">
        <v>1.06</v>
      </c>
      <c r="R31" s="9">
        <v>1</v>
      </c>
      <c r="S31" s="9">
        <v>1</v>
      </c>
      <c r="T31" s="9">
        <v>1.06</v>
      </c>
      <c r="U31" s="9">
        <v>1.1200000000000001</v>
      </c>
      <c r="V31" s="9">
        <v>1.1599999999999999</v>
      </c>
      <c r="W31" s="9">
        <v>1.18</v>
      </c>
    </row>
    <row r="32" spans="11:23" x14ac:dyDescent="0.25">
      <c r="K32" s="29"/>
      <c r="L32" s="2">
        <v>0.75</v>
      </c>
      <c r="M32" s="9">
        <v>0.56999999999999995</v>
      </c>
      <c r="N32" s="9">
        <v>0.52</v>
      </c>
      <c r="O32" s="9">
        <v>0.48</v>
      </c>
      <c r="P32" s="9">
        <v>0.44</v>
      </c>
      <c r="Q32" s="9">
        <v>0.4</v>
      </c>
      <c r="R32" s="9">
        <v>0.39</v>
      </c>
      <c r="S32" s="9">
        <v>0.39</v>
      </c>
      <c r="T32" s="9">
        <v>0.4</v>
      </c>
      <c r="U32" s="9">
        <v>0.42</v>
      </c>
      <c r="V32" s="9">
        <v>0.43</v>
      </c>
      <c r="W32" s="9">
        <v>0.44</v>
      </c>
    </row>
    <row r="33" spans="2:23" x14ac:dyDescent="0.25">
      <c r="K33" s="29"/>
      <c r="L33" s="2">
        <v>1</v>
      </c>
      <c r="M33" s="9">
        <v>0.27</v>
      </c>
      <c r="N33" s="9">
        <v>0.25</v>
      </c>
      <c r="O33" s="9">
        <v>0.23</v>
      </c>
      <c r="P33" s="9">
        <v>0.21</v>
      </c>
      <c r="Q33" s="9">
        <v>0.19</v>
      </c>
      <c r="R33" s="9">
        <v>0.18</v>
      </c>
      <c r="S33" s="9">
        <v>0.18</v>
      </c>
      <c r="T33" s="9">
        <v>0.19</v>
      </c>
      <c r="U33" s="9">
        <v>0.2</v>
      </c>
      <c r="V33" s="9">
        <v>0.21</v>
      </c>
      <c r="W33" s="9">
        <v>0.21</v>
      </c>
    </row>
    <row r="34" spans="2:23" x14ac:dyDescent="0.25">
      <c r="K34" s="29"/>
      <c r="L34" s="2">
        <v>1.5</v>
      </c>
      <c r="M34" s="9">
        <v>0.22</v>
      </c>
      <c r="N34" s="9">
        <v>0.2</v>
      </c>
      <c r="O34" s="9">
        <v>0.19</v>
      </c>
      <c r="P34" s="9">
        <v>0.17</v>
      </c>
      <c r="Q34" s="9">
        <v>0.15</v>
      </c>
      <c r="R34" s="9">
        <v>0.14000000000000001</v>
      </c>
      <c r="S34" s="9">
        <v>0.14000000000000001</v>
      </c>
      <c r="T34" s="9">
        <v>0.15</v>
      </c>
      <c r="U34" s="9">
        <v>0.16</v>
      </c>
      <c r="V34" s="9">
        <v>0.17</v>
      </c>
      <c r="W34" s="9">
        <v>0.17</v>
      </c>
    </row>
    <row r="35" spans="2:23" x14ac:dyDescent="0.25">
      <c r="K35" s="29"/>
      <c r="L35" s="2">
        <v>2</v>
      </c>
      <c r="M35" s="9">
        <v>0.2</v>
      </c>
      <c r="N35" s="9">
        <v>0.18</v>
      </c>
      <c r="O35" s="9">
        <v>0.16</v>
      </c>
      <c r="P35" s="9">
        <v>0.15</v>
      </c>
      <c r="Q35" s="9">
        <v>0.14000000000000001</v>
      </c>
      <c r="R35" s="9">
        <v>0.13</v>
      </c>
      <c r="S35" s="9">
        <v>0.13</v>
      </c>
      <c r="T35" s="9">
        <v>0.14000000000000001</v>
      </c>
      <c r="U35" s="9">
        <v>0.14000000000000001</v>
      </c>
      <c r="V35" s="9">
        <v>0.15</v>
      </c>
      <c r="W35" s="9">
        <v>0.15</v>
      </c>
    </row>
    <row r="37" spans="2:23" x14ac:dyDescent="0.25">
      <c r="B37" s="7" t="s">
        <v>51</v>
      </c>
      <c r="C37" s="7" t="s">
        <v>53</v>
      </c>
      <c r="D37" s="7" t="s">
        <v>54</v>
      </c>
    </row>
    <row r="38" spans="2:23" x14ac:dyDescent="0.25">
      <c r="B38" t="s">
        <v>52</v>
      </c>
      <c r="C38" t="s">
        <v>57</v>
      </c>
      <c r="D38" t="s">
        <v>58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B15:Y28"/>
  <sheetViews>
    <sheetView zoomScaleNormal="100" workbookViewId="0">
      <selection activeCell="M21" sqref="M21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5" spans="14:16" x14ac:dyDescent="0.25">
      <c r="N15" s="7" t="s">
        <v>35</v>
      </c>
      <c r="P15" s="7" t="s">
        <v>40</v>
      </c>
    </row>
    <row r="16" spans="14:16" x14ac:dyDescent="0.25">
      <c r="N16" s="7" t="s">
        <v>50</v>
      </c>
      <c r="P16" s="7" t="s">
        <v>42</v>
      </c>
    </row>
    <row r="17" spans="2:25" x14ac:dyDescent="0.25">
      <c r="N17" s="29" t="s">
        <v>1</v>
      </c>
      <c r="O17" s="30" t="s">
        <v>2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x14ac:dyDescent="0.25">
      <c r="N18" s="29"/>
      <c r="O18" s="3">
        <v>0.25</v>
      </c>
      <c r="P18" s="4">
        <v>0.5</v>
      </c>
      <c r="Q18" s="4">
        <v>0.75</v>
      </c>
      <c r="R18" s="4">
        <v>1</v>
      </c>
      <c r="S18" s="4">
        <v>1.5</v>
      </c>
      <c r="T18" s="4">
        <v>2</v>
      </c>
      <c r="U18" s="4">
        <v>3</v>
      </c>
      <c r="V18" s="4">
        <v>4</v>
      </c>
      <c r="W18" s="4">
        <v>5</v>
      </c>
      <c r="X18" s="4">
        <v>6</v>
      </c>
      <c r="Y18" s="4">
        <v>8</v>
      </c>
    </row>
    <row r="19" spans="2:25" x14ac:dyDescent="0.25">
      <c r="N19" s="3">
        <v>20</v>
      </c>
      <c r="O19" s="5">
        <v>0.08</v>
      </c>
      <c r="P19" s="5">
        <v>0.08</v>
      </c>
      <c r="Q19" s="6">
        <v>0.08</v>
      </c>
      <c r="R19" s="6">
        <v>7.0000000000000007E-2</v>
      </c>
      <c r="S19" s="6">
        <v>7.0000000000000007E-2</v>
      </c>
      <c r="T19" s="6">
        <v>7.0000000000000007E-2</v>
      </c>
      <c r="U19" s="6">
        <v>0.06</v>
      </c>
      <c r="V19" s="6">
        <v>0.06</v>
      </c>
      <c r="W19" s="6">
        <v>0.05</v>
      </c>
      <c r="X19" s="6">
        <v>0.05</v>
      </c>
      <c r="Y19" s="6">
        <v>0.05</v>
      </c>
    </row>
    <row r="20" spans="2:25" x14ac:dyDescent="0.25">
      <c r="N20" s="3">
        <v>30</v>
      </c>
      <c r="O20" s="5">
        <v>0.18</v>
      </c>
      <c r="P20" s="5">
        <v>0.17</v>
      </c>
      <c r="Q20" s="6">
        <v>0.17</v>
      </c>
      <c r="R20" s="6">
        <v>0.16</v>
      </c>
      <c r="S20" s="6">
        <v>0.15</v>
      </c>
      <c r="T20" s="6">
        <v>0.15</v>
      </c>
      <c r="U20" s="6">
        <v>0.13</v>
      </c>
      <c r="V20" s="6">
        <v>0.13</v>
      </c>
      <c r="W20" s="6">
        <v>0.12</v>
      </c>
      <c r="X20" s="6">
        <v>0.12</v>
      </c>
      <c r="Y20" s="6">
        <v>0.11</v>
      </c>
    </row>
    <row r="21" spans="2:25" x14ac:dyDescent="0.25">
      <c r="N21" s="3">
        <v>45</v>
      </c>
      <c r="O21" s="5">
        <v>0.38</v>
      </c>
      <c r="P21" s="5">
        <v>0.37</v>
      </c>
      <c r="Q21" s="6">
        <v>0.36</v>
      </c>
      <c r="R21" s="6">
        <v>0.34</v>
      </c>
      <c r="S21" s="6">
        <v>0.33</v>
      </c>
      <c r="T21" s="6">
        <v>0.31</v>
      </c>
      <c r="U21" s="6">
        <v>0.28000000000000003</v>
      </c>
      <c r="V21" s="6">
        <v>0.27</v>
      </c>
      <c r="W21" s="6">
        <v>0.26</v>
      </c>
      <c r="X21" s="6">
        <v>0.25</v>
      </c>
      <c r="Y21" s="6">
        <v>0.24</v>
      </c>
    </row>
    <row r="22" spans="2:25" x14ac:dyDescent="0.25">
      <c r="N22" s="3">
        <v>60</v>
      </c>
      <c r="O22" s="5">
        <v>0.6</v>
      </c>
      <c r="P22" s="5">
        <v>0.59</v>
      </c>
      <c r="Q22" s="6">
        <v>0.56999999999999995</v>
      </c>
      <c r="R22" s="6">
        <v>0.55000000000000004</v>
      </c>
      <c r="S22" s="6">
        <v>0.52</v>
      </c>
      <c r="T22" s="6">
        <v>0.49</v>
      </c>
      <c r="U22" s="6">
        <v>0.46</v>
      </c>
      <c r="V22" s="6">
        <v>0.43</v>
      </c>
      <c r="W22" s="6">
        <v>0.41</v>
      </c>
      <c r="X22" s="6">
        <v>0.39</v>
      </c>
      <c r="Y22" s="6">
        <v>0.38</v>
      </c>
    </row>
    <row r="23" spans="2:25" x14ac:dyDescent="0.25">
      <c r="N23" s="3">
        <v>75</v>
      </c>
      <c r="O23" s="5">
        <v>0.89</v>
      </c>
      <c r="P23" s="5">
        <v>0.87</v>
      </c>
      <c r="Q23" s="6">
        <v>0.84</v>
      </c>
      <c r="R23" s="6">
        <v>0.81</v>
      </c>
      <c r="S23" s="6">
        <v>0.77</v>
      </c>
      <c r="T23" s="6">
        <v>0.73</v>
      </c>
      <c r="U23" s="6">
        <v>0.67</v>
      </c>
      <c r="V23" s="6">
        <v>0.63</v>
      </c>
      <c r="W23" s="6">
        <v>0.61</v>
      </c>
      <c r="X23" s="6">
        <v>0.57999999999999996</v>
      </c>
      <c r="Y23" s="6">
        <v>0.56999999999999995</v>
      </c>
    </row>
    <row r="24" spans="2:25" x14ac:dyDescent="0.25">
      <c r="N24" s="3">
        <v>90</v>
      </c>
      <c r="O24" s="5">
        <v>1.3</v>
      </c>
      <c r="P24" s="5">
        <v>1.2</v>
      </c>
      <c r="Q24" s="5">
        <v>1.2</v>
      </c>
      <c r="R24" s="5">
        <v>1.2</v>
      </c>
      <c r="S24" s="5">
        <v>1.1000000000000001</v>
      </c>
      <c r="T24" s="5">
        <v>1.1000000000000001</v>
      </c>
      <c r="U24" s="5">
        <v>0.98</v>
      </c>
      <c r="V24" s="5">
        <v>0.92</v>
      </c>
      <c r="W24" s="5">
        <v>0.89</v>
      </c>
      <c r="X24" s="5">
        <v>0.85</v>
      </c>
      <c r="Y24" s="5">
        <v>0.83</v>
      </c>
    </row>
    <row r="26" spans="2:25" x14ac:dyDescent="0.25">
      <c r="N26" t="s">
        <v>21</v>
      </c>
    </row>
    <row r="27" spans="2:25" x14ac:dyDescent="0.25">
      <c r="B27" s="7" t="s">
        <v>51</v>
      </c>
      <c r="C27" s="7" t="s">
        <v>53</v>
      </c>
      <c r="D27" s="7" t="s">
        <v>54</v>
      </c>
      <c r="N27" t="s">
        <v>20</v>
      </c>
    </row>
    <row r="28" spans="2:25" x14ac:dyDescent="0.25">
      <c r="B28" t="s">
        <v>52</v>
      </c>
      <c r="C28" t="s">
        <v>66</v>
      </c>
      <c r="D28" t="s">
        <v>65</v>
      </c>
    </row>
  </sheetData>
  <mergeCells count="2">
    <mergeCell ref="N17:N18"/>
    <mergeCell ref="O17:Y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M13:V25"/>
  <sheetViews>
    <sheetView zoomScale="115" zoomScaleNormal="115" workbookViewId="0">
      <selection activeCell="F25" sqref="F25"/>
    </sheetView>
  </sheetViews>
  <sheetFormatPr defaultRowHeight="15" x14ac:dyDescent="0.25"/>
  <cols>
    <col min="12" max="12" width="10.28515625" customWidth="1"/>
  </cols>
  <sheetData>
    <row r="13" spans="13:22" x14ac:dyDescent="0.25">
      <c r="M13" s="7" t="s">
        <v>35</v>
      </c>
      <c r="O13" s="7" t="s">
        <v>40</v>
      </c>
    </row>
    <row r="14" spans="13:22" x14ac:dyDescent="0.25">
      <c r="M14" s="7" t="s">
        <v>47</v>
      </c>
      <c r="O14" s="7" t="s">
        <v>41</v>
      </c>
    </row>
    <row r="15" spans="13:22" x14ac:dyDescent="0.25">
      <c r="M15" s="34" t="s">
        <v>1</v>
      </c>
      <c r="N15" s="31" t="s">
        <v>10</v>
      </c>
      <c r="O15" s="32"/>
      <c r="P15" s="32"/>
      <c r="Q15" s="32"/>
      <c r="R15" s="32"/>
      <c r="S15" s="32"/>
      <c r="T15" s="32"/>
      <c r="U15" s="32"/>
      <c r="V15" s="33"/>
    </row>
    <row r="16" spans="13:22" x14ac:dyDescent="0.25">
      <c r="M16" s="35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1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1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1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1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1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3" spans="13:22" x14ac:dyDescent="0.25">
      <c r="M23" t="s">
        <v>21</v>
      </c>
    </row>
    <row r="24" spans="13:22" x14ac:dyDescent="0.25">
      <c r="M24" t="s">
        <v>22</v>
      </c>
    </row>
    <row r="25" spans="1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B8:S23"/>
  <sheetViews>
    <sheetView tabSelected="1" workbookViewId="0">
      <selection activeCell="P21" sqref="P21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8" t="s">
        <v>18</v>
      </c>
      <c r="Q8" s="8">
        <v>1</v>
      </c>
      <c r="R8" s="8">
        <v>2</v>
      </c>
      <c r="S8" s="8">
        <v>3</v>
      </c>
    </row>
    <row r="9" spans="16:19" x14ac:dyDescent="0.25">
      <c r="P9" s="8" t="s">
        <v>19</v>
      </c>
      <c r="Q9" s="8">
        <v>1.5</v>
      </c>
      <c r="R9" s="10">
        <v>2</v>
      </c>
      <c r="S9" s="8">
        <v>2.4</v>
      </c>
    </row>
    <row r="22" spans="2:4" x14ac:dyDescent="0.25">
      <c r="B22" s="7" t="s">
        <v>51</v>
      </c>
      <c r="C22" s="7" t="s">
        <v>53</v>
      </c>
      <c r="D22" s="7" t="s">
        <v>54</v>
      </c>
    </row>
    <row r="23" spans="2:4" x14ac:dyDescent="0.25">
      <c r="B23" t="s">
        <v>52</v>
      </c>
      <c r="C23" t="s">
        <v>57</v>
      </c>
      <c r="D23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M23" sqref="M23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B12:V27"/>
  <sheetViews>
    <sheetView zoomScale="85" zoomScaleNormal="85" workbookViewId="0">
      <selection activeCell="E30" sqref="E30"/>
    </sheetView>
  </sheetViews>
  <sheetFormatPr defaultRowHeight="15" x14ac:dyDescent="0.25"/>
  <sheetData>
    <row r="12" spans="12:22" x14ac:dyDescent="0.25">
      <c r="L12" s="7" t="s">
        <v>35</v>
      </c>
      <c r="N12" s="7" t="s">
        <v>40</v>
      </c>
    </row>
    <row r="13" spans="12:22" x14ac:dyDescent="0.25">
      <c r="L13" s="7" t="s">
        <v>45</v>
      </c>
      <c r="N13" s="7" t="s">
        <v>41</v>
      </c>
    </row>
    <row r="14" spans="12:22" x14ac:dyDescent="0.25">
      <c r="L14" s="34" t="s">
        <v>6</v>
      </c>
      <c r="M14" s="31" t="s">
        <v>1</v>
      </c>
      <c r="N14" s="32"/>
      <c r="O14" s="32"/>
      <c r="P14" s="32"/>
      <c r="Q14" s="32"/>
      <c r="R14" s="32"/>
      <c r="S14" s="32"/>
      <c r="T14" s="32"/>
      <c r="U14" s="32"/>
      <c r="V14" s="33"/>
    </row>
    <row r="15" spans="12:22" x14ac:dyDescent="0.25">
      <c r="L15" s="35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  <row r="26" spans="2:22" x14ac:dyDescent="0.25">
      <c r="B26" s="7" t="s">
        <v>51</v>
      </c>
      <c r="C26" s="7" t="s">
        <v>53</v>
      </c>
      <c r="D26" s="7" t="s">
        <v>54</v>
      </c>
    </row>
    <row r="27" spans="2:22" x14ac:dyDescent="0.25">
      <c r="B27" t="s">
        <v>71</v>
      </c>
      <c r="C27" t="s">
        <v>84</v>
      </c>
      <c r="D27" t="s">
        <v>83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B11:T29"/>
  <sheetViews>
    <sheetView zoomScaleNormal="100" workbookViewId="0">
      <selection activeCell="J27" sqref="J27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1" spans="10:20" x14ac:dyDescent="0.25">
      <c r="J11" s="7" t="s">
        <v>35</v>
      </c>
      <c r="L11" s="7" t="s">
        <v>40</v>
      </c>
    </row>
    <row r="12" spans="10:20" x14ac:dyDescent="0.25">
      <c r="J12" s="7" t="s">
        <v>45</v>
      </c>
      <c r="L12" s="7" t="s">
        <v>42</v>
      </c>
    </row>
    <row r="13" spans="10:20" x14ac:dyDescent="0.25">
      <c r="J13" s="29" t="s">
        <v>6</v>
      </c>
      <c r="K13" s="29" t="s">
        <v>1</v>
      </c>
      <c r="L13" s="29"/>
      <c r="M13" s="29"/>
      <c r="N13" s="29"/>
      <c r="O13" s="29"/>
      <c r="P13" s="29"/>
      <c r="Q13" s="29"/>
      <c r="R13" s="29"/>
      <c r="S13" s="29"/>
      <c r="T13" s="29"/>
    </row>
    <row r="14" spans="10:20" x14ac:dyDescent="0.25">
      <c r="J14" s="29"/>
      <c r="K14" s="1">
        <v>10</v>
      </c>
      <c r="L14" s="1">
        <v>15</v>
      </c>
      <c r="M14" s="1">
        <v>20</v>
      </c>
      <c r="N14" s="1">
        <v>30</v>
      </c>
      <c r="O14" s="1">
        <v>45</v>
      </c>
      <c r="P14" s="1">
        <v>60</v>
      </c>
      <c r="Q14" s="1">
        <v>90</v>
      </c>
      <c r="R14" s="1">
        <v>120</v>
      </c>
      <c r="S14" s="1">
        <v>150</v>
      </c>
      <c r="T14" s="1">
        <v>180</v>
      </c>
    </row>
    <row r="15" spans="10:20" x14ac:dyDescent="0.25">
      <c r="J15" s="2">
        <v>0.06</v>
      </c>
      <c r="K15" s="9">
        <v>0.3</v>
      </c>
      <c r="L15" s="9">
        <v>0.54</v>
      </c>
      <c r="M15" s="9">
        <v>0.53</v>
      </c>
      <c r="N15" s="9">
        <v>0.65</v>
      </c>
      <c r="O15" s="9">
        <v>0.77</v>
      </c>
      <c r="P15" s="9">
        <v>0.88</v>
      </c>
      <c r="Q15" s="9">
        <v>0.95</v>
      </c>
      <c r="R15" s="9">
        <v>0.98</v>
      </c>
      <c r="S15" s="9">
        <v>0.98</v>
      </c>
      <c r="T15" s="9">
        <v>0.93</v>
      </c>
    </row>
    <row r="16" spans="10:20" x14ac:dyDescent="0.25">
      <c r="J16" s="2">
        <v>0.1</v>
      </c>
      <c r="K16" s="9">
        <v>0.3</v>
      </c>
      <c r="L16" s="9">
        <v>0.5</v>
      </c>
      <c r="M16" s="9">
        <v>0.53</v>
      </c>
      <c r="N16" s="9">
        <v>0.64</v>
      </c>
      <c r="O16" s="9">
        <v>0.75</v>
      </c>
      <c r="P16" s="9">
        <v>0.84</v>
      </c>
      <c r="Q16" s="9">
        <v>0.89</v>
      </c>
      <c r="R16" s="9">
        <v>0.91</v>
      </c>
      <c r="S16" s="9">
        <v>0.91</v>
      </c>
      <c r="T16" s="9">
        <v>0.88</v>
      </c>
    </row>
    <row r="17" spans="2:20" x14ac:dyDescent="0.25">
      <c r="J17" s="2">
        <v>0.25</v>
      </c>
      <c r="K17" s="9">
        <v>0.25</v>
      </c>
      <c r="L17" s="9">
        <v>0.36</v>
      </c>
      <c r="M17" s="9">
        <v>0.45</v>
      </c>
      <c r="N17" s="9">
        <v>0.52</v>
      </c>
      <c r="O17" s="9">
        <v>0.57999999999999996</v>
      </c>
      <c r="P17" s="9">
        <v>0.62</v>
      </c>
      <c r="Q17" s="9">
        <v>0.64</v>
      </c>
      <c r="R17" s="9">
        <v>0.64</v>
      </c>
      <c r="S17" s="9">
        <v>0.64</v>
      </c>
      <c r="T17" s="9">
        <v>0.64</v>
      </c>
    </row>
    <row r="18" spans="2:20" x14ac:dyDescent="0.25">
      <c r="J18" s="2">
        <v>0.5</v>
      </c>
      <c r="K18" s="9">
        <v>0.15</v>
      </c>
      <c r="L18" s="9">
        <v>0.21</v>
      </c>
      <c r="M18" s="9">
        <v>0.25</v>
      </c>
      <c r="N18" s="9">
        <v>0.3</v>
      </c>
      <c r="O18" s="9">
        <v>0.33</v>
      </c>
      <c r="P18" s="9">
        <v>0.33</v>
      </c>
      <c r="Q18" s="9">
        <v>0.33</v>
      </c>
      <c r="R18" s="9">
        <v>0.32</v>
      </c>
      <c r="S18" s="9">
        <v>0.31</v>
      </c>
      <c r="T18" s="9">
        <v>0.3</v>
      </c>
    </row>
    <row r="19" spans="2:20" x14ac:dyDescent="0.25">
      <c r="J19" s="2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25">
      <c r="J20" s="2">
        <v>2</v>
      </c>
      <c r="K20" s="9">
        <v>0.24</v>
      </c>
      <c r="L20" s="9">
        <v>0.28000000000000003</v>
      </c>
      <c r="M20" s="9">
        <v>0.26</v>
      </c>
      <c r="N20" s="9">
        <v>0.2</v>
      </c>
      <c r="O20" s="9">
        <v>0.22</v>
      </c>
      <c r="P20" s="9">
        <v>0.24</v>
      </c>
      <c r="Q20" s="9">
        <v>0.49</v>
      </c>
      <c r="R20" s="9">
        <v>0.73</v>
      </c>
      <c r="S20" s="9">
        <v>0.97</v>
      </c>
      <c r="T20" s="9">
        <v>1.04</v>
      </c>
    </row>
    <row r="21" spans="2:20" x14ac:dyDescent="0.25">
      <c r="J21" s="2">
        <v>4</v>
      </c>
      <c r="K21" s="9">
        <v>0.89</v>
      </c>
      <c r="L21" s="9">
        <v>0.78</v>
      </c>
      <c r="M21" s="9">
        <v>0.79</v>
      </c>
      <c r="N21" s="9">
        <v>0.7</v>
      </c>
      <c r="O21" s="9">
        <v>0.88</v>
      </c>
      <c r="P21" s="9">
        <v>1.1200000000000001</v>
      </c>
      <c r="Q21" s="9">
        <v>2.72</v>
      </c>
      <c r="R21" s="9">
        <v>4.33</v>
      </c>
      <c r="S21" s="9">
        <v>5.62</v>
      </c>
      <c r="T21" s="9">
        <v>6.58</v>
      </c>
    </row>
    <row r="22" spans="2:20" x14ac:dyDescent="0.25">
      <c r="J22" s="2">
        <v>6</v>
      </c>
      <c r="K22" s="9">
        <v>1.89</v>
      </c>
      <c r="L22" s="9">
        <v>1.67</v>
      </c>
      <c r="M22" s="9">
        <v>1.59</v>
      </c>
      <c r="N22" s="9">
        <v>1.49</v>
      </c>
      <c r="O22" s="9">
        <v>1.98</v>
      </c>
      <c r="P22" s="9">
        <v>2.52</v>
      </c>
      <c r="Q22" s="9">
        <v>6.51</v>
      </c>
      <c r="R22" s="9">
        <v>10.14</v>
      </c>
      <c r="S22" s="9">
        <v>13.05</v>
      </c>
      <c r="T22" s="9">
        <v>15.14</v>
      </c>
    </row>
    <row r="23" spans="2:20" x14ac:dyDescent="0.25">
      <c r="J23" s="2">
        <v>10</v>
      </c>
      <c r="K23" s="9">
        <v>5.09</v>
      </c>
      <c r="L23" s="9">
        <v>5.32</v>
      </c>
      <c r="M23" s="9">
        <v>5.15</v>
      </c>
      <c r="N23" s="9">
        <v>5.05</v>
      </c>
      <c r="O23" s="9">
        <v>6.5</v>
      </c>
      <c r="P23" s="9">
        <v>8.0500000000000007</v>
      </c>
      <c r="Q23" s="9">
        <v>19.059999999999999</v>
      </c>
      <c r="R23" s="9">
        <v>29.07</v>
      </c>
      <c r="S23" s="9">
        <v>37.08</v>
      </c>
      <c r="T23" s="9">
        <v>43.05</v>
      </c>
    </row>
    <row r="26" spans="2:20" x14ac:dyDescent="0.25">
      <c r="B26" s="7" t="s">
        <v>51</v>
      </c>
      <c r="C26" s="7" t="s">
        <v>53</v>
      </c>
      <c r="D26" s="7" t="s">
        <v>54</v>
      </c>
    </row>
    <row r="27" spans="2:20" x14ac:dyDescent="0.25">
      <c r="B27" t="s">
        <v>52</v>
      </c>
      <c r="C27" t="s">
        <v>63</v>
      </c>
      <c r="D27" t="s">
        <v>64</v>
      </c>
    </row>
    <row r="28" spans="2:20" x14ac:dyDescent="0.25">
      <c r="B28" t="s">
        <v>52</v>
      </c>
      <c r="C28" t="s">
        <v>61</v>
      </c>
      <c r="D28" t="s">
        <v>62</v>
      </c>
    </row>
    <row r="29" spans="2:20" x14ac:dyDescent="0.25">
      <c r="B29" t="s">
        <v>71</v>
      </c>
      <c r="C29" t="s">
        <v>82</v>
      </c>
      <c r="D29" t="s">
        <v>83</v>
      </c>
    </row>
  </sheetData>
  <mergeCells count="2">
    <mergeCell ref="K13:T13"/>
    <mergeCell ref="J13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2022-12-06T22:23:37Z</dcterms:modified>
</cp:coreProperties>
</file>