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_m1_47/Desktop/Excel Exercises /"/>
    </mc:Choice>
  </mc:AlternateContent>
  <xr:revisionPtr revIDLastSave="0" documentId="13_ncr:1_{237BF7AD-5089-114B-8E13-730DF49F9AE2}" xr6:coauthVersionLast="47" xr6:coauthVersionMax="47" xr10:uidLastSave="{00000000-0000-0000-0000-000000000000}"/>
  <bookViews>
    <workbookView xWindow="0" yWindow="500" windowWidth="19420" windowHeight="10460" xr2:uid="{00000000-000D-0000-FFFF-FFFF00000000}"/>
  </bookViews>
  <sheets>
    <sheet name="Instructions and Test" sheetId="1" r:id="rId1"/>
    <sheet name="Evaluation Panel" sheetId="6" r:id="rId2"/>
    <sheet name="Hidden&gt;&gt;" sheetId="4" state="hidden" r:id="rId3"/>
    <sheet name="Shown&gt;" sheetId="3" state="hidden" r:id="rId4"/>
    <sheet name="Grade pannel" sheetId="2" state="hidden" r:id="rId5"/>
    <sheet name="Links pannel" sheetId="5" state="hidden" r:id="rId6"/>
  </sheets>
  <definedNames>
    <definedName name="Table_A">'Instructions and Test'!$I$55:$K$59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B24" i="5"/>
  <c r="B25" i="5" s="1"/>
  <c r="B26" i="5" s="1"/>
  <c r="B27" i="5" s="1"/>
  <c r="B28" i="5" s="1"/>
  <c r="B29" i="5" s="1"/>
  <c r="B30" i="5" s="1"/>
  <c r="B31" i="5" s="1"/>
  <c r="B23" i="5"/>
  <c r="N54" i="1"/>
  <c r="C26" i="6"/>
  <c r="C25" i="6"/>
  <c r="C24" i="6"/>
  <c r="C23" i="6"/>
  <c r="C22" i="6"/>
  <c r="C21" i="6"/>
  <c r="C20" i="6"/>
  <c r="C19" i="6"/>
  <c r="C18" i="6"/>
  <c r="C27" i="6"/>
  <c r="N79" i="1"/>
  <c r="N66" i="1"/>
  <c r="B8" i="1"/>
  <c r="E26" i="6"/>
  <c r="E25" i="6"/>
  <c r="B25" i="6"/>
  <c r="B24" i="6"/>
  <c r="E23" i="6"/>
  <c r="B23" i="6"/>
  <c r="E22" i="6"/>
  <c r="B22" i="6"/>
  <c r="E21" i="6"/>
  <c r="B21" i="6"/>
  <c r="E20" i="6"/>
  <c r="B20" i="6"/>
  <c r="E19" i="6"/>
  <c r="B19" i="6"/>
  <c r="E18" i="6"/>
  <c r="B18" i="6"/>
  <c r="B21" i="5"/>
  <c r="B22" i="5" s="1"/>
  <c r="F15" i="2"/>
  <c r="C14" i="2"/>
  <c r="E14" i="2" s="1"/>
  <c r="G14" i="2" s="1"/>
  <c r="C12" i="2"/>
  <c r="D26" i="6" s="1"/>
  <c r="F26" i="6" s="1"/>
  <c r="C11" i="2"/>
  <c r="E11" i="2" s="1"/>
  <c r="G11" i="2" s="1"/>
  <c r="C10" i="2"/>
  <c r="D24" i="6" s="1"/>
  <c r="C9" i="2"/>
  <c r="D23" i="6" s="1"/>
  <c r="C8" i="2"/>
  <c r="D22" i="6" s="1"/>
  <c r="C7" i="2"/>
  <c r="D21" i="6" s="1"/>
  <c r="C6" i="2"/>
  <c r="D20" i="6" s="1"/>
  <c r="C5" i="2"/>
  <c r="D19" i="6" s="1"/>
  <c r="C4" i="2"/>
  <c r="D18" i="6" s="1"/>
  <c r="E52" i="1"/>
  <c r="F77" i="1"/>
  <c r="E64" i="1"/>
  <c r="F20" i="6" l="1"/>
  <c r="F24" i="6"/>
  <c r="D27" i="6"/>
  <c r="F21" i="6"/>
  <c r="F19" i="6"/>
  <c r="F23" i="6"/>
  <c r="F18" i="6"/>
  <c r="F22" i="6"/>
  <c r="D25" i="6"/>
  <c r="F25" i="6" s="1"/>
  <c r="E4" i="2"/>
  <c r="G4" i="2" s="1"/>
  <c r="E7" i="2"/>
  <c r="G7" i="2" s="1"/>
  <c r="E10" i="2"/>
  <c r="G10" i="2" s="1"/>
  <c r="E6" i="2"/>
  <c r="G6" i="2" s="1"/>
  <c r="E9" i="2"/>
  <c r="G9" i="2" s="1"/>
  <c r="E12" i="2"/>
  <c r="G12" i="2" s="1"/>
  <c r="E5" i="2"/>
  <c r="G5" i="2" s="1"/>
  <c r="E8" i="2"/>
  <c r="G8" i="2" s="1"/>
  <c r="G17" i="2"/>
  <c r="G15" i="2" l="1"/>
  <c r="G18" i="2" s="1"/>
  <c r="B3" i="6" l="1"/>
  <c r="B9" i="1" s="1"/>
  <c r="B4" i="6"/>
  <c r="B133" i="1" s="1"/>
  <c r="C8" i="6" l="1"/>
  <c r="D8" i="6" s="1"/>
  <c r="C14" i="6"/>
  <c r="D14" i="6" s="1"/>
  <c r="C11" i="6"/>
  <c r="D11" i="6" s="1"/>
  <c r="C10" i="6"/>
  <c r="D10" i="6" s="1"/>
  <c r="C12" i="6"/>
  <c r="D12" i="6" s="1"/>
  <c r="C13" i="6"/>
  <c r="D13" i="6" s="1"/>
  <c r="C9" i="6"/>
  <c r="D9" i="6" s="1"/>
</calcChain>
</file>

<file path=xl/sharedStrings.xml><?xml version="1.0" encoding="utf-8"?>
<sst xmlns="http://schemas.openxmlformats.org/spreadsheetml/2006/main" count="253" uniqueCount="148">
  <si>
    <t>Excel Self Assessment Test</t>
  </si>
  <si>
    <t>This test is an assessment tool that would help you with checking your level in excel.  Upon completing the questions, you'll get an assessment of your level in excel.</t>
  </si>
  <si>
    <t>Please note that excel is a software with many features and uses. The results are based on Excel-Practice-Online team experience and might nor reflect other assessment tools.</t>
  </si>
  <si>
    <t>Directions: Please answer all of the question 1-10. Each question has four optional answers- please answer all. For full evaluation and recommended parctive - see "Evaluation Panel" tab.</t>
  </si>
  <si>
    <t>See Evaluation Panel For Details</t>
  </si>
  <si>
    <r>
      <t xml:space="preserve">Please answer the assessment test by selecting the </t>
    </r>
    <r>
      <rPr>
        <sz val="11"/>
        <color theme="7"/>
        <rFont val="Calibri"/>
        <family val="2"/>
        <scheme val="minor"/>
      </rPr>
      <t xml:space="preserve">yellow cells </t>
    </r>
    <r>
      <rPr>
        <sz val="11"/>
        <color theme="1"/>
        <rFont val="Calibri"/>
        <family val="2"/>
        <scheme val="minor"/>
      </rPr>
      <t>and choosing a number between 1 to 4.</t>
    </r>
  </si>
  <si>
    <t>Excel-Practice-Online.com</t>
  </si>
  <si>
    <t>Topic:</t>
  </si>
  <si>
    <t>Basic Formulas</t>
  </si>
  <si>
    <t>What is the result of the following formula?</t>
  </si>
  <si>
    <t>=10+2*10</t>
  </si>
  <si>
    <t>#</t>
  </si>
  <si>
    <t>Options</t>
  </si>
  <si>
    <t>Answer</t>
  </si>
  <si>
    <t>&gt;&gt;</t>
  </si>
  <si>
    <t>Answer by choosing a number between 1 to 4</t>
  </si>
  <si>
    <r>
      <t xml:space="preserve">Which of the following functions </t>
    </r>
    <r>
      <rPr>
        <u/>
        <sz val="11"/>
        <color theme="1"/>
        <rFont val="Calibri"/>
        <family val="2"/>
        <scheme val="minor"/>
      </rPr>
      <t>counts all</t>
    </r>
    <r>
      <rPr>
        <sz val="11"/>
        <color theme="1"/>
        <rFont val="Calibri"/>
        <family val="2"/>
        <scheme val="minor"/>
      </rPr>
      <t xml:space="preserve"> cells (both with numbers or text)?</t>
    </r>
  </si>
  <si>
    <t>COUNTOUS</t>
  </si>
  <si>
    <t>SUMIFS</t>
  </si>
  <si>
    <t>COUNT</t>
  </si>
  <si>
    <t>COUNTA</t>
  </si>
  <si>
    <t xml:space="preserve">Intermediate Formulas - Text </t>
  </si>
  <si>
    <t>Which of the following formulas can combine two strings together</t>
  </si>
  <si>
    <t>Textjoin</t>
  </si>
  <si>
    <t>Concat</t>
  </si>
  <si>
    <t>Concatenate</t>
  </si>
  <si>
    <t>All of the above</t>
  </si>
  <si>
    <t>Intermediate Formulas - VLOOKUP</t>
  </si>
  <si>
    <t>VLOOKUP 1</t>
  </si>
  <si>
    <t>What would be  the result of the following formula on Table A?</t>
  </si>
  <si>
    <t>hidden</t>
  </si>
  <si>
    <t>Table_A</t>
  </si>
  <si>
    <t>AA1</t>
  </si>
  <si>
    <t>Grade</t>
  </si>
  <si>
    <t>Amount</t>
  </si>
  <si>
    <t>Level</t>
  </si>
  <si>
    <t>Good</t>
  </si>
  <si>
    <t>A1</t>
  </si>
  <si>
    <t>BB1</t>
  </si>
  <si>
    <t>AAA1</t>
  </si>
  <si>
    <t>Bad</t>
  </si>
  <si>
    <t>Intermediate Formulas - COUNTIF</t>
  </si>
  <si>
    <t>A</t>
  </si>
  <si>
    <t xml:space="preserve">Topic: </t>
  </si>
  <si>
    <t>Intermediate Formulas - SUMIF</t>
  </si>
  <si>
    <t>Advanced Formulas</t>
  </si>
  <si>
    <t>How can I keep only unique values in my excel</t>
  </si>
  <si>
    <t>TRANSPOSE function</t>
  </si>
  <si>
    <t>Unique function</t>
  </si>
  <si>
    <t>Sort&amp;filter</t>
  </si>
  <si>
    <t>Answers 1 and 2</t>
  </si>
  <si>
    <t>Intermediate Formulas - Errors</t>
  </si>
  <si>
    <t>ERROR 1</t>
  </si>
  <si>
    <t>What does the following mean when it appears in a cell?</t>
  </si>
  <si>
    <t>#########</t>
  </si>
  <si>
    <t>Not enough space for the cell's content</t>
  </si>
  <si>
    <t>Division by 0</t>
  </si>
  <si>
    <t>Not found</t>
  </si>
  <si>
    <t>Excel is about to crash</t>
  </si>
  <si>
    <t>Advanced tools</t>
  </si>
  <si>
    <t>Which word is used for declaration of variables in VBA?</t>
  </si>
  <si>
    <t>var</t>
  </si>
  <si>
    <t>dim</t>
  </si>
  <si>
    <t>let</t>
  </si>
  <si>
    <t>lambda</t>
  </si>
  <si>
    <t>General Evaluation</t>
  </si>
  <si>
    <t>Please rate your level of confidence in Excel Functions</t>
  </si>
  <si>
    <t>Beginner</t>
  </si>
  <si>
    <t>I know some formulas</t>
  </si>
  <si>
    <t xml:space="preserve">I know many Functions </t>
  </si>
  <si>
    <t>I am an expert</t>
  </si>
  <si>
    <t>Click here to see your results!</t>
  </si>
  <si>
    <t>Back to the top of the page</t>
  </si>
  <si>
    <t>Your Excel level Is:</t>
  </si>
  <si>
    <t>Recommended practice</t>
  </si>
  <si>
    <t>Topic</t>
  </si>
  <si>
    <t>Link</t>
  </si>
  <si>
    <t>Q</t>
  </si>
  <si>
    <t>Answered</t>
  </si>
  <si>
    <t>Correct answer</t>
  </si>
  <si>
    <t>Correct?</t>
  </si>
  <si>
    <t>Grade panel: (B) hidden from user</t>
  </si>
  <si>
    <t>correct</t>
  </si>
  <si>
    <t>flag</t>
  </si>
  <si>
    <t>weight</t>
  </si>
  <si>
    <t>weighted</t>
  </si>
  <si>
    <t>results table (C) hidden from user</t>
  </si>
  <si>
    <t>details</t>
  </si>
  <si>
    <t>recommended practice</t>
  </si>
  <si>
    <t>You didn't answer all questions. Please answer questions 1-10</t>
  </si>
  <si>
    <t>New User</t>
  </si>
  <si>
    <t>You are probably new to excel. We recommend to start learning excel from the basics!</t>
  </si>
  <si>
    <t>You have good excel foundations! It is about time to expand your knowledge of formulas, functions and Excel's tools.</t>
  </si>
  <si>
    <t>Intermediate</t>
  </si>
  <si>
    <t>You definitely have some experience with excel, we recommend improving your skills by working with large sets of data and complex formulas.</t>
  </si>
  <si>
    <t>Strong</t>
  </si>
  <si>
    <t xml:space="preserve">Nice Work! You are probably a senior user! It is about time to move forward with Excel's advanced tools such as power query and VBA. </t>
  </si>
  <si>
    <t>Expert</t>
  </si>
  <si>
    <t>You are an expert.</t>
  </si>
  <si>
    <t>Scale</t>
  </si>
  <si>
    <t>product</t>
  </si>
  <si>
    <t>result</t>
  </si>
  <si>
    <t>Recommended material</t>
  </si>
  <si>
    <t>Excel Basics</t>
  </si>
  <si>
    <t>SUM</t>
  </si>
  <si>
    <t>VLOOKUP</t>
  </si>
  <si>
    <t>VBA</t>
  </si>
  <si>
    <t>Math and percentages Exercise</t>
  </si>
  <si>
    <t>IF</t>
  </si>
  <si>
    <t>Power Query</t>
  </si>
  <si>
    <t>SUMIF</t>
  </si>
  <si>
    <t>Pivot tables</t>
  </si>
  <si>
    <t>LET</t>
  </si>
  <si>
    <t>COUNTIF</t>
  </si>
  <si>
    <t>Excel Tests</t>
  </si>
  <si>
    <t>Wildcards</t>
  </si>
  <si>
    <t>Filter</t>
  </si>
  <si>
    <t>COUNTIFS</t>
  </si>
  <si>
    <t>XLOOKUP</t>
  </si>
  <si>
    <t>Conditional Formatting</t>
  </si>
  <si>
    <t>Pivot Tables</t>
  </si>
  <si>
    <t>topic</t>
  </si>
  <si>
    <t>address</t>
  </si>
  <si>
    <t>https://excel-practice-online.com/functions/excel_basics/</t>
  </si>
  <si>
    <t>https://excel-practice-online.com/exercises/math-percentages-exercise/</t>
  </si>
  <si>
    <t>https://excel-practice-online.com/functions/sum-function/</t>
  </si>
  <si>
    <t>https://excel-practice-online.com/functions/count-function/</t>
  </si>
  <si>
    <t>https://excel-practice-online.com/functions/counta-function/</t>
  </si>
  <si>
    <t>MAX</t>
  </si>
  <si>
    <t>https://excel-practice-online.com/functions/max-function/</t>
  </si>
  <si>
    <t>MIN</t>
  </si>
  <si>
    <t>https://excel-practice-online.com/functions/min-function/</t>
  </si>
  <si>
    <t>https://excel-practice-online.com/functions/vlookup-function/</t>
  </si>
  <si>
    <t>https://excel-practice-online.com/tools/excel-filter-tool/</t>
  </si>
  <si>
    <t>Excel tests</t>
  </si>
  <si>
    <t>https://excel-practice-online.com/excel-practice-tests/</t>
  </si>
  <si>
    <t>https://excel-practice-online.com/tools/pivot-table/</t>
  </si>
  <si>
    <t>https://excel-practice-online.com/functions/sumifs/</t>
  </si>
  <si>
    <t>https://excel-practice-online.com/functions/COUNTIFS/</t>
  </si>
  <si>
    <t>https://excel-practice-online.com/functions/let/</t>
  </si>
  <si>
    <t>https://excel-practice-online.com/functions/sumif-function/</t>
  </si>
  <si>
    <t>https://excel-practice-online.com/functions/countif-function/</t>
  </si>
  <si>
    <t>https://excel-practice-online.com/vba/how-to-run-a-vba-macro-code/</t>
  </si>
  <si>
    <t>https://excel-practice-online.com/tools/power_query_combine_workbooks/</t>
  </si>
  <si>
    <t>https://excel-practice-online.com/functions/xlookup/</t>
  </si>
  <si>
    <t>https://excel-practice-online.com/functions/excel_wildcards/</t>
  </si>
  <si>
    <t>https://excel-practice-online.com/tools/conditional-formatting/</t>
  </si>
  <si>
    <t>https://excel-practice-online.com/functions/if-function/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</si>
</sst>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9" fontId="0" fillId="4" borderId="0" xfId="0" applyNumberFormat="1" applyFill="1"/>
    <xf numFmtId="9" fontId="0" fillId="0" borderId="0" xfId="0" applyNumberFormat="1"/>
    <xf numFmtId="0" fontId="1" fillId="0" borderId="6" xfId="0" quotePrefix="1" applyFont="1" applyBorder="1"/>
    <xf numFmtId="0" fontId="0" fillId="0" borderId="10" xfId="0" applyBorder="1"/>
    <xf numFmtId="0" fontId="7" fillId="0" borderId="0" xfId="2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/>
    <xf numFmtId="0" fontId="0" fillId="0" borderId="15" xfId="0" applyBorder="1"/>
    <xf numFmtId="0" fontId="0" fillId="0" borderId="14" xfId="0" applyBorder="1"/>
    <xf numFmtId="0" fontId="0" fillId="0" borderId="0" xfId="0" quotePrefix="1"/>
    <xf numFmtId="0" fontId="6" fillId="0" borderId="0" xfId="0" quotePrefix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0" xfId="0" quotePrefix="1" applyFill="1"/>
    <xf numFmtId="0" fontId="0" fillId="0" borderId="0" xfId="0" applyAlignment="1">
      <alignment horizontal="center"/>
    </xf>
    <xf numFmtId="0" fontId="6" fillId="0" borderId="10" xfId="0" applyFont="1" applyBorder="1"/>
    <xf numFmtId="43" fontId="0" fillId="0" borderId="0" xfId="1" applyFont="1" applyBorder="1"/>
    <xf numFmtId="0" fontId="6" fillId="0" borderId="12" xfId="0" applyFont="1" applyBorder="1"/>
    <xf numFmtId="43" fontId="0" fillId="0" borderId="17" xfId="1" applyFont="1" applyBorder="1"/>
    <xf numFmtId="0" fontId="0" fillId="6" borderId="0" xfId="0" applyFill="1"/>
    <xf numFmtId="0" fontId="0" fillId="6" borderId="0" xfId="0" quotePrefix="1" applyFill="1"/>
    <xf numFmtId="0" fontId="5" fillId="7" borderId="19" xfId="0" applyFont="1" applyFill="1" applyBorder="1"/>
    <xf numFmtId="0" fontId="3" fillId="0" borderId="0" xfId="0" applyFont="1"/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2" fillId="0" borderId="11" xfId="0" applyFont="1" applyBorder="1"/>
    <xf numFmtId="0" fontId="0" fillId="5" borderId="0" xfId="0" applyFill="1"/>
    <xf numFmtId="0" fontId="0" fillId="2" borderId="0" xfId="0" applyFill="1" applyProtection="1">
      <protection locked="0"/>
    </xf>
    <xf numFmtId="0" fontId="9" fillId="0" borderId="0" xfId="0" applyFont="1"/>
    <xf numFmtId="0" fontId="7" fillId="0" borderId="0" xfId="2" quotePrefix="1" applyAlignment="1">
      <alignment horizontal="center"/>
    </xf>
    <xf numFmtId="0" fontId="7" fillId="0" borderId="0" xfId="2" applyAlignment="1">
      <alignment horizontal="center"/>
    </xf>
    <xf numFmtId="0" fontId="9" fillId="0" borderId="14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5" fillId="7" borderId="11" xfId="0" applyFont="1" applyFill="1" applyBorder="1" applyAlignment="1">
      <alignment horizontal="left"/>
    </xf>
    <xf numFmtId="0" fontId="5" fillId="7" borderId="12" xfId="0" applyFont="1" applyFill="1" applyBorder="1" applyAlignment="1">
      <alignment horizontal="left"/>
    </xf>
    <xf numFmtId="0" fontId="5" fillId="7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5" xfId="0" applyFont="1" applyBorder="1" applyAlignment="1">
      <alignment horizontal="left"/>
    </xf>
    <xf numFmtId="0" fontId="7" fillId="0" borderId="16" xfId="2" quotePrefix="1" applyFill="1" applyBorder="1" applyAlignment="1">
      <alignment horizontal="left"/>
    </xf>
    <xf numFmtId="0" fontId="7" fillId="0" borderId="17" xfId="2" quotePrefix="1" applyFill="1" applyBorder="1" applyAlignment="1">
      <alignment horizontal="left"/>
    </xf>
    <xf numFmtId="0" fontId="7" fillId="0" borderId="18" xfId="2" quotePrefix="1" applyFill="1" applyBorder="1" applyAlignment="1">
      <alignment horizontal="left"/>
    </xf>
    <xf numFmtId="0" fontId="9" fillId="0" borderId="16" xfId="0" applyFont="1" applyBorder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18" xfId="0" applyFont="1" applyBorder="1" applyAlignment="1">
      <alignment horizontal="left" wrapText="1"/>
    </xf>
    <xf numFmtId="0" fontId="7" fillId="0" borderId="0" xfId="2" applyBorder="1" applyAlignment="1">
      <alignment horizontal="left"/>
    </xf>
    <xf numFmtId="0" fontId="7" fillId="0" borderId="15" xfId="2" applyBorder="1" applyAlignment="1">
      <alignment horizontal="left"/>
    </xf>
    <xf numFmtId="0" fontId="7" fillId="0" borderId="17" xfId="2" applyBorder="1" applyAlignment="1">
      <alignment horizontal="left"/>
    </xf>
    <xf numFmtId="0" fontId="7" fillId="0" borderId="18" xfId="2" applyBorder="1" applyAlignment="1">
      <alignment horizontal="left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xcel-practice-online.com/tools/conditional-formatting/" TargetMode="External"/><Relationship Id="rId3" Type="http://schemas.openxmlformats.org/officeDocument/2006/relationships/hyperlink" Target="https://excel-practice-online.com/functions/sumifs/" TargetMode="External"/><Relationship Id="rId7" Type="http://schemas.openxmlformats.org/officeDocument/2006/relationships/hyperlink" Target="https://excel-practice-online.com/functions/excel_wildcards/" TargetMode="External"/><Relationship Id="rId2" Type="http://schemas.openxmlformats.org/officeDocument/2006/relationships/hyperlink" Target="https://excel-practice-online.com/tools/pivot-table/" TargetMode="External"/><Relationship Id="rId1" Type="http://schemas.openxmlformats.org/officeDocument/2006/relationships/hyperlink" Target="https://excel-practice-online.com/excel-practice-tests/" TargetMode="External"/><Relationship Id="rId6" Type="http://schemas.openxmlformats.org/officeDocument/2006/relationships/hyperlink" Target="https://excel-practice-online.com/functions/xlookup/" TargetMode="External"/><Relationship Id="rId5" Type="http://schemas.openxmlformats.org/officeDocument/2006/relationships/hyperlink" Target="https://excel-practice-online.com/functions/let/" TargetMode="External"/><Relationship Id="rId4" Type="http://schemas.openxmlformats.org/officeDocument/2006/relationships/hyperlink" Target="https://excel-practice-online.com/functions/COUNTIFS/" TargetMode="External"/><Relationship Id="rId9" Type="http://schemas.openxmlformats.org/officeDocument/2006/relationships/hyperlink" Target="https://excel-practice-online.com/functions/if-fun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1:N135"/>
  <sheetViews>
    <sheetView showGridLines="0" tabSelected="1" topLeftCell="A126" workbookViewId="0">
      <selection activeCell="E119" sqref="E119"/>
    </sheetView>
  </sheetViews>
  <sheetFormatPr baseColWidth="10" defaultColWidth="8.83203125" defaultRowHeight="15" x14ac:dyDescent="0.2"/>
  <cols>
    <col min="1" max="2" width="4.83203125" customWidth="1"/>
    <col min="3" max="3" width="6.83203125" customWidth="1"/>
    <col min="4" max="4" width="2.83203125" customWidth="1"/>
    <col min="8" max="8" width="9.83203125" customWidth="1"/>
    <col min="9" max="9" width="21.6640625" customWidth="1"/>
    <col min="11" max="11" width="9.5" bestFit="1" customWidth="1"/>
    <col min="14" max="14" width="52.33203125" hidden="1" customWidth="1"/>
    <col min="15" max="15" width="22.5" customWidth="1"/>
    <col min="17" max="17" width="21.33203125" customWidth="1"/>
    <col min="25" max="25" width="53.1640625" bestFit="1" customWidth="1"/>
    <col min="27" max="27" width="10.33203125" customWidth="1"/>
    <col min="28" max="28" width="65.33203125" bestFit="1" customWidth="1"/>
  </cols>
  <sheetData>
    <row r="1" spans="2:12" ht="16" thickBot="1" x14ac:dyDescent="0.25"/>
    <row r="2" spans="2:12" x14ac:dyDescent="0.2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2:12" ht="28" customHeight="1" x14ac:dyDescent="0.2">
      <c r="B3" s="48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50"/>
    </row>
    <row r="4" spans="2:12" ht="29.25" customHeight="1" x14ac:dyDescent="0.2">
      <c r="B4" s="48" t="s">
        <v>2</v>
      </c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2:12" ht="30.75" customHeight="1" x14ac:dyDescent="0.2">
      <c r="B5" s="60" t="s">
        <v>3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2:12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2:12" ht="16" thickBot="1" x14ac:dyDescent="0.25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2:12" x14ac:dyDescent="0.2">
      <c r="B8" s="51" t="str">
        <f>'Evaluation Panel'!B2</f>
        <v>Your Excel level Is:</v>
      </c>
      <c r="C8" s="52"/>
      <c r="D8" s="52"/>
      <c r="E8" s="52"/>
      <c r="F8" s="52"/>
      <c r="G8" s="52"/>
      <c r="H8" s="52"/>
      <c r="I8" s="52"/>
      <c r="J8" s="52"/>
      <c r="K8" s="52"/>
      <c r="L8" s="53"/>
    </row>
    <row r="9" spans="2:12" x14ac:dyDescent="0.2">
      <c r="B9" s="54" t="str">
        <f>'Evaluation Panel'!B3</f>
        <v>Intermediate</v>
      </c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2:12" ht="16" thickBot="1" x14ac:dyDescent="0.25">
      <c r="B10" s="57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2:12" x14ac:dyDescent="0.2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2:12" ht="16" thickBot="1" x14ac:dyDescent="0.25">
      <c r="B12" t="s">
        <v>5</v>
      </c>
    </row>
    <row r="13" spans="2:12" ht="16" thickBot="1" x14ac:dyDescent="0.25">
      <c r="B13" s="37" t="s">
        <v>6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2:12" x14ac:dyDescent="0.2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2:12" x14ac:dyDescent="0.2">
      <c r="B15" s="23"/>
      <c r="C15" s="21" t="s">
        <v>7</v>
      </c>
      <c r="D15" s="21" t="s">
        <v>8</v>
      </c>
      <c r="L15" s="22"/>
    </row>
    <row r="16" spans="2:12" x14ac:dyDescent="0.2">
      <c r="B16" s="23"/>
      <c r="C16">
        <v>1</v>
      </c>
      <c r="D16" t="s">
        <v>9</v>
      </c>
      <c r="L16" s="22"/>
    </row>
    <row r="17" spans="2:12" x14ac:dyDescent="0.2">
      <c r="B17" s="23"/>
      <c r="E17" s="29" t="s">
        <v>10</v>
      </c>
      <c r="L17" s="22"/>
    </row>
    <row r="18" spans="2:12" ht="4" customHeight="1" x14ac:dyDescent="0.2">
      <c r="B18" s="23"/>
      <c r="L18" s="22"/>
    </row>
    <row r="19" spans="2:12" x14ac:dyDescent="0.2">
      <c r="B19" s="23"/>
      <c r="D19" s="21" t="s">
        <v>11</v>
      </c>
      <c r="E19" s="21" t="s">
        <v>12</v>
      </c>
      <c r="L19" s="22"/>
    </row>
    <row r="20" spans="2:12" x14ac:dyDescent="0.2">
      <c r="B20" s="23"/>
      <c r="D20" s="30">
        <v>1</v>
      </c>
      <c r="E20" s="30">
        <v>10</v>
      </c>
      <c r="L20" s="22"/>
    </row>
    <row r="21" spans="2:12" x14ac:dyDescent="0.2">
      <c r="B21" s="23"/>
      <c r="D21" s="30">
        <v>2</v>
      </c>
      <c r="E21" s="30">
        <v>30</v>
      </c>
      <c r="L21" s="22"/>
    </row>
    <row r="22" spans="2:12" x14ac:dyDescent="0.2">
      <c r="B22" s="23"/>
      <c r="D22" s="30">
        <v>3</v>
      </c>
      <c r="E22" s="30">
        <v>123</v>
      </c>
      <c r="L22" s="22"/>
    </row>
    <row r="23" spans="2:12" x14ac:dyDescent="0.2">
      <c r="B23" s="23"/>
      <c r="D23" s="30">
        <v>4</v>
      </c>
      <c r="E23" s="30">
        <v>402</v>
      </c>
      <c r="L23" s="22"/>
    </row>
    <row r="24" spans="2:12" ht="3.5" customHeight="1" x14ac:dyDescent="0.2">
      <c r="B24" s="23"/>
      <c r="L24" s="22"/>
    </row>
    <row r="25" spans="2:12" x14ac:dyDescent="0.2">
      <c r="B25" s="23"/>
      <c r="C25" t="s">
        <v>13</v>
      </c>
      <c r="D25" t="s">
        <v>14</v>
      </c>
      <c r="E25" s="44">
        <v>2</v>
      </c>
      <c r="G25" t="s">
        <v>15</v>
      </c>
      <c r="L25" s="22"/>
    </row>
    <row r="26" spans="2:12" ht="5.5" customHeight="1" x14ac:dyDescent="0.2">
      <c r="B26" s="23"/>
      <c r="L26" s="22"/>
    </row>
    <row r="27" spans="2:12" x14ac:dyDescent="0.2">
      <c r="B27" s="23"/>
      <c r="C27" s="21" t="s">
        <v>7</v>
      </c>
      <c r="D27" s="21" t="s">
        <v>8</v>
      </c>
      <c r="L27" s="22"/>
    </row>
    <row r="28" spans="2:12" x14ac:dyDescent="0.2">
      <c r="B28" s="23"/>
      <c r="C28" s="21">
        <v>2</v>
      </c>
      <c r="D28" t="s">
        <v>16</v>
      </c>
      <c r="L28" s="22"/>
    </row>
    <row r="29" spans="2:12" x14ac:dyDescent="0.2">
      <c r="B29" s="23"/>
      <c r="L29" s="22"/>
    </row>
    <row r="30" spans="2:12" x14ac:dyDescent="0.2">
      <c r="B30" s="23"/>
      <c r="D30" s="21" t="s">
        <v>11</v>
      </c>
      <c r="E30" s="21" t="s">
        <v>12</v>
      </c>
      <c r="L30" s="22"/>
    </row>
    <row r="31" spans="2:12" x14ac:dyDescent="0.2">
      <c r="B31" s="23"/>
      <c r="D31">
        <v>1</v>
      </c>
      <c r="E31" t="s">
        <v>17</v>
      </c>
      <c r="L31" s="22"/>
    </row>
    <row r="32" spans="2:12" x14ac:dyDescent="0.2">
      <c r="B32" s="23"/>
      <c r="D32">
        <v>2</v>
      </c>
      <c r="E32" t="s">
        <v>18</v>
      </c>
      <c r="L32" s="22"/>
    </row>
    <row r="33" spans="2:12" x14ac:dyDescent="0.2">
      <c r="B33" s="23"/>
      <c r="D33">
        <v>3</v>
      </c>
      <c r="E33" t="s">
        <v>19</v>
      </c>
      <c r="L33" s="22"/>
    </row>
    <row r="34" spans="2:12" x14ac:dyDescent="0.2">
      <c r="B34" s="23"/>
      <c r="D34">
        <v>4</v>
      </c>
      <c r="E34" t="s">
        <v>20</v>
      </c>
      <c r="L34" s="22"/>
    </row>
    <row r="35" spans="2:12" x14ac:dyDescent="0.2">
      <c r="B35" s="23"/>
      <c r="L35" s="22"/>
    </row>
    <row r="36" spans="2:12" x14ac:dyDescent="0.2">
      <c r="B36" s="23"/>
      <c r="C36" t="s">
        <v>13</v>
      </c>
      <c r="D36" t="s">
        <v>14</v>
      </c>
      <c r="E36" s="44">
        <v>4</v>
      </c>
      <c r="L36" s="22"/>
    </row>
    <row r="37" spans="2:12" x14ac:dyDescent="0.2">
      <c r="B37" s="23"/>
      <c r="L37" s="22"/>
    </row>
    <row r="38" spans="2:12" x14ac:dyDescent="0.2">
      <c r="B38" s="23"/>
      <c r="L38" s="22"/>
    </row>
    <row r="39" spans="2:12" x14ac:dyDescent="0.2">
      <c r="B39" s="23"/>
      <c r="C39" s="21" t="s">
        <v>7</v>
      </c>
      <c r="D39" s="21" t="s">
        <v>21</v>
      </c>
      <c r="L39" s="22"/>
    </row>
    <row r="40" spans="2:12" x14ac:dyDescent="0.2">
      <c r="B40" s="23"/>
      <c r="C40">
        <v>3</v>
      </c>
      <c r="D40" t="s">
        <v>22</v>
      </c>
      <c r="L40" s="22"/>
    </row>
    <row r="41" spans="2:12" x14ac:dyDescent="0.2">
      <c r="B41" s="23"/>
      <c r="L41" s="22"/>
    </row>
    <row r="42" spans="2:12" x14ac:dyDescent="0.2">
      <c r="B42" s="23"/>
      <c r="D42" s="21" t="s">
        <v>11</v>
      </c>
      <c r="E42" s="21" t="s">
        <v>12</v>
      </c>
      <c r="L42" s="22"/>
    </row>
    <row r="43" spans="2:12" x14ac:dyDescent="0.2">
      <c r="B43" s="23"/>
      <c r="D43">
        <v>1</v>
      </c>
      <c r="E43" t="s">
        <v>23</v>
      </c>
      <c r="L43" s="22"/>
    </row>
    <row r="44" spans="2:12" x14ac:dyDescent="0.2">
      <c r="B44" s="23"/>
      <c r="D44">
        <v>2</v>
      </c>
      <c r="E44" t="s">
        <v>24</v>
      </c>
      <c r="L44" s="22"/>
    </row>
    <row r="45" spans="2:12" x14ac:dyDescent="0.2">
      <c r="B45" s="23"/>
      <c r="D45">
        <v>3</v>
      </c>
      <c r="E45" t="s">
        <v>25</v>
      </c>
      <c r="L45" s="22"/>
    </row>
    <row r="46" spans="2:12" x14ac:dyDescent="0.2">
      <c r="B46" s="23"/>
      <c r="D46">
        <v>4</v>
      </c>
      <c r="E46" t="s">
        <v>26</v>
      </c>
      <c r="L46" s="22"/>
    </row>
    <row r="47" spans="2:12" x14ac:dyDescent="0.2">
      <c r="B47" s="23"/>
      <c r="L47" s="22"/>
    </row>
    <row r="48" spans="2:12" x14ac:dyDescent="0.2">
      <c r="B48" s="23"/>
      <c r="C48" t="s">
        <v>13</v>
      </c>
      <c r="D48" t="s">
        <v>14</v>
      </c>
      <c r="E48" s="44">
        <v>2</v>
      </c>
      <c r="L48" s="22"/>
    </row>
    <row r="49" spans="2:14" x14ac:dyDescent="0.2">
      <c r="B49" s="23"/>
      <c r="L49" s="22"/>
    </row>
    <row r="50" spans="2:14" x14ac:dyDescent="0.2">
      <c r="B50" s="23"/>
      <c r="C50" s="21" t="s">
        <v>7</v>
      </c>
      <c r="D50" s="21" t="s">
        <v>27</v>
      </c>
      <c r="L50" s="22"/>
    </row>
    <row r="51" spans="2:14" x14ac:dyDescent="0.2">
      <c r="B51" s="23"/>
      <c r="C51">
        <v>4</v>
      </c>
      <c r="E51" t="s">
        <v>28</v>
      </c>
      <c r="F51" t="s">
        <v>29</v>
      </c>
      <c r="L51" s="22"/>
    </row>
    <row r="52" spans="2:14" x14ac:dyDescent="0.2">
      <c r="B52" s="23"/>
      <c r="E52" s="25" t="str">
        <f ca="1">_xlfn.FORMULATEXT(N54)</f>
        <v>=VLOOKUP("AA1";Table_A;2;0)</v>
      </c>
      <c r="L52" s="22"/>
    </row>
    <row r="53" spans="2:14" x14ac:dyDescent="0.2">
      <c r="B53" s="23"/>
      <c r="F53" s="25"/>
      <c r="L53" s="22"/>
      <c r="N53" s="35" t="s">
        <v>30</v>
      </c>
    </row>
    <row r="54" spans="2:14" x14ac:dyDescent="0.2">
      <c r="B54" s="23"/>
      <c r="D54" s="21" t="s">
        <v>11</v>
      </c>
      <c r="E54" s="21" t="s">
        <v>12</v>
      </c>
      <c r="I54" t="s">
        <v>31</v>
      </c>
      <c r="L54" s="22"/>
      <c r="N54" s="35">
        <f>VLOOKUP("AA1",Table_A,2,0)</f>
        <v>200</v>
      </c>
    </row>
    <row r="55" spans="2:14" x14ac:dyDescent="0.2">
      <c r="B55" s="23"/>
      <c r="D55">
        <v>1</v>
      </c>
      <c r="E55" s="30" t="s">
        <v>32</v>
      </c>
      <c r="I55" s="31" t="s">
        <v>33</v>
      </c>
      <c r="J55" s="31" t="s">
        <v>34</v>
      </c>
      <c r="K55" s="31" t="s">
        <v>35</v>
      </c>
      <c r="L55" s="22"/>
    </row>
    <row r="56" spans="2:14" x14ac:dyDescent="0.2">
      <c r="B56" s="23"/>
      <c r="D56">
        <v>2</v>
      </c>
      <c r="E56" s="30" t="s">
        <v>36</v>
      </c>
      <c r="I56" s="16" t="s">
        <v>37</v>
      </c>
      <c r="J56" s="16">
        <v>100</v>
      </c>
      <c r="K56" s="16" t="s">
        <v>36</v>
      </c>
      <c r="L56" s="22"/>
    </row>
    <row r="57" spans="2:14" x14ac:dyDescent="0.2">
      <c r="B57" s="23"/>
      <c r="D57">
        <v>3</v>
      </c>
      <c r="E57" s="30">
        <v>200</v>
      </c>
      <c r="I57" s="16" t="s">
        <v>32</v>
      </c>
      <c r="J57" s="16">
        <v>200</v>
      </c>
      <c r="K57" s="16" t="s">
        <v>36</v>
      </c>
      <c r="L57" s="22"/>
    </row>
    <row r="58" spans="2:14" x14ac:dyDescent="0.2">
      <c r="B58" s="23"/>
      <c r="D58">
        <v>4</v>
      </c>
      <c r="E58" s="30" t="s">
        <v>38</v>
      </c>
      <c r="I58" s="16" t="s">
        <v>39</v>
      </c>
      <c r="J58" s="16">
        <v>154</v>
      </c>
      <c r="K58" s="16" t="s">
        <v>36</v>
      </c>
      <c r="L58" s="22"/>
    </row>
    <row r="59" spans="2:14" x14ac:dyDescent="0.2">
      <c r="B59" s="23"/>
      <c r="I59" s="16" t="s">
        <v>38</v>
      </c>
      <c r="J59" s="16">
        <v>243</v>
      </c>
      <c r="K59" s="16" t="s">
        <v>40</v>
      </c>
      <c r="L59" s="22"/>
    </row>
    <row r="60" spans="2:14" x14ac:dyDescent="0.2">
      <c r="B60" s="23"/>
      <c r="C60" t="s">
        <v>13</v>
      </c>
      <c r="D60" t="s">
        <v>14</v>
      </c>
      <c r="E60" s="44">
        <v>3</v>
      </c>
      <c r="L60" s="22"/>
    </row>
    <row r="61" spans="2:14" x14ac:dyDescent="0.2">
      <c r="B61" s="23"/>
      <c r="L61" s="22"/>
    </row>
    <row r="62" spans="2:14" x14ac:dyDescent="0.2">
      <c r="B62" s="23"/>
      <c r="C62" s="21" t="s">
        <v>7</v>
      </c>
      <c r="D62" s="21" t="s">
        <v>41</v>
      </c>
      <c r="L62" s="22"/>
    </row>
    <row r="63" spans="2:14" x14ac:dyDescent="0.2">
      <c r="B63" s="23"/>
      <c r="C63">
        <v>5</v>
      </c>
      <c r="E63" t="s">
        <v>9</v>
      </c>
      <c r="L63" s="22"/>
    </row>
    <row r="64" spans="2:14" x14ac:dyDescent="0.2">
      <c r="B64" s="23"/>
      <c r="E64" s="24" t="str">
        <f ca="1">_xlfn.FORMULATEXT(N66)</f>
        <v>=COUNTIF($K$67:$K$70;"Good")</v>
      </c>
      <c r="L64" s="22"/>
    </row>
    <row r="65" spans="2:14" x14ac:dyDescent="0.2">
      <c r="B65" s="23"/>
      <c r="F65" s="24"/>
      <c r="I65" s="30"/>
      <c r="J65" s="30"/>
      <c r="K65" s="30"/>
      <c r="L65" s="22"/>
      <c r="N65" s="35" t="s">
        <v>30</v>
      </c>
    </row>
    <row r="66" spans="2:14" x14ac:dyDescent="0.2">
      <c r="B66" s="23"/>
      <c r="D66" s="21" t="s">
        <v>11</v>
      </c>
      <c r="E66" s="21" t="s">
        <v>12</v>
      </c>
      <c r="F66" s="24"/>
      <c r="I66" s="16" t="s">
        <v>33</v>
      </c>
      <c r="J66" s="16" t="s">
        <v>34</v>
      </c>
      <c r="K66" s="16" t="s">
        <v>35</v>
      </c>
      <c r="L66" s="22"/>
      <c r="N66" s="35">
        <f>COUNTIF($K$67:$K$70,"Good")</f>
        <v>3</v>
      </c>
    </row>
    <row r="67" spans="2:14" x14ac:dyDescent="0.2">
      <c r="B67" s="23"/>
      <c r="D67">
        <v>1</v>
      </c>
      <c r="E67">
        <v>300</v>
      </c>
      <c r="I67" s="16" t="s">
        <v>37</v>
      </c>
      <c r="J67" s="16">
        <v>100</v>
      </c>
      <c r="K67" s="16" t="s">
        <v>36</v>
      </c>
      <c r="L67" s="22"/>
    </row>
    <row r="68" spans="2:14" x14ac:dyDescent="0.2">
      <c r="B68" s="23"/>
      <c r="D68">
        <v>2</v>
      </c>
      <c r="E68">
        <v>2</v>
      </c>
      <c r="I68" s="16" t="s">
        <v>32</v>
      </c>
      <c r="J68" s="16">
        <v>200</v>
      </c>
      <c r="K68" s="16" t="s">
        <v>36</v>
      </c>
      <c r="L68" s="22"/>
    </row>
    <row r="69" spans="2:14" x14ac:dyDescent="0.2">
      <c r="B69" s="23"/>
      <c r="D69">
        <v>3</v>
      </c>
      <c r="E69">
        <v>3</v>
      </c>
      <c r="I69" s="16" t="s">
        <v>39</v>
      </c>
      <c r="J69" s="16">
        <v>154</v>
      </c>
      <c r="K69" s="16" t="s">
        <v>36</v>
      </c>
      <c r="L69" s="22"/>
    </row>
    <row r="70" spans="2:14" x14ac:dyDescent="0.2">
      <c r="B70" s="23"/>
      <c r="D70">
        <v>4</v>
      </c>
      <c r="E70" t="s">
        <v>42</v>
      </c>
      <c r="I70" s="16" t="s">
        <v>38</v>
      </c>
      <c r="J70" s="16">
        <v>243</v>
      </c>
      <c r="K70" s="16" t="s">
        <v>40</v>
      </c>
      <c r="L70" s="22"/>
    </row>
    <row r="71" spans="2:14" x14ac:dyDescent="0.2">
      <c r="B71" s="23"/>
      <c r="L71" s="22"/>
    </row>
    <row r="72" spans="2:14" x14ac:dyDescent="0.2">
      <c r="B72" s="23"/>
      <c r="C72" t="s">
        <v>13</v>
      </c>
      <c r="D72" t="s">
        <v>14</v>
      </c>
      <c r="E72" s="44">
        <v>3</v>
      </c>
      <c r="L72" s="22"/>
    </row>
    <row r="73" spans="2:14" x14ac:dyDescent="0.2">
      <c r="B73" s="23"/>
      <c r="L73" s="22"/>
    </row>
    <row r="74" spans="2:14" x14ac:dyDescent="0.2">
      <c r="B74" s="23"/>
      <c r="L74" s="22"/>
    </row>
    <row r="75" spans="2:14" x14ac:dyDescent="0.2">
      <c r="B75" s="23"/>
      <c r="C75" s="21" t="s">
        <v>43</v>
      </c>
      <c r="D75" s="21" t="s">
        <v>44</v>
      </c>
      <c r="L75" s="22"/>
    </row>
    <row r="76" spans="2:14" x14ac:dyDescent="0.2">
      <c r="B76" s="23"/>
      <c r="C76">
        <v>6</v>
      </c>
      <c r="F76" t="s">
        <v>9</v>
      </c>
      <c r="L76" s="22"/>
    </row>
    <row r="77" spans="2:14" x14ac:dyDescent="0.2">
      <c r="B77" s="23"/>
      <c r="F77" s="24" t="str">
        <f ca="1">_xlfn.FORMULATEXT(N79)</f>
        <v>=SUMIF($K$80:$K$83;"Good";$J$80:$J$83)</v>
      </c>
      <c r="L77" s="22"/>
    </row>
    <row r="78" spans="2:14" x14ac:dyDescent="0.2">
      <c r="B78" s="23"/>
      <c r="F78" s="24"/>
      <c r="L78" s="22"/>
      <c r="N78" s="35"/>
    </row>
    <row r="79" spans="2:14" x14ac:dyDescent="0.2">
      <c r="B79" s="23"/>
      <c r="D79">
        <v>1</v>
      </c>
      <c r="E79">
        <v>454</v>
      </c>
      <c r="I79" s="16" t="s">
        <v>33</v>
      </c>
      <c r="J79" s="16" t="s">
        <v>34</v>
      </c>
      <c r="K79" s="16" t="s">
        <v>35</v>
      </c>
      <c r="L79" s="22"/>
      <c r="N79" s="36">
        <f>SUMIF($K$80:$K$83,"Good",$J$80:$J$83)</f>
        <v>454</v>
      </c>
    </row>
    <row r="80" spans="2:14" x14ac:dyDescent="0.2">
      <c r="B80" s="23"/>
      <c r="D80">
        <v>2</v>
      </c>
      <c r="E80">
        <v>3</v>
      </c>
      <c r="I80" s="16" t="s">
        <v>37</v>
      </c>
      <c r="J80" s="16">
        <v>100</v>
      </c>
      <c r="K80" s="16" t="s">
        <v>36</v>
      </c>
      <c r="L80" s="22"/>
    </row>
    <row r="81" spans="2:12" x14ac:dyDescent="0.2">
      <c r="B81" s="23"/>
      <c r="D81">
        <v>3</v>
      </c>
      <c r="E81">
        <v>300</v>
      </c>
      <c r="I81" s="16" t="s">
        <v>32</v>
      </c>
      <c r="J81" s="16">
        <v>200</v>
      </c>
      <c r="K81" s="16" t="s">
        <v>36</v>
      </c>
      <c r="L81" s="22"/>
    </row>
    <row r="82" spans="2:12" x14ac:dyDescent="0.2">
      <c r="B82" s="23"/>
      <c r="D82">
        <v>4</v>
      </c>
      <c r="E82">
        <v>697</v>
      </c>
      <c r="I82" s="16" t="s">
        <v>39</v>
      </c>
      <c r="J82" s="16">
        <v>154</v>
      </c>
      <c r="K82" s="16" t="s">
        <v>36</v>
      </c>
      <c r="L82" s="22"/>
    </row>
    <row r="83" spans="2:12" x14ac:dyDescent="0.2">
      <c r="B83" s="23"/>
      <c r="I83" s="16" t="s">
        <v>38</v>
      </c>
      <c r="J83" s="16">
        <v>243</v>
      </c>
      <c r="K83" s="16" t="s">
        <v>40</v>
      </c>
      <c r="L83" s="22"/>
    </row>
    <row r="84" spans="2:12" x14ac:dyDescent="0.2">
      <c r="B84" s="23"/>
      <c r="C84" t="s">
        <v>13</v>
      </c>
      <c r="D84" t="s">
        <v>14</v>
      </c>
      <c r="E84" s="44">
        <v>1</v>
      </c>
      <c r="L84" s="22"/>
    </row>
    <row r="85" spans="2:12" x14ac:dyDescent="0.2">
      <c r="B85" s="23"/>
      <c r="L85" s="22"/>
    </row>
    <row r="86" spans="2:12" x14ac:dyDescent="0.2">
      <c r="B86" s="23"/>
      <c r="L86" s="22"/>
    </row>
    <row r="87" spans="2:12" x14ac:dyDescent="0.2">
      <c r="B87" s="23"/>
      <c r="C87" s="21" t="s">
        <v>43</v>
      </c>
      <c r="D87" s="21" t="s">
        <v>45</v>
      </c>
      <c r="L87" s="22"/>
    </row>
    <row r="88" spans="2:12" x14ac:dyDescent="0.2">
      <c r="B88" s="23"/>
      <c r="C88">
        <v>7</v>
      </c>
      <c r="F88" t="s">
        <v>46</v>
      </c>
      <c r="L88" s="22"/>
    </row>
    <row r="89" spans="2:12" x14ac:dyDescent="0.2">
      <c r="B89" s="23"/>
      <c r="L89" s="22"/>
    </row>
    <row r="90" spans="2:12" x14ac:dyDescent="0.2">
      <c r="B90" s="23"/>
      <c r="D90">
        <v>1</v>
      </c>
      <c r="E90" t="s">
        <v>47</v>
      </c>
      <c r="L90" s="22"/>
    </row>
    <row r="91" spans="2:12" x14ac:dyDescent="0.2">
      <c r="B91" s="23"/>
      <c r="D91">
        <v>2</v>
      </c>
      <c r="E91" t="s">
        <v>48</v>
      </c>
      <c r="L91" s="22"/>
    </row>
    <row r="92" spans="2:12" x14ac:dyDescent="0.2">
      <c r="B92" s="23"/>
      <c r="D92">
        <v>3</v>
      </c>
      <c r="E92" t="s">
        <v>49</v>
      </c>
      <c r="L92" s="22"/>
    </row>
    <row r="93" spans="2:12" x14ac:dyDescent="0.2">
      <c r="B93" s="23"/>
      <c r="D93">
        <v>4</v>
      </c>
      <c r="E93" t="s">
        <v>50</v>
      </c>
      <c r="L93" s="22"/>
    </row>
    <row r="94" spans="2:12" x14ac:dyDescent="0.2">
      <c r="B94" s="23"/>
      <c r="L94" s="22"/>
    </row>
    <row r="95" spans="2:12" x14ac:dyDescent="0.2">
      <c r="B95" s="23"/>
      <c r="C95" t="s">
        <v>13</v>
      </c>
      <c r="D95" t="s">
        <v>14</v>
      </c>
      <c r="E95" s="44">
        <v>2</v>
      </c>
      <c r="L95" s="22"/>
    </row>
    <row r="96" spans="2:12" x14ac:dyDescent="0.2">
      <c r="B96" s="23"/>
      <c r="L96" s="22"/>
    </row>
    <row r="97" spans="2:12" x14ac:dyDescent="0.2">
      <c r="B97" s="23"/>
      <c r="L97" s="22"/>
    </row>
    <row r="98" spans="2:12" x14ac:dyDescent="0.2">
      <c r="B98" s="23"/>
      <c r="C98" s="21" t="s">
        <v>7</v>
      </c>
      <c r="D98" s="21" t="s">
        <v>51</v>
      </c>
      <c r="L98" s="22"/>
    </row>
    <row r="99" spans="2:12" x14ac:dyDescent="0.2">
      <c r="B99" s="23"/>
      <c r="C99">
        <v>8</v>
      </c>
      <c r="E99" t="s">
        <v>52</v>
      </c>
      <c r="F99" t="s">
        <v>53</v>
      </c>
      <c r="L99" s="22"/>
    </row>
    <row r="100" spans="2:12" x14ac:dyDescent="0.2">
      <c r="B100" s="23"/>
      <c r="F100" s="43" t="s">
        <v>54</v>
      </c>
      <c r="L100" s="22"/>
    </row>
    <row r="101" spans="2:12" x14ac:dyDescent="0.2">
      <c r="B101" s="23"/>
      <c r="L101" s="22"/>
    </row>
    <row r="102" spans="2:12" x14ac:dyDescent="0.2">
      <c r="B102" s="23"/>
      <c r="D102">
        <v>1</v>
      </c>
      <c r="E102" t="s">
        <v>55</v>
      </c>
      <c r="L102" s="22"/>
    </row>
    <row r="103" spans="2:12" x14ac:dyDescent="0.2">
      <c r="B103" s="23"/>
      <c r="D103">
        <v>2</v>
      </c>
      <c r="E103" t="s">
        <v>56</v>
      </c>
      <c r="L103" s="22"/>
    </row>
    <row r="104" spans="2:12" x14ac:dyDescent="0.2">
      <c r="B104" s="23"/>
      <c r="D104">
        <v>3</v>
      </c>
      <c r="E104" t="s">
        <v>57</v>
      </c>
      <c r="L104" s="22"/>
    </row>
    <row r="105" spans="2:12" x14ac:dyDescent="0.2">
      <c r="B105" s="23"/>
      <c r="D105">
        <v>4</v>
      </c>
      <c r="E105" t="s">
        <v>58</v>
      </c>
      <c r="L105" s="22"/>
    </row>
    <row r="106" spans="2:12" x14ac:dyDescent="0.2">
      <c r="B106" s="23"/>
      <c r="L106" s="22"/>
    </row>
    <row r="107" spans="2:12" x14ac:dyDescent="0.2">
      <c r="B107" s="23"/>
      <c r="C107" t="s">
        <v>13</v>
      </c>
      <c r="D107" t="s">
        <v>14</v>
      </c>
      <c r="E107" s="44">
        <v>1</v>
      </c>
      <c r="L107" s="22"/>
    </row>
    <row r="108" spans="2:12" x14ac:dyDescent="0.2">
      <c r="B108" s="23"/>
      <c r="L108" s="22"/>
    </row>
    <row r="109" spans="2:12" x14ac:dyDescent="0.2">
      <c r="B109" s="23"/>
      <c r="L109" s="22"/>
    </row>
    <row r="110" spans="2:12" x14ac:dyDescent="0.2">
      <c r="B110" s="23"/>
      <c r="L110" s="22"/>
    </row>
    <row r="111" spans="2:12" x14ac:dyDescent="0.2">
      <c r="B111" s="23"/>
      <c r="C111" s="21" t="s">
        <v>43</v>
      </c>
      <c r="D111" s="21" t="s">
        <v>59</v>
      </c>
      <c r="L111" s="22"/>
    </row>
    <row r="112" spans="2:12" x14ac:dyDescent="0.2">
      <c r="B112" s="23"/>
      <c r="C112">
        <v>9</v>
      </c>
      <c r="E112" t="s">
        <v>60</v>
      </c>
      <c r="L112" s="22"/>
    </row>
    <row r="113" spans="2:12" x14ac:dyDescent="0.2">
      <c r="B113" s="23"/>
      <c r="L113" s="22"/>
    </row>
    <row r="114" spans="2:12" x14ac:dyDescent="0.2">
      <c r="B114" s="23"/>
      <c r="D114">
        <v>1</v>
      </c>
      <c r="E114" t="s">
        <v>61</v>
      </c>
      <c r="L114" s="22"/>
    </row>
    <row r="115" spans="2:12" x14ac:dyDescent="0.2">
      <c r="B115" s="23"/>
      <c r="D115">
        <v>2</v>
      </c>
      <c r="E115" t="s">
        <v>62</v>
      </c>
      <c r="L115" s="22"/>
    </row>
    <row r="116" spans="2:12" x14ac:dyDescent="0.2">
      <c r="B116" s="23"/>
      <c r="D116">
        <v>3</v>
      </c>
      <c r="E116" t="s">
        <v>63</v>
      </c>
      <c r="L116" s="22"/>
    </row>
    <row r="117" spans="2:12" x14ac:dyDescent="0.2">
      <c r="B117" s="23"/>
      <c r="D117">
        <v>4</v>
      </c>
      <c r="E117" t="s">
        <v>64</v>
      </c>
      <c r="L117" s="22"/>
    </row>
    <row r="118" spans="2:12" x14ac:dyDescent="0.2">
      <c r="B118" s="23"/>
      <c r="L118" s="22"/>
    </row>
    <row r="119" spans="2:12" x14ac:dyDescent="0.2">
      <c r="B119" s="23"/>
      <c r="C119" t="s">
        <v>13</v>
      </c>
      <c r="D119" t="s">
        <v>14</v>
      </c>
      <c r="E119" s="44">
        <v>2</v>
      </c>
      <c r="L119" s="22"/>
    </row>
    <row r="120" spans="2:12" x14ac:dyDescent="0.2">
      <c r="B120" s="23"/>
      <c r="L120" s="22"/>
    </row>
    <row r="121" spans="2:12" x14ac:dyDescent="0.2">
      <c r="B121" s="23"/>
      <c r="C121" s="21" t="s">
        <v>7</v>
      </c>
      <c r="D121" s="21" t="s">
        <v>65</v>
      </c>
      <c r="L121" s="22"/>
    </row>
    <row r="122" spans="2:12" x14ac:dyDescent="0.2">
      <c r="B122" s="23"/>
      <c r="C122">
        <v>10</v>
      </c>
      <c r="E122" t="s">
        <v>66</v>
      </c>
      <c r="L122" s="22"/>
    </row>
    <row r="123" spans="2:12" x14ac:dyDescent="0.2">
      <c r="B123" s="23"/>
      <c r="L123" s="22"/>
    </row>
    <row r="124" spans="2:12" x14ac:dyDescent="0.2">
      <c r="B124" s="23"/>
      <c r="D124">
        <v>1</v>
      </c>
      <c r="E124" t="s">
        <v>67</v>
      </c>
      <c r="L124" s="22"/>
    </row>
    <row r="125" spans="2:12" x14ac:dyDescent="0.2">
      <c r="B125" s="23"/>
      <c r="D125">
        <v>2</v>
      </c>
      <c r="E125" t="s">
        <v>68</v>
      </c>
      <c r="L125" s="22"/>
    </row>
    <row r="126" spans="2:12" x14ac:dyDescent="0.2">
      <c r="B126" s="23"/>
      <c r="D126">
        <v>3</v>
      </c>
      <c r="E126" t="s">
        <v>69</v>
      </c>
      <c r="L126" s="22"/>
    </row>
    <row r="127" spans="2:12" x14ac:dyDescent="0.2">
      <c r="B127" s="23"/>
      <c r="D127">
        <v>4</v>
      </c>
      <c r="E127" t="s">
        <v>70</v>
      </c>
      <c r="L127" s="22"/>
    </row>
    <row r="128" spans="2:12" x14ac:dyDescent="0.2">
      <c r="B128" s="23"/>
      <c r="L128" s="22"/>
    </row>
    <row r="129" spans="2:12" x14ac:dyDescent="0.2">
      <c r="B129" s="23"/>
      <c r="C129" t="s">
        <v>13</v>
      </c>
      <c r="D129" t="s">
        <v>14</v>
      </c>
      <c r="E129" s="44">
        <v>2</v>
      </c>
      <c r="L129" s="22"/>
    </row>
    <row r="130" spans="2:12" ht="16" thickBot="1" x14ac:dyDescent="0.25"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8"/>
    </row>
    <row r="133" spans="2:12" x14ac:dyDescent="0.2">
      <c r="B133" t="str">
        <f>IF('Evaluation Panel'!B4=0,"You didn't answer all questions, please make sure all yellow cells contain answers","Great job! You answered all questions")</f>
        <v>Great job! You answered all questions</v>
      </c>
    </row>
    <row r="134" spans="2:12" ht="14.5" customHeight="1" x14ac:dyDescent="0.2">
      <c r="B134" s="46" t="s">
        <v>71</v>
      </c>
      <c r="C134" s="46"/>
      <c r="D134" s="46"/>
      <c r="E134" s="46"/>
      <c r="F134" s="46"/>
    </row>
    <row r="135" spans="2:12" x14ac:dyDescent="0.2">
      <c r="B135" s="47" t="s">
        <v>72</v>
      </c>
      <c r="C135" s="47"/>
      <c r="D135" s="47"/>
      <c r="E135" s="47"/>
      <c r="F135" s="47"/>
    </row>
  </sheetData>
  <protectedRanges>
    <protectedRange sqref="E25" name="Range1"/>
    <protectedRange sqref="E36" name="Range2"/>
    <protectedRange sqref="E48" name="Range3"/>
    <protectedRange sqref="E60" name="Range4"/>
    <protectedRange sqref="E72" name="Range5"/>
    <protectedRange sqref="E84" name="Range6"/>
    <protectedRange sqref="E95" name="Range7"/>
    <protectedRange sqref="E107" name="Range8"/>
  </protectedRanges>
  <mergeCells count="8">
    <mergeCell ref="B134:F134"/>
    <mergeCell ref="B135:F135"/>
    <mergeCell ref="B3:L3"/>
    <mergeCell ref="B4:L4"/>
    <mergeCell ref="B8:L8"/>
    <mergeCell ref="B9:L9"/>
    <mergeCell ref="B10:L10"/>
    <mergeCell ref="B5:L5"/>
  </mergeCells>
  <dataValidations count="1">
    <dataValidation type="list" allowBlank="1" showInputMessage="1" showErrorMessage="1" sqref="E25 E72 E36 E84 E119 E107 E60 E48 E95 E129" xr:uid="{0EC907BE-1A69-4763-8EF7-8293B101F029}">
      <formula1>"1,2,3,4"</formula1>
    </dataValidation>
  </dataValidations>
  <hyperlinks>
    <hyperlink ref="B10" location="'Evaluation Panel'!A1" display="'Evaluation Panel'!A1" xr:uid="{B37E1C15-0339-4372-9C78-FCD74DAE0635}"/>
    <hyperlink ref="B134" location="'Evaluation Panel'!A1" display="'Evaluation Panel'!A1" xr:uid="{02574D9F-494A-4824-88F3-79CF6D2ED5FF}"/>
    <hyperlink ref="B135" location="'Instructions and Test'!A1" display="Back to the top of the page" xr:uid="{E5905243-740C-4CE3-8D1F-C0A650EE9F1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0740-8004-4EAF-BD97-070D93495C9D}">
  <sheetPr>
    <tabColor theme="5"/>
  </sheetPr>
  <dimension ref="B1:K27"/>
  <sheetViews>
    <sheetView showGridLines="0" topLeftCell="A16" workbookViewId="0">
      <selection activeCell="P11" sqref="P11"/>
    </sheetView>
  </sheetViews>
  <sheetFormatPr baseColWidth="10" defaultColWidth="8.6640625" defaultRowHeight="15" x14ac:dyDescent="0.2"/>
  <cols>
    <col min="2" max="2" width="5.5" customWidth="1"/>
    <col min="3" max="3" width="29.6640625" bestFit="1" customWidth="1"/>
    <col min="5" max="5" width="13.5" bestFit="1" customWidth="1"/>
  </cols>
  <sheetData>
    <row r="1" spans="2:11" ht="16" thickBot="1" x14ac:dyDescent="0.25"/>
    <row r="2" spans="2:11" ht="16" thickBot="1" x14ac:dyDescent="0.25">
      <c r="B2" s="39" t="s">
        <v>73</v>
      </c>
      <c r="C2" s="40"/>
      <c r="D2" s="40"/>
      <c r="E2" s="40"/>
      <c r="F2" s="40"/>
      <c r="G2" s="40"/>
      <c r="H2" s="40"/>
      <c r="I2" s="40"/>
      <c r="J2" s="40"/>
      <c r="K2" s="41"/>
    </row>
    <row r="3" spans="2:11" x14ac:dyDescent="0.2">
      <c r="B3" s="42" t="str">
        <f>VLOOKUP('Grade pannel'!G18,'Grade pannel'!$J$5:$K$10,2,1)</f>
        <v>Intermediate</v>
      </c>
      <c r="C3" s="19"/>
      <c r="D3" s="19"/>
      <c r="E3" s="19"/>
      <c r="F3" s="19"/>
      <c r="G3" s="19"/>
      <c r="H3" s="19"/>
      <c r="I3" s="19"/>
      <c r="J3" s="19"/>
      <c r="K3" s="20"/>
    </row>
    <row r="4" spans="2:11" ht="30" customHeight="1" thickBot="1" x14ac:dyDescent="0.25">
      <c r="B4" s="67" t="str">
        <f>VLOOKUP('Grade pannel'!G18,'Grade pannel'!$J$5:$L$10,3,1)</f>
        <v>You definitely have some experience with excel, we recommend improving your skills by working with large sets of data and complex formulas.</v>
      </c>
      <c r="C4" s="68"/>
      <c r="D4" s="68"/>
      <c r="E4" s="68"/>
      <c r="F4" s="68"/>
      <c r="G4" s="68"/>
      <c r="H4" s="68"/>
      <c r="I4" s="68"/>
      <c r="J4" s="68"/>
      <c r="K4" s="69"/>
    </row>
    <row r="5" spans="2:11" ht="16" thickBot="1" x14ac:dyDescent="0.25">
      <c r="B5" s="38"/>
      <c r="C5" s="38"/>
      <c r="D5" s="38"/>
      <c r="E5" s="38"/>
      <c r="F5" s="38"/>
      <c r="G5" s="38"/>
      <c r="H5" s="38"/>
    </row>
    <row r="6" spans="2:11" ht="16" thickBot="1" x14ac:dyDescent="0.25">
      <c r="B6" s="39" t="s">
        <v>74</v>
      </c>
      <c r="C6" s="40"/>
      <c r="D6" s="40"/>
      <c r="E6" s="40"/>
      <c r="F6" s="40"/>
      <c r="G6" s="40"/>
      <c r="H6" s="40"/>
      <c r="I6" s="40"/>
      <c r="J6" s="40"/>
      <c r="K6" s="41"/>
    </row>
    <row r="7" spans="2:11" x14ac:dyDescent="0.2">
      <c r="B7" s="18" t="s">
        <v>11</v>
      </c>
      <c r="C7" s="33" t="s">
        <v>75</v>
      </c>
      <c r="D7" s="33" t="s">
        <v>76</v>
      </c>
      <c r="E7" s="19"/>
      <c r="F7" s="19"/>
      <c r="G7" s="19"/>
      <c r="H7" s="19"/>
      <c r="I7" s="19"/>
      <c r="J7" s="19"/>
      <c r="K7" s="20"/>
    </row>
    <row r="8" spans="2:11" x14ac:dyDescent="0.2">
      <c r="B8" s="23">
        <v>1</v>
      </c>
      <c r="C8" s="32" t="str">
        <f>_xlfn.IFNA(INDEX('Links pannel'!$C$3:$G$9,MATCH($B8,'Links pannel'!$B$3:$B$9,0),MATCH(B$3,'Links pannel'!$C$2:$G$2,0)),"")</f>
        <v>VLOOKUP</v>
      </c>
      <c r="D8" s="63" t="str">
        <f>_xlfn.IFNA(HYPERLINK(VLOOKUP($C8,'Links pannel'!$C$14:$D$40,2,0)),"")</f>
        <v>https://excel-practice-online.com/functions/vlookup-function/</v>
      </c>
      <c r="E8" s="63"/>
      <c r="F8" s="63"/>
      <c r="G8" s="63"/>
      <c r="H8" s="63"/>
      <c r="I8" s="63"/>
      <c r="J8" s="63"/>
      <c r="K8" s="64"/>
    </row>
    <row r="9" spans="2:11" x14ac:dyDescent="0.2">
      <c r="B9" s="23">
        <v>2</v>
      </c>
      <c r="C9" s="32" t="str">
        <f>_xlfn.IFNA(INDEX('Links pannel'!$C$3:$G$9,MATCH($B9,'Links pannel'!$B$3:$B$9,0),MATCH(B$3,'Links pannel'!$C$2:$G$2,0)),"")</f>
        <v>IF</v>
      </c>
      <c r="D9" s="63" t="str">
        <f>_xlfn.IFNA(HYPERLINK(VLOOKUP($C9,'Links pannel'!$C$14:$D$40,2,0)),"")</f>
        <v>https://excel-practice-online.com/functions/if-function/</v>
      </c>
      <c r="E9" s="63"/>
      <c r="F9" s="63"/>
      <c r="G9" s="63"/>
      <c r="H9" s="63"/>
      <c r="I9" s="63"/>
      <c r="J9" s="63"/>
      <c r="K9" s="64"/>
    </row>
    <row r="10" spans="2:11" x14ac:dyDescent="0.2">
      <c r="B10" s="23">
        <v>3</v>
      </c>
      <c r="C10" s="32" t="str">
        <f>_xlfn.IFNA(INDEX('Links pannel'!$C$3:$G$9,MATCH($B10,'Links pannel'!$B$3:$B$9,0),MATCH(B$3,'Links pannel'!$C$2:$G$2,0)),"")</f>
        <v>SUMIF</v>
      </c>
      <c r="D10" s="63" t="str">
        <f>_xlfn.IFNA(HYPERLINK(VLOOKUP($C10,'Links pannel'!$C$14:$D$40,2,0)),"")</f>
        <v>https://excel-practice-online.com/functions/sumif-function/</v>
      </c>
      <c r="E10" s="63"/>
      <c r="F10" s="63"/>
      <c r="G10" s="63"/>
      <c r="H10" s="63"/>
      <c r="I10" s="63"/>
      <c r="J10" s="63"/>
      <c r="K10" s="64"/>
    </row>
    <row r="11" spans="2:11" x14ac:dyDescent="0.2">
      <c r="B11" s="23">
        <v>4</v>
      </c>
      <c r="C11" s="32" t="str">
        <f>_xlfn.IFNA(INDEX('Links pannel'!$C$3:$G$9,MATCH($B11,'Links pannel'!$B$3:$B$9,0),MATCH(B$3,'Links pannel'!$C$2:$G$2,0)),"")</f>
        <v>COUNTIF</v>
      </c>
      <c r="D11" s="63" t="str">
        <f>_xlfn.IFNA(HYPERLINK(VLOOKUP($C11,'Links pannel'!$C$14:$D$40,2,0)),"")</f>
        <v>https://excel-practice-online.com/functions/countif-function/</v>
      </c>
      <c r="E11" s="63"/>
      <c r="F11" s="63"/>
      <c r="G11" s="63"/>
      <c r="H11" s="63"/>
      <c r="I11" s="63"/>
      <c r="J11" s="63"/>
      <c r="K11" s="64"/>
    </row>
    <row r="12" spans="2:11" x14ac:dyDescent="0.2">
      <c r="B12" s="23">
        <v>5</v>
      </c>
      <c r="C12" s="32" t="str">
        <f>_xlfn.IFNA(INDEX('Links pannel'!$C$3:$G$9,MATCH($B12,'Links pannel'!$B$3:$B$9,0),MATCH(B$3,'Links pannel'!$C$2:$G$2,0)),"")</f>
        <v>COUNTIFS</v>
      </c>
      <c r="D12" s="63" t="str">
        <f>_xlfn.IFNA(HYPERLINK(VLOOKUP($C12,'Links pannel'!$C$14:$D$40,2,0)),"")</f>
        <v>https://excel-practice-online.com/functions/COUNTIFS/</v>
      </c>
      <c r="E12" s="63"/>
      <c r="F12" s="63"/>
      <c r="G12" s="63"/>
      <c r="H12" s="63"/>
      <c r="I12" s="63"/>
      <c r="J12" s="63"/>
      <c r="K12" s="64"/>
    </row>
    <row r="13" spans="2:11" x14ac:dyDescent="0.2">
      <c r="B13" s="23">
        <v>6</v>
      </c>
      <c r="C13" s="32" t="str">
        <f>_xlfn.IFNA(INDEX('Links pannel'!$C$3:$G$9,MATCH($B13,'Links pannel'!$B$3:$B$9,0),MATCH(B$3,'Links pannel'!$C$2:$G$2,0)),"")</f>
        <v>SUMIFS</v>
      </c>
      <c r="D13" s="63" t="str">
        <f>_xlfn.IFNA(HYPERLINK(VLOOKUP($C13,'Links pannel'!$C$14:$D$40,2,0)),"")</f>
        <v>https://excel-practice-online.com/functions/sumifs/</v>
      </c>
      <c r="E13" s="63"/>
      <c r="F13" s="63"/>
      <c r="G13" s="63"/>
      <c r="H13" s="63"/>
      <c r="I13" s="63"/>
      <c r="J13" s="63"/>
      <c r="K13" s="64"/>
    </row>
    <row r="14" spans="2:11" x14ac:dyDescent="0.2">
      <c r="B14" s="26">
        <v>7</v>
      </c>
      <c r="C14" s="34" t="str">
        <f>_xlfn.IFNA(INDEX('Links pannel'!$C$3:$G$9,MATCH($B14,'Links pannel'!$B$3:$B$9,0),MATCH(B$3,'Links pannel'!$C$2:$G$2,0)),"")</f>
        <v>Pivot Tables</v>
      </c>
      <c r="D14" s="65" t="str">
        <f>_xlfn.IFNA(HYPERLINK(VLOOKUP($C14,'Links pannel'!$C$14:$D$40,2,0)),"")</f>
        <v>https://excel-practice-online.com/tools/pivot-table/</v>
      </c>
      <c r="E14" s="65"/>
      <c r="F14" s="65"/>
      <c r="G14" s="65"/>
      <c r="H14" s="65"/>
      <c r="I14" s="65"/>
      <c r="J14" s="65"/>
      <c r="K14" s="66"/>
    </row>
    <row r="16" spans="2:11" ht="16" thickBot="1" x14ac:dyDescent="0.25"/>
    <row r="17" spans="2:6" x14ac:dyDescent="0.2">
      <c r="B17" s="39" t="s">
        <v>77</v>
      </c>
      <c r="C17" s="40" t="s">
        <v>75</v>
      </c>
      <c r="D17" s="40" t="s">
        <v>78</v>
      </c>
      <c r="E17" s="40" t="s">
        <v>79</v>
      </c>
      <c r="F17" s="40" t="s">
        <v>80</v>
      </c>
    </row>
    <row r="18" spans="2:6" x14ac:dyDescent="0.2">
      <c r="B18" s="16">
        <f>'Grade pannel'!B4</f>
        <v>1</v>
      </c>
      <c r="C18" s="16" t="str">
        <f>'Instructions and Test'!D15</f>
        <v>Basic Formulas</v>
      </c>
      <c r="D18" s="16">
        <f>'Grade pannel'!C4</f>
        <v>2</v>
      </c>
      <c r="E18" s="16">
        <f>'Grade pannel'!D4</f>
        <v>2</v>
      </c>
      <c r="F18" s="16" t="str">
        <f t="shared" ref="F18:F26" si="0">IF(E18=D18,"Yes","No")</f>
        <v>Yes</v>
      </c>
    </row>
    <row r="19" spans="2:6" x14ac:dyDescent="0.2">
      <c r="B19" s="16">
        <f>'Grade pannel'!B5</f>
        <v>2</v>
      </c>
      <c r="C19" s="16" t="str">
        <f>'Instructions and Test'!D27</f>
        <v>Basic Formulas</v>
      </c>
      <c r="D19" s="16">
        <f>'Grade pannel'!C5</f>
        <v>4</v>
      </c>
      <c r="E19" s="16">
        <f>'Grade pannel'!D5</f>
        <v>4</v>
      </c>
      <c r="F19" s="16" t="str">
        <f t="shared" si="0"/>
        <v>Yes</v>
      </c>
    </row>
    <row r="20" spans="2:6" x14ac:dyDescent="0.2">
      <c r="B20" s="16">
        <f>'Grade pannel'!B6</f>
        <v>3</v>
      </c>
      <c r="C20" s="16" t="str">
        <f>'Instructions and Test'!D39</f>
        <v xml:space="preserve">Intermediate Formulas - Text </v>
      </c>
      <c r="D20" s="16">
        <f>'Grade pannel'!C6</f>
        <v>2</v>
      </c>
      <c r="E20" s="16">
        <f>'Grade pannel'!D6</f>
        <v>4</v>
      </c>
      <c r="F20" s="16" t="str">
        <f t="shared" si="0"/>
        <v>No</v>
      </c>
    </row>
    <row r="21" spans="2:6" x14ac:dyDescent="0.2">
      <c r="B21" s="16">
        <f>'Grade pannel'!B7</f>
        <v>4</v>
      </c>
      <c r="C21" s="16" t="str">
        <f>'Instructions and Test'!$D$50</f>
        <v>Intermediate Formulas - VLOOKUP</v>
      </c>
      <c r="D21" s="16">
        <f>'Grade pannel'!C7</f>
        <v>3</v>
      </c>
      <c r="E21" s="16">
        <f>'Grade pannel'!D7</f>
        <v>3</v>
      </c>
      <c r="F21" s="16" t="str">
        <f t="shared" si="0"/>
        <v>Yes</v>
      </c>
    </row>
    <row r="22" spans="2:6" x14ac:dyDescent="0.2">
      <c r="B22" s="16">
        <f>'Grade pannel'!B8</f>
        <v>5</v>
      </c>
      <c r="C22" s="16" t="str">
        <f>'Instructions and Test'!D62</f>
        <v>Intermediate Formulas - COUNTIF</v>
      </c>
      <c r="D22" s="16">
        <f>'Grade pannel'!C8</f>
        <v>3</v>
      </c>
      <c r="E22" s="16">
        <f>'Grade pannel'!D8</f>
        <v>3</v>
      </c>
      <c r="F22" s="16" t="str">
        <f t="shared" si="0"/>
        <v>Yes</v>
      </c>
    </row>
    <row r="23" spans="2:6" x14ac:dyDescent="0.2">
      <c r="B23" s="16">
        <f>'Grade pannel'!B9</f>
        <v>6</v>
      </c>
      <c r="C23" s="16" t="str">
        <f>'Instructions and Test'!D75</f>
        <v>Intermediate Formulas - SUMIF</v>
      </c>
      <c r="D23" s="16">
        <f>'Grade pannel'!C9</f>
        <v>1</v>
      </c>
      <c r="E23" s="16">
        <f>'Grade pannel'!D9</f>
        <v>1</v>
      </c>
      <c r="F23" s="16" t="str">
        <f t="shared" si="0"/>
        <v>Yes</v>
      </c>
    </row>
    <row r="24" spans="2:6" x14ac:dyDescent="0.2">
      <c r="B24" s="16">
        <f>'Grade pannel'!B10</f>
        <v>7</v>
      </c>
      <c r="C24" s="16" t="str">
        <f>'Instructions and Test'!D87</f>
        <v>Advanced Formulas</v>
      </c>
      <c r="D24" s="16">
        <f>'Grade pannel'!C10</f>
        <v>2</v>
      </c>
      <c r="E24" s="16">
        <f>'Grade pannel'!D10</f>
        <v>2</v>
      </c>
      <c r="F24" s="16" t="str">
        <f t="shared" si="0"/>
        <v>Yes</v>
      </c>
    </row>
    <row r="25" spans="2:6" x14ac:dyDescent="0.2">
      <c r="B25" s="16">
        <f>'Grade pannel'!B11</f>
        <v>8</v>
      </c>
      <c r="C25" s="16" t="str">
        <f>'Instructions and Test'!D98</f>
        <v>Intermediate Formulas - Errors</v>
      </c>
      <c r="D25" s="16">
        <f>'Grade pannel'!C11</f>
        <v>1</v>
      </c>
      <c r="E25" s="16">
        <f>'Grade pannel'!D11</f>
        <v>1</v>
      </c>
      <c r="F25" s="16" t="str">
        <f t="shared" si="0"/>
        <v>Yes</v>
      </c>
    </row>
    <row r="26" spans="2:6" x14ac:dyDescent="0.2">
      <c r="B26" s="16">
        <v>9</v>
      </c>
      <c r="C26" s="16" t="str">
        <f>'Instructions and Test'!$D$111</f>
        <v>Advanced tools</v>
      </c>
      <c r="D26" s="16">
        <f>'Grade pannel'!C12</f>
        <v>2</v>
      </c>
      <c r="E26" s="16">
        <f>'Grade pannel'!D12</f>
        <v>2</v>
      </c>
      <c r="F26" s="16" t="str">
        <f t="shared" si="0"/>
        <v>Yes</v>
      </c>
    </row>
    <row r="27" spans="2:6" x14ac:dyDescent="0.2">
      <c r="B27" s="16">
        <v>10</v>
      </c>
      <c r="C27" s="16" t="str">
        <f>'Instructions and Test'!D121</f>
        <v>General Evaluation</v>
      </c>
      <c r="D27" s="16">
        <f>'Grade pannel'!C14</f>
        <v>2</v>
      </c>
      <c r="E27" s="16"/>
      <c r="F27" s="16"/>
    </row>
  </sheetData>
  <mergeCells count="8">
    <mergeCell ref="D12:K12"/>
    <mergeCell ref="D13:K13"/>
    <mergeCell ref="D14:K14"/>
    <mergeCell ref="B4:K4"/>
    <mergeCell ref="D8:K8"/>
    <mergeCell ref="D9:K9"/>
    <mergeCell ref="D10:K10"/>
    <mergeCell ref="D11:K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31E8-8AE3-46F9-8B79-7724D868C4BF}">
  <dimension ref="A1"/>
  <sheetViews>
    <sheetView workbookViewId="0">
      <selection activeCell="L21" sqref="A1:L2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0CF5-4867-4214-A941-D10D6ED7F4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95A2-D2B5-4074-BE23-E04073EB17F3}">
  <sheetPr>
    <tabColor theme="6" tint="0.79998168889431442"/>
  </sheetPr>
  <dimension ref="B2:L18"/>
  <sheetViews>
    <sheetView showGridLines="0" workbookViewId="0">
      <selection activeCell="K10" sqref="K10"/>
    </sheetView>
  </sheetViews>
  <sheetFormatPr baseColWidth="10" defaultColWidth="8.83203125" defaultRowHeight="15" x14ac:dyDescent="0.2"/>
  <cols>
    <col min="12" max="12" width="119.1640625" bestFit="1" customWidth="1"/>
  </cols>
  <sheetData>
    <row r="2" spans="2:12" ht="16" thickBot="1" x14ac:dyDescent="0.25">
      <c r="C2" t="s">
        <v>81</v>
      </c>
    </row>
    <row r="3" spans="2:12" x14ac:dyDescent="0.2">
      <c r="B3" s="4"/>
      <c r="C3" s="5" t="s">
        <v>78</v>
      </c>
      <c r="D3" s="5" t="s">
        <v>82</v>
      </c>
      <c r="E3" s="5" t="s">
        <v>83</v>
      </c>
      <c r="F3" s="5" t="s">
        <v>84</v>
      </c>
      <c r="G3" s="6" t="s">
        <v>85</v>
      </c>
      <c r="J3" t="s">
        <v>86</v>
      </c>
    </row>
    <row r="4" spans="2:12" x14ac:dyDescent="0.2">
      <c r="B4" s="7">
        <v>1</v>
      </c>
      <c r="C4" s="12">
        <f>'Instructions and Test'!$E$25</f>
        <v>2</v>
      </c>
      <c r="D4" s="2">
        <v>2</v>
      </c>
      <c r="E4" t="b">
        <f t="shared" ref="E4:E12" si="0">D4=C4</f>
        <v>1</v>
      </c>
      <c r="F4" s="13">
        <v>0.1</v>
      </c>
      <c r="G4" s="8">
        <f t="shared" ref="G4:G12" si="1">F4*E4</f>
        <v>0.1</v>
      </c>
      <c r="J4" s="1" t="s">
        <v>33</v>
      </c>
      <c r="K4" s="1" t="s">
        <v>87</v>
      </c>
      <c r="L4" t="s">
        <v>88</v>
      </c>
    </row>
    <row r="5" spans="2:12" x14ac:dyDescent="0.2">
      <c r="B5" s="7">
        <v>2</v>
      </c>
      <c r="C5" s="12">
        <f>'Instructions and Test'!$E$36</f>
        <v>4</v>
      </c>
      <c r="D5" s="2">
        <v>4</v>
      </c>
      <c r="E5" t="b">
        <f t="shared" si="0"/>
        <v>1</v>
      </c>
      <c r="F5" s="13">
        <v>0.1</v>
      </c>
      <c r="G5" s="8">
        <f t="shared" si="1"/>
        <v>0.1</v>
      </c>
      <c r="J5" s="3">
        <v>0</v>
      </c>
      <c r="K5" s="3" t="s">
        <v>89</v>
      </c>
      <c r="L5" s="2"/>
    </row>
    <row r="6" spans="2:12" x14ac:dyDescent="0.2">
      <c r="B6" s="7">
        <v>3</v>
      </c>
      <c r="C6" s="12">
        <f>'Instructions and Test'!$E$48</f>
        <v>2</v>
      </c>
      <c r="D6" s="2">
        <v>4</v>
      </c>
      <c r="E6" t="b">
        <f t="shared" si="0"/>
        <v>0</v>
      </c>
      <c r="F6" s="13">
        <v>0.05</v>
      </c>
      <c r="G6" s="8">
        <f t="shared" si="1"/>
        <v>0</v>
      </c>
      <c r="J6" s="3">
        <v>0.1</v>
      </c>
      <c r="K6" s="3" t="s">
        <v>90</v>
      </c>
      <c r="L6" s="2" t="s">
        <v>91</v>
      </c>
    </row>
    <row r="7" spans="2:12" x14ac:dyDescent="0.2">
      <c r="B7" s="7">
        <v>4</v>
      </c>
      <c r="C7" s="12">
        <f>'Instructions and Test'!$E$60</f>
        <v>3</v>
      </c>
      <c r="D7" s="2">
        <v>3</v>
      </c>
      <c r="E7" t="b">
        <f t="shared" si="0"/>
        <v>1</v>
      </c>
      <c r="F7" s="13">
        <v>0.1</v>
      </c>
      <c r="G7" s="8">
        <f t="shared" si="1"/>
        <v>0.1</v>
      </c>
      <c r="J7" s="3">
        <v>0.5</v>
      </c>
      <c r="K7" s="3" t="s">
        <v>67</v>
      </c>
      <c r="L7" s="2" t="s">
        <v>92</v>
      </c>
    </row>
    <row r="8" spans="2:12" x14ac:dyDescent="0.2">
      <c r="B8" s="7">
        <v>5</v>
      </c>
      <c r="C8" s="12">
        <f>'Instructions and Test'!$E$72</f>
        <v>3</v>
      </c>
      <c r="D8" s="2">
        <v>3</v>
      </c>
      <c r="E8" t="b">
        <f t="shared" si="0"/>
        <v>1</v>
      </c>
      <c r="F8" s="13">
        <v>0.05</v>
      </c>
      <c r="G8" s="8">
        <f t="shared" si="1"/>
        <v>0.05</v>
      </c>
      <c r="J8" s="3">
        <v>0.6</v>
      </c>
      <c r="K8" s="3" t="s">
        <v>93</v>
      </c>
      <c r="L8" s="2" t="s">
        <v>94</v>
      </c>
    </row>
    <row r="9" spans="2:12" x14ac:dyDescent="0.2">
      <c r="B9" s="7">
        <v>6</v>
      </c>
      <c r="C9" s="12">
        <f>'Instructions and Test'!$E$84</f>
        <v>1</v>
      </c>
      <c r="D9" s="2">
        <v>1</v>
      </c>
      <c r="E9" t="b">
        <f t="shared" si="0"/>
        <v>1</v>
      </c>
      <c r="F9" s="13">
        <v>0.05</v>
      </c>
      <c r="G9" s="8">
        <f t="shared" si="1"/>
        <v>0.05</v>
      </c>
      <c r="J9" s="3">
        <v>0.8</v>
      </c>
      <c r="K9" s="3" t="s">
        <v>95</v>
      </c>
      <c r="L9" s="2" t="s">
        <v>96</v>
      </c>
    </row>
    <row r="10" spans="2:12" x14ac:dyDescent="0.2">
      <c r="B10" s="7">
        <v>7</v>
      </c>
      <c r="C10" s="12">
        <f>'Instructions and Test'!$E$95</f>
        <v>2</v>
      </c>
      <c r="D10" s="2">
        <v>2</v>
      </c>
      <c r="E10" t="b">
        <f t="shared" si="0"/>
        <v>1</v>
      </c>
      <c r="F10" s="13">
        <v>0.05</v>
      </c>
      <c r="G10" s="8">
        <f t="shared" si="1"/>
        <v>0.05</v>
      </c>
      <c r="J10" s="3">
        <v>1</v>
      </c>
      <c r="K10" s="3" t="s">
        <v>97</v>
      </c>
      <c r="L10" s="2" t="s">
        <v>98</v>
      </c>
    </row>
    <row r="11" spans="2:12" x14ac:dyDescent="0.2">
      <c r="B11" s="7">
        <v>8</v>
      </c>
      <c r="C11" s="12">
        <f>'Instructions and Test'!E107</f>
        <v>1</v>
      </c>
      <c r="D11" s="2">
        <v>1</v>
      </c>
      <c r="E11" t="b">
        <f t="shared" si="0"/>
        <v>1</v>
      </c>
      <c r="F11" s="13">
        <v>0.05</v>
      </c>
      <c r="G11" s="8">
        <f t="shared" si="1"/>
        <v>0.05</v>
      </c>
    </row>
    <row r="12" spans="2:12" x14ac:dyDescent="0.2">
      <c r="B12" s="7">
        <v>9</v>
      </c>
      <c r="C12" s="12">
        <f>'Instructions and Test'!$E$119</f>
        <v>2</v>
      </c>
      <c r="D12" s="2">
        <v>2</v>
      </c>
      <c r="E12" t="b">
        <f t="shared" si="0"/>
        <v>1</v>
      </c>
      <c r="F12" s="13">
        <v>0.05</v>
      </c>
      <c r="G12" s="8">
        <f t="shared" si="1"/>
        <v>0.05</v>
      </c>
      <c r="K12" t="s">
        <v>75</v>
      </c>
    </row>
    <row r="13" spans="2:12" x14ac:dyDescent="0.2">
      <c r="C13" t="s">
        <v>99</v>
      </c>
    </row>
    <row r="14" spans="2:12" x14ac:dyDescent="0.2">
      <c r="B14" s="7">
        <v>10</v>
      </c>
      <c r="C14" s="12">
        <f>'Instructions and Test'!$E$129</f>
        <v>2</v>
      </c>
      <c r="D14" s="2">
        <v>4</v>
      </c>
      <c r="E14">
        <f>C14/D14</f>
        <v>0.5</v>
      </c>
      <c r="F14" s="13">
        <v>0.4</v>
      </c>
      <c r="G14" s="8">
        <f>F14*E14</f>
        <v>0.2</v>
      </c>
    </row>
    <row r="15" spans="2:12" x14ac:dyDescent="0.2">
      <c r="B15" s="7"/>
      <c r="F15" s="14">
        <f>SUM(F4:F14)</f>
        <v>1</v>
      </c>
      <c r="G15" s="8">
        <f>SUM(G4:G14)</f>
        <v>0.75</v>
      </c>
    </row>
    <row r="16" spans="2:12" x14ac:dyDescent="0.2">
      <c r="B16" s="7"/>
      <c r="F16" s="14"/>
      <c r="G16" s="8"/>
    </row>
    <row r="17" spans="2:7" x14ac:dyDescent="0.2">
      <c r="B17" s="7"/>
      <c r="F17" t="s">
        <v>100</v>
      </c>
      <c r="G17" s="15" t="b">
        <f>PRODUCT(C4:C14)&lt;&gt;0</f>
        <v>1</v>
      </c>
    </row>
    <row r="18" spans="2:7" ht="16" thickBot="1" x14ac:dyDescent="0.25">
      <c r="B18" s="9"/>
      <c r="C18" s="10"/>
      <c r="D18" s="10"/>
      <c r="E18" s="10"/>
      <c r="F18" s="10" t="s">
        <v>101</v>
      </c>
      <c r="G18" s="11">
        <f>G15*G17</f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B7E-2171-4DA3-99D6-C0F949E6478D}">
  <sheetPr>
    <tabColor theme="6" tint="0.79998168889431442"/>
  </sheetPr>
  <dimension ref="B1:G35"/>
  <sheetViews>
    <sheetView showGridLines="0" workbookViewId="0">
      <selection activeCell="G6" sqref="G6"/>
    </sheetView>
  </sheetViews>
  <sheetFormatPr baseColWidth="10" defaultColWidth="8.83203125" defaultRowHeight="15" x14ac:dyDescent="0.2"/>
  <cols>
    <col min="2" max="2" width="20.83203125" bestFit="1" customWidth="1"/>
    <col min="3" max="3" width="27" bestFit="1" customWidth="1"/>
    <col min="4" max="4" width="20.83203125" customWidth="1"/>
    <col min="5" max="5" width="13.83203125" customWidth="1"/>
    <col min="6" max="6" width="11.5" bestFit="1" customWidth="1"/>
    <col min="7" max="7" width="12.5" customWidth="1"/>
  </cols>
  <sheetData>
    <row r="1" spans="2:7" x14ac:dyDescent="0.2">
      <c r="B1" t="s">
        <v>102</v>
      </c>
    </row>
    <row r="2" spans="2:7" x14ac:dyDescent="0.2">
      <c r="B2" s="1"/>
      <c r="C2" s="3" t="s">
        <v>90</v>
      </c>
      <c r="D2" s="3" t="s">
        <v>67</v>
      </c>
      <c r="E2" s="3" t="s">
        <v>93</v>
      </c>
      <c r="F2" s="3" t="s">
        <v>95</v>
      </c>
      <c r="G2" s="3" t="s">
        <v>97</v>
      </c>
    </row>
    <row r="3" spans="2:7" x14ac:dyDescent="0.2">
      <c r="B3" s="1">
        <v>1</v>
      </c>
      <c r="C3" s="1" t="s">
        <v>103</v>
      </c>
      <c r="D3" s="1" t="s">
        <v>104</v>
      </c>
      <c r="E3" s="1" t="s">
        <v>105</v>
      </c>
      <c r="F3" s="1" t="s">
        <v>106</v>
      </c>
      <c r="G3" s="1" t="s">
        <v>106</v>
      </c>
    </row>
    <row r="4" spans="2:7" x14ac:dyDescent="0.2">
      <c r="B4" s="1">
        <v>2</v>
      </c>
      <c r="C4" s="1" t="s">
        <v>107</v>
      </c>
      <c r="D4" s="1" t="s">
        <v>19</v>
      </c>
      <c r="E4" s="1" t="s">
        <v>108</v>
      </c>
      <c r="F4" s="1" t="s">
        <v>109</v>
      </c>
      <c r="G4" s="1" t="s">
        <v>109</v>
      </c>
    </row>
    <row r="5" spans="2:7" x14ac:dyDescent="0.2">
      <c r="B5" s="1">
        <v>3</v>
      </c>
      <c r="C5" s="1" t="s">
        <v>19</v>
      </c>
      <c r="D5" s="1" t="s">
        <v>20</v>
      </c>
      <c r="E5" s="1" t="s">
        <v>110</v>
      </c>
      <c r="F5" s="1" t="s">
        <v>111</v>
      </c>
      <c r="G5" s="1" t="s">
        <v>112</v>
      </c>
    </row>
    <row r="6" spans="2:7" x14ac:dyDescent="0.2">
      <c r="B6" s="1">
        <v>4</v>
      </c>
      <c r="C6" s="1" t="s">
        <v>104</v>
      </c>
      <c r="D6" s="1" t="s">
        <v>105</v>
      </c>
      <c r="E6" s="1" t="s">
        <v>113</v>
      </c>
      <c r="F6" s="1" t="s">
        <v>114</v>
      </c>
      <c r="G6" s="1" t="s">
        <v>115</v>
      </c>
    </row>
    <row r="7" spans="2:7" x14ac:dyDescent="0.2">
      <c r="B7" s="1">
        <v>5</v>
      </c>
      <c r="C7" s="1" t="s">
        <v>116</v>
      </c>
      <c r="D7" s="1" t="s">
        <v>111</v>
      </c>
      <c r="E7" s="1" t="s">
        <v>117</v>
      </c>
      <c r="F7" s="1" t="s">
        <v>118</v>
      </c>
      <c r="G7" s="1"/>
    </row>
    <row r="8" spans="2:7" x14ac:dyDescent="0.2">
      <c r="B8" s="1">
        <v>6</v>
      </c>
      <c r="C8" s="1"/>
      <c r="D8" s="1" t="s">
        <v>119</v>
      </c>
      <c r="E8" s="1" t="s">
        <v>18</v>
      </c>
      <c r="F8" s="1"/>
      <c r="G8" s="1"/>
    </row>
    <row r="9" spans="2:7" x14ac:dyDescent="0.2">
      <c r="B9" s="1">
        <v>7</v>
      </c>
      <c r="C9" s="1"/>
      <c r="D9" s="1" t="s">
        <v>111</v>
      </c>
      <c r="E9" s="1" t="s">
        <v>120</v>
      </c>
      <c r="F9" s="1"/>
      <c r="G9" s="1"/>
    </row>
    <row r="13" spans="2:7" x14ac:dyDescent="0.2">
      <c r="C13" t="s">
        <v>121</v>
      </c>
      <c r="D13" t="s">
        <v>122</v>
      </c>
    </row>
    <row r="14" spans="2:7" x14ac:dyDescent="0.2">
      <c r="B14">
        <v>1</v>
      </c>
      <c r="C14" t="s">
        <v>103</v>
      </c>
      <c r="D14" s="17" t="s">
        <v>123</v>
      </c>
    </row>
    <row r="15" spans="2:7" x14ac:dyDescent="0.2">
      <c r="B15">
        <v>2</v>
      </c>
      <c r="C15" t="s">
        <v>107</v>
      </c>
      <c r="D15" s="17" t="s">
        <v>124</v>
      </c>
    </row>
    <row r="16" spans="2:7" x14ac:dyDescent="0.2">
      <c r="B16">
        <v>3</v>
      </c>
      <c r="C16" t="s">
        <v>104</v>
      </c>
      <c r="D16" s="17" t="s">
        <v>125</v>
      </c>
    </row>
    <row r="17" spans="2:4" x14ac:dyDescent="0.2">
      <c r="B17">
        <v>4</v>
      </c>
      <c r="C17" t="s">
        <v>19</v>
      </c>
      <c r="D17" s="17" t="s">
        <v>126</v>
      </c>
    </row>
    <row r="18" spans="2:4" x14ac:dyDescent="0.2">
      <c r="B18">
        <v>5</v>
      </c>
      <c r="C18" t="s">
        <v>20</v>
      </c>
      <c r="D18" s="17" t="s">
        <v>127</v>
      </c>
    </row>
    <row r="19" spans="2:4" x14ac:dyDescent="0.2">
      <c r="B19">
        <v>6</v>
      </c>
      <c r="C19" t="s">
        <v>128</v>
      </c>
      <c r="D19" s="17" t="s">
        <v>129</v>
      </c>
    </row>
    <row r="20" spans="2:4" x14ac:dyDescent="0.2">
      <c r="B20">
        <v>7</v>
      </c>
      <c r="C20" t="s">
        <v>130</v>
      </c>
      <c r="D20" s="17" t="s">
        <v>131</v>
      </c>
    </row>
    <row r="21" spans="2:4" x14ac:dyDescent="0.2">
      <c r="B21">
        <f t="shared" ref="B21:B22" si="0">B20+1</f>
        <v>8</v>
      </c>
      <c r="C21" t="s">
        <v>105</v>
      </c>
      <c r="D21" s="17" t="s">
        <v>132</v>
      </c>
    </row>
    <row r="22" spans="2:4" x14ac:dyDescent="0.2">
      <c r="B22">
        <f t="shared" si="0"/>
        <v>9</v>
      </c>
      <c r="C22" t="s">
        <v>116</v>
      </c>
      <c r="D22" s="17" t="s">
        <v>133</v>
      </c>
    </row>
    <row r="23" spans="2:4" x14ac:dyDescent="0.2">
      <c r="B23">
        <f>B22+1</f>
        <v>10</v>
      </c>
      <c r="C23" t="s">
        <v>134</v>
      </c>
      <c r="D23" s="17" t="s">
        <v>135</v>
      </c>
    </row>
    <row r="24" spans="2:4" x14ac:dyDescent="0.2">
      <c r="B24">
        <f t="shared" ref="B24:B31" si="1">B23+1</f>
        <v>11</v>
      </c>
      <c r="C24" t="s">
        <v>120</v>
      </c>
      <c r="D24" s="17" t="s">
        <v>136</v>
      </c>
    </row>
    <row r="25" spans="2:4" x14ac:dyDescent="0.2">
      <c r="B25">
        <f t="shared" si="1"/>
        <v>12</v>
      </c>
      <c r="C25" t="s">
        <v>18</v>
      </c>
      <c r="D25" s="17" t="s">
        <v>137</v>
      </c>
    </row>
    <row r="26" spans="2:4" x14ac:dyDescent="0.2">
      <c r="B26">
        <f t="shared" si="1"/>
        <v>13</v>
      </c>
      <c r="C26" t="s">
        <v>117</v>
      </c>
      <c r="D26" s="17" t="s">
        <v>138</v>
      </c>
    </row>
    <row r="27" spans="2:4" x14ac:dyDescent="0.2">
      <c r="B27">
        <f t="shared" si="1"/>
        <v>14</v>
      </c>
      <c r="C27" t="s">
        <v>112</v>
      </c>
      <c r="D27" s="17" t="s">
        <v>139</v>
      </c>
    </row>
    <row r="28" spans="2:4" x14ac:dyDescent="0.2">
      <c r="B28">
        <f t="shared" si="1"/>
        <v>15</v>
      </c>
      <c r="C28" t="s">
        <v>110</v>
      </c>
      <c r="D28" s="17" t="s">
        <v>140</v>
      </c>
    </row>
    <row r="29" spans="2:4" x14ac:dyDescent="0.2">
      <c r="B29">
        <f t="shared" si="1"/>
        <v>16</v>
      </c>
      <c r="C29" t="s">
        <v>113</v>
      </c>
      <c r="D29" s="17" t="s">
        <v>141</v>
      </c>
    </row>
    <row r="30" spans="2:4" x14ac:dyDescent="0.2">
      <c r="B30">
        <f t="shared" si="1"/>
        <v>17</v>
      </c>
      <c r="C30" t="s">
        <v>106</v>
      </c>
      <c r="D30" s="17" t="s">
        <v>142</v>
      </c>
    </row>
    <row r="31" spans="2:4" x14ac:dyDescent="0.2">
      <c r="B31">
        <f t="shared" si="1"/>
        <v>18</v>
      </c>
      <c r="C31" t="s">
        <v>109</v>
      </c>
      <c r="D31" s="17" t="s">
        <v>143</v>
      </c>
    </row>
    <row r="32" spans="2:4" x14ac:dyDescent="0.2">
      <c r="B32">
        <v>19</v>
      </c>
      <c r="C32" t="s">
        <v>118</v>
      </c>
      <c r="D32" s="17" t="s">
        <v>144</v>
      </c>
    </row>
    <row r="33" spans="2:4" x14ac:dyDescent="0.2">
      <c r="B33">
        <v>20</v>
      </c>
      <c r="C33" t="s">
        <v>115</v>
      </c>
      <c r="D33" s="17" t="s">
        <v>145</v>
      </c>
    </row>
    <row r="34" spans="2:4" x14ac:dyDescent="0.2">
      <c r="B34">
        <v>21</v>
      </c>
      <c r="C34" t="s">
        <v>119</v>
      </c>
      <c r="D34" s="17" t="s">
        <v>146</v>
      </c>
    </row>
    <row r="35" spans="2:4" x14ac:dyDescent="0.2">
      <c r="B35">
        <v>22</v>
      </c>
      <c r="C35" t="s">
        <v>108</v>
      </c>
      <c r="D35" s="17" t="s">
        <v>147</v>
      </c>
    </row>
  </sheetData>
  <hyperlinks>
    <hyperlink ref="D23" r:id="rId1" xr:uid="{A5A5EAAF-64B8-4CBC-9B9F-E557744AD870}"/>
    <hyperlink ref="D24" r:id="rId2" xr:uid="{0A0A3C89-1F49-4F99-ACD0-45C0BBE67EE4}"/>
    <hyperlink ref="D25" r:id="rId3" xr:uid="{2773E6E8-440D-481E-84E2-4C30C0167A19}"/>
    <hyperlink ref="D26" r:id="rId4" xr:uid="{E3D3E6B7-39F3-4BA6-A407-6B46ED9C6EF3}"/>
    <hyperlink ref="D27" r:id="rId5" xr:uid="{12B96B27-E7DF-4FC3-9571-AF4A15FA2847}"/>
    <hyperlink ref="D32" r:id="rId6" xr:uid="{5795F0B7-4546-4F72-AE1F-C4860928EA27}"/>
    <hyperlink ref="D33" r:id="rId7" xr:uid="{981A909E-A149-41CB-8A64-61D38126B553}"/>
    <hyperlink ref="D34" r:id="rId8" xr:uid="{1EAEF51B-624D-4C16-AB03-C3979844D1D0}"/>
    <hyperlink ref="D35" r:id="rId9" xr:uid="{B5D9799F-71C4-4F6F-B90F-FED384A85E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 and Test</vt:lpstr>
      <vt:lpstr>Evaluation Panel</vt:lpstr>
      <vt:lpstr>Hidden&gt;&gt;</vt:lpstr>
      <vt:lpstr>Shown&gt;</vt:lpstr>
      <vt:lpstr>Grade pannel</vt:lpstr>
      <vt:lpstr>Links pannel</vt:lpstr>
      <vt:lpstr>Table_A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DA_M1_47</cp:lastModifiedBy>
  <cp:revision/>
  <dcterms:created xsi:type="dcterms:W3CDTF">2022-07-23T14:28:32Z</dcterms:created>
  <dcterms:modified xsi:type="dcterms:W3CDTF">2023-08-14T07:27:25Z</dcterms:modified>
  <cp:category/>
  <cp:contentStatus/>
</cp:coreProperties>
</file>