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fsv01\fuchu_public\shidou01\teaching materials\20240613-抵抗／スイッチ回路\"/>
    </mc:Choice>
  </mc:AlternateContent>
  <bookViews>
    <workbookView xWindow="0" yWindow="0" windowWidth="22500" windowHeight="10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T16" i="1"/>
  <c r="R29" i="1"/>
  <c r="Q29" i="1"/>
  <c r="S15" i="1"/>
  <c r="S14" i="1"/>
  <c r="S13" i="1"/>
  <c r="S12" i="1"/>
  <c r="S11" i="1"/>
  <c r="S10" i="1"/>
  <c r="S9" i="1"/>
  <c r="S8" i="1"/>
  <c r="S7" i="1"/>
  <c r="S6" i="1"/>
  <c r="S5" i="1"/>
  <c r="T15" i="1"/>
  <c r="T14" i="1"/>
  <c r="T13" i="1"/>
  <c r="T12" i="1"/>
  <c r="T11" i="1"/>
  <c r="T10" i="1"/>
  <c r="T9" i="1"/>
  <c r="T8" i="1"/>
  <c r="T7" i="1"/>
  <c r="T6" i="1"/>
  <c r="R28" i="1" l="1"/>
  <c r="R27" i="1"/>
  <c r="R26" i="1"/>
  <c r="R25" i="1"/>
  <c r="R24" i="1"/>
  <c r="R23" i="1"/>
  <c r="R22" i="1"/>
  <c r="R21" i="1"/>
  <c r="R20" i="1"/>
  <c r="Q19" i="1"/>
  <c r="Q28" i="1"/>
  <c r="Q27" i="1"/>
  <c r="Q26" i="1"/>
  <c r="Q25" i="1"/>
  <c r="Q24" i="1"/>
  <c r="Q23" i="1"/>
  <c r="Q22" i="1"/>
  <c r="Q21" i="1"/>
  <c r="Q20" i="1"/>
</calcChain>
</file>

<file path=xl/sharedStrings.xml><?xml version="1.0" encoding="utf-8"?>
<sst xmlns="http://schemas.openxmlformats.org/spreadsheetml/2006/main" count="19" uniqueCount="19">
  <si>
    <t>R1</t>
    <phoneticPr fontId="1"/>
  </si>
  <si>
    <t>R2</t>
    <phoneticPr fontId="1"/>
  </si>
  <si>
    <t>R3</t>
    <phoneticPr fontId="1"/>
  </si>
  <si>
    <t>R4</t>
    <phoneticPr fontId="1"/>
  </si>
  <si>
    <t>R5</t>
    <phoneticPr fontId="1"/>
  </si>
  <si>
    <t>R6</t>
    <phoneticPr fontId="1"/>
  </si>
  <si>
    <t>R7</t>
    <phoneticPr fontId="1"/>
  </si>
  <si>
    <t>R8</t>
    <phoneticPr fontId="1"/>
  </si>
  <si>
    <t>R9</t>
    <phoneticPr fontId="1"/>
  </si>
  <si>
    <t>R10</t>
    <phoneticPr fontId="1"/>
  </si>
  <si>
    <t>押下番号</t>
    <rPh sb="0" eb="2">
      <t>オウカ</t>
    </rPh>
    <rPh sb="2" eb="4">
      <t>バンゴウ</t>
    </rPh>
    <phoneticPr fontId="1"/>
  </si>
  <si>
    <t>（無押下）</t>
    <rPh sb="1" eb="4">
      <t>ムオウカ</t>
    </rPh>
    <phoneticPr fontId="1"/>
  </si>
  <si>
    <t>電源電圧</t>
    <rPh sb="0" eb="4">
      <t>デンゲンデンアツ</t>
    </rPh>
    <phoneticPr fontId="1"/>
  </si>
  <si>
    <t>抵抗の公称値</t>
    <rPh sb="0" eb="2">
      <t>テイコウ</t>
    </rPh>
    <rPh sb="3" eb="6">
      <t>コウショウチ</t>
    </rPh>
    <phoneticPr fontId="1"/>
  </si>
  <si>
    <t>出力電圧の公称値</t>
    <rPh sb="0" eb="4">
      <t>シュツリョクデンアツ</t>
    </rPh>
    <rPh sb="5" eb="8">
      <t>コウショウチ</t>
    </rPh>
    <phoneticPr fontId="1"/>
  </si>
  <si>
    <t>出力電圧</t>
    <rPh sb="0" eb="4">
      <t>シュツリョクデンアツ</t>
    </rPh>
    <phoneticPr fontId="1"/>
  </si>
  <si>
    <t>実測値</t>
    <rPh sb="0" eb="3">
      <t>ジッソクチ</t>
    </rPh>
    <phoneticPr fontId="1"/>
  </si>
  <si>
    <t>公称値</t>
    <rPh sb="0" eb="3">
      <t>コウショウチ</t>
    </rPh>
    <phoneticPr fontId="1"/>
  </si>
  <si>
    <t>試作１号機　スイッチ10個版</t>
    <rPh sb="0" eb="2">
      <t>シサク</t>
    </rPh>
    <rPh sb="3" eb="5">
      <t>ゴウキ</t>
    </rPh>
    <rPh sb="12" eb="13">
      <t>コ</t>
    </rPh>
    <rPh sb="13" eb="14">
      <t>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</si>
</sst>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E+00"/>
    <numFmt numFmtId="177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スイッチ押下と出力電圧の関係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実測値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Sheet1!$E$10:$E$20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Sheet1!$F$10:$F$20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0.56000000000000005</c:v>
                </c:pt>
                <c:pt idx="3">
                  <c:v>0.91</c:v>
                </c:pt>
                <c:pt idx="4">
                  <c:v>1.28</c:v>
                </c:pt>
                <c:pt idx="5">
                  <c:v>1.67</c:v>
                </c:pt>
                <c:pt idx="6">
                  <c:v>2.06</c:v>
                </c:pt>
                <c:pt idx="7">
                  <c:v>2.4</c:v>
                </c:pt>
                <c:pt idx="8">
                  <c:v>2.74</c:v>
                </c:pt>
                <c:pt idx="9">
                  <c:v>3.05</c:v>
                </c:pt>
                <c:pt idx="10">
                  <c:v>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1-44F4-BD6D-5B99FB4999F3}"/>
            </c:ext>
          </c:extLst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公称値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Sheet1!$E$10:$E$20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Sheet1!$G$10:$G$20</c:f>
              <c:numCache>
                <c:formatCode>0.0_ </c:formatCode>
                <c:ptCount val="11"/>
                <c:pt idx="0">
                  <c:v>0</c:v>
                </c:pt>
                <c:pt idx="1">
                  <c:v>0.25284872298624755</c:v>
                </c:pt>
                <c:pt idx="2">
                  <c:v>0.55486725663716818</c:v>
                </c:pt>
                <c:pt idx="3">
                  <c:v>0.90278207109737252</c:v>
                </c:pt>
                <c:pt idx="4">
                  <c:v>1.2778357235984354</c:v>
                </c:pt>
                <c:pt idx="5">
                  <c:v>1.6621964097148891</c:v>
                </c:pt>
                <c:pt idx="6">
                  <c:v>2.056214915797915</c:v>
                </c:pt>
                <c:pt idx="7">
                  <c:v>2.3966802562609204</c:v>
                </c:pt>
                <c:pt idx="8">
                  <c:v>2.7291497975708503</c:v>
                </c:pt>
                <c:pt idx="9">
                  <c:v>2.9845637583892617</c:v>
                </c:pt>
                <c:pt idx="1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B-4D64-9A47-D6648214776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831289664"/>
        <c:axId val="831287584"/>
      </c:scatterChart>
      <c:valAx>
        <c:axId val="8312896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87584"/>
        <c:crosses val="autoZero"/>
        <c:crossBetween val="midCat"/>
        <c:majorUnit val="1"/>
      </c:valAx>
      <c:valAx>
        <c:axId val="8312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89664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7</xdr:row>
      <xdr:rowOff>133350</xdr:rowOff>
    </xdr:from>
    <xdr:to>
      <xdr:col>13</xdr:col>
      <xdr:colOff>609600</xdr:colOff>
      <xdr:row>19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6</xdr:row>
      <xdr:rowOff>104775</xdr:rowOff>
    </xdr:from>
    <xdr:to>
      <xdr:col>10</xdr:col>
      <xdr:colOff>295275</xdr:colOff>
      <xdr:row>7</xdr:row>
      <xdr:rowOff>219075</xdr:rowOff>
    </xdr:to>
    <xdr:sp macro="" textlink="">
      <xdr:nvSpPr>
        <xdr:cNvPr id="3" name="テキスト ボックス 1"/>
        <xdr:cNvSpPr txBox="1"/>
      </xdr:nvSpPr>
      <xdr:spPr>
        <a:xfrm>
          <a:off x="4867275" y="1800225"/>
          <a:ext cx="2286000" cy="3524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抵抗／スイッチ回路　試作</a:t>
          </a:r>
          <a:r>
            <a:rPr lang="en-US" altLang="ja-JP" sz="1100"/>
            <a:t>1</a:t>
          </a:r>
          <a:r>
            <a:rPr lang="ja-JP" altLang="en-US" sz="1100"/>
            <a:t>号機</a:t>
          </a:r>
          <a:endParaRPr lang="en-US" altLang="ja-JP" sz="1100"/>
        </a:p>
      </xdr:txBody>
    </xdr:sp>
    <xdr:clientData/>
  </xdr:twoCellAnchor>
  <xdr:twoCellAnchor editAs="oneCell">
    <xdr:from>
      <xdr:col>3</xdr:col>
      <xdr:colOff>123825</xdr:colOff>
      <xdr:row>22</xdr:row>
      <xdr:rowOff>38100</xdr:rowOff>
    </xdr:from>
    <xdr:to>
      <xdr:col>12</xdr:col>
      <xdr:colOff>602116</xdr:colOff>
      <xdr:row>37</xdr:row>
      <xdr:rowOff>190500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5543550"/>
          <a:ext cx="6650491" cy="372427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0.71875</cdr:x>
      <cdr:y>0.52778</cdr:y>
    </cdr:from>
    <cdr:to>
      <cdr:x>0.91875</cdr:x>
      <cdr:y>0.75694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286125" y="1447800"/>
          <a:ext cx="91440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出力端子無負荷</a:t>
          </a:r>
          <a:endParaRPr lang="en-US" altLang="ja-JP" sz="1100"/>
        </a:p>
        <a:p xmlns:a="http://schemas.openxmlformats.org/drawingml/2006/main">
          <a:r>
            <a:rPr lang="ja-JP" altLang="en-US" sz="1100"/>
            <a:t>電源</a:t>
          </a:r>
          <a:r>
            <a:rPr lang="en-US" altLang="ja-JP" sz="1100"/>
            <a:t>3.3V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29"/>
  <sheetViews>
    <sheetView tabSelected="1" topLeftCell="B1" zoomScaleNormal="100" workbookViewId="0">
      <selection activeCell="N24" sqref="N24:O24"/>
    </sheetView>
  </sheetViews>
  <sheetFormatPr defaultRowHeight="18.75" x14ac:dyDescent="0.4"/>
  <cols>
    <col min="17" max="17" width="9.5" bestFit="1" customWidth="1"/>
  </cols>
  <sheetData>
    <row r="3" spans="4:20" ht="39.75" x14ac:dyDescent="0.4">
      <c r="D3" s="3" t="s">
        <v>18</v>
      </c>
    </row>
    <row r="4" spans="4:20" x14ac:dyDescent="0.4">
      <c r="P4" t="s">
        <v>12</v>
      </c>
      <c r="Q4">
        <v>3.3</v>
      </c>
    </row>
    <row r="5" spans="4:20" x14ac:dyDescent="0.4">
      <c r="P5" t="s">
        <v>13</v>
      </c>
      <c r="S5" t="str">
        <f>E9</f>
        <v>押下番号</v>
      </c>
      <c r="T5" t="s">
        <v>14</v>
      </c>
    </row>
    <row r="6" spans="4:20" x14ac:dyDescent="0.4">
      <c r="P6" t="s">
        <v>0</v>
      </c>
      <c r="Q6" s="1">
        <v>4700</v>
      </c>
      <c r="S6">
        <f t="shared" ref="S6:S15" si="0">E10</f>
        <v>1</v>
      </c>
      <c r="T6" s="1">
        <f>$Q$4*R19/Q19</f>
        <v>0</v>
      </c>
    </row>
    <row r="7" spans="4:20" x14ac:dyDescent="0.4">
      <c r="P7" t="s">
        <v>1</v>
      </c>
      <c r="Q7" s="1">
        <v>390</v>
      </c>
      <c r="S7">
        <f t="shared" si="0"/>
        <v>2</v>
      </c>
      <c r="T7" s="1">
        <f>$Q$4*R20/Q20</f>
        <v>0.25284872298624755</v>
      </c>
    </row>
    <row r="8" spans="4:20" x14ac:dyDescent="0.4">
      <c r="F8" t="s">
        <v>15</v>
      </c>
      <c r="P8" t="s">
        <v>2</v>
      </c>
      <c r="Q8" s="1">
        <v>560</v>
      </c>
      <c r="S8">
        <f t="shared" si="0"/>
        <v>3</v>
      </c>
      <c r="T8" s="1">
        <f>$Q$4*R21/Q21</f>
        <v>0.55486725663716818</v>
      </c>
    </row>
    <row r="9" spans="4:20" x14ac:dyDescent="0.4">
      <c r="E9" t="s">
        <v>10</v>
      </c>
      <c r="F9" t="s">
        <v>16</v>
      </c>
      <c r="G9" t="s">
        <v>17</v>
      </c>
      <c r="P9" t="s">
        <v>3</v>
      </c>
      <c r="Q9" s="1">
        <v>820</v>
      </c>
      <c r="S9">
        <f t="shared" si="0"/>
        <v>4</v>
      </c>
      <c r="T9" s="1">
        <f>$Q$4*R22/Q22</f>
        <v>0.90278207109737252</v>
      </c>
    </row>
    <row r="10" spans="4:20" x14ac:dyDescent="0.4">
      <c r="E10">
        <v>1</v>
      </c>
      <c r="F10">
        <v>0</v>
      </c>
      <c r="G10" s="2">
        <f>T6</f>
        <v>0</v>
      </c>
      <c r="P10" t="s">
        <v>4</v>
      </c>
      <c r="Q10" s="1">
        <v>1200</v>
      </c>
      <c r="S10">
        <f t="shared" si="0"/>
        <v>5</v>
      </c>
      <c r="T10" s="1">
        <f>$Q$4*R23/Q23</f>
        <v>1.2778357235984354</v>
      </c>
    </row>
    <row r="11" spans="4:20" x14ac:dyDescent="0.4">
      <c r="E11">
        <v>2</v>
      </c>
      <c r="F11">
        <v>0.25</v>
      </c>
      <c r="G11" s="2">
        <f t="shared" ref="G11:G20" si="1">T7</f>
        <v>0.25284872298624755</v>
      </c>
      <c r="P11" t="s">
        <v>5</v>
      </c>
      <c r="Q11" s="1">
        <v>1800</v>
      </c>
      <c r="S11">
        <f t="shared" si="0"/>
        <v>6</v>
      </c>
      <c r="T11" s="1">
        <f>$Q$4*R24/Q24</f>
        <v>1.6621964097148891</v>
      </c>
    </row>
    <row r="12" spans="4:20" x14ac:dyDescent="0.4">
      <c r="E12">
        <v>3</v>
      </c>
      <c r="F12">
        <v>0.56000000000000005</v>
      </c>
      <c r="G12" s="2">
        <f t="shared" si="1"/>
        <v>0.55486725663716818</v>
      </c>
      <c r="P12" t="s">
        <v>6</v>
      </c>
      <c r="Q12" s="1">
        <v>3000</v>
      </c>
      <c r="S12">
        <f t="shared" si="0"/>
        <v>7</v>
      </c>
      <c r="T12" s="1">
        <f>$Q$4*R25/Q25</f>
        <v>2.056214915797915</v>
      </c>
    </row>
    <row r="13" spans="4:20" x14ac:dyDescent="0.4">
      <c r="E13">
        <v>4</v>
      </c>
      <c r="F13">
        <v>0.91</v>
      </c>
      <c r="G13" s="2">
        <f t="shared" si="1"/>
        <v>0.90278207109737252</v>
      </c>
      <c r="P13" t="s">
        <v>7</v>
      </c>
      <c r="Q13" s="1">
        <v>4700</v>
      </c>
      <c r="S13">
        <f t="shared" si="0"/>
        <v>8</v>
      </c>
      <c r="T13" s="1">
        <f>$Q$4*R26/Q26</f>
        <v>2.3966802562609204</v>
      </c>
    </row>
    <row r="14" spans="4:20" x14ac:dyDescent="0.4">
      <c r="E14">
        <v>5</v>
      </c>
      <c r="F14">
        <v>1.28</v>
      </c>
      <c r="G14" s="2">
        <f t="shared" si="1"/>
        <v>1.2778357235984354</v>
      </c>
      <c r="P14" t="s">
        <v>8</v>
      </c>
      <c r="Q14" s="1">
        <v>10000</v>
      </c>
      <c r="S14">
        <f t="shared" si="0"/>
        <v>9</v>
      </c>
      <c r="T14" s="1">
        <f>$Q$4*R27/Q27</f>
        <v>2.7291497975708503</v>
      </c>
    </row>
    <row r="15" spans="4:20" x14ac:dyDescent="0.4">
      <c r="E15">
        <v>6</v>
      </c>
      <c r="F15">
        <v>1.67</v>
      </c>
      <c r="G15" s="2">
        <f t="shared" si="1"/>
        <v>1.6621964097148891</v>
      </c>
      <c r="P15" t="s">
        <v>9</v>
      </c>
      <c r="Q15" s="1">
        <v>22000</v>
      </c>
      <c r="S15">
        <f t="shared" si="0"/>
        <v>10</v>
      </c>
      <c r="T15" s="1">
        <f>$Q$4*R28/Q28</f>
        <v>2.9845637583892617</v>
      </c>
    </row>
    <row r="16" spans="4:20" x14ac:dyDescent="0.4">
      <c r="E16">
        <v>7</v>
      </c>
      <c r="F16">
        <v>2.06</v>
      </c>
      <c r="G16" s="2">
        <f t="shared" si="1"/>
        <v>2.056214915797915</v>
      </c>
      <c r="S16">
        <v>11</v>
      </c>
      <c r="T16" s="1">
        <f>$Q$4*R29/Q29</f>
        <v>3.3</v>
      </c>
    </row>
    <row r="17" spans="4:18" x14ac:dyDescent="0.4">
      <c r="E17">
        <v>8</v>
      </c>
      <c r="F17">
        <v>2.4</v>
      </c>
      <c r="G17" s="2">
        <f t="shared" si="1"/>
        <v>2.3966802562609204</v>
      </c>
    </row>
    <row r="18" spans="4:18" x14ac:dyDescent="0.4">
      <c r="E18">
        <v>9</v>
      </c>
      <c r="F18">
        <v>2.74</v>
      </c>
      <c r="G18" s="2">
        <f t="shared" si="1"/>
        <v>2.7291497975708503</v>
      </c>
    </row>
    <row r="19" spans="4:18" x14ac:dyDescent="0.4">
      <c r="E19">
        <v>10</v>
      </c>
      <c r="F19">
        <v>3.05</v>
      </c>
      <c r="G19" s="2">
        <f t="shared" si="1"/>
        <v>2.9845637583892617</v>
      </c>
      <c r="Q19" s="1">
        <f>SUM(Q6)</f>
        <v>4700</v>
      </c>
      <c r="R19">
        <v>0</v>
      </c>
    </row>
    <row r="20" spans="4:18" x14ac:dyDescent="0.4">
      <c r="D20" t="s">
        <v>11</v>
      </c>
      <c r="E20">
        <v>11</v>
      </c>
      <c r="F20">
        <v>3.31</v>
      </c>
      <c r="G20" s="2">
        <f t="shared" si="1"/>
        <v>3.3</v>
      </c>
      <c r="Q20" s="1">
        <f>SUM(Q6:Q7)</f>
        <v>5090</v>
      </c>
      <c r="R20" s="1">
        <f>SUM(Q7)</f>
        <v>390</v>
      </c>
    </row>
    <row r="21" spans="4:18" x14ac:dyDescent="0.4">
      <c r="Q21" s="1">
        <f>SUM(Q6:Q8)</f>
        <v>5650</v>
      </c>
      <c r="R21" s="1">
        <f>SUM(Q7:Q8)</f>
        <v>950</v>
      </c>
    </row>
    <row r="22" spans="4:18" x14ac:dyDescent="0.4">
      <c r="Q22" s="1">
        <f>SUM(Q6:Q9)</f>
        <v>6470</v>
      </c>
      <c r="R22" s="1">
        <f>SUM(Q7:Q9)</f>
        <v>1770</v>
      </c>
    </row>
    <row r="23" spans="4:18" x14ac:dyDescent="0.4">
      <c r="Q23" s="1">
        <f>SUM(Q6:Q10)</f>
        <v>7670</v>
      </c>
      <c r="R23" s="1">
        <f>SUM(Q7:Q10)</f>
        <v>2970</v>
      </c>
    </row>
    <row r="24" spans="4:18" x14ac:dyDescent="0.4">
      <c r="Q24" s="1">
        <f>SUM(Q6:Q11)</f>
        <v>9470</v>
      </c>
      <c r="R24" s="1">
        <f>SUM(Q7:Q11)</f>
        <v>4770</v>
      </c>
    </row>
    <row r="25" spans="4:18" x14ac:dyDescent="0.4">
      <c r="Q25" s="1">
        <f>SUM(Q6:Q12)</f>
        <v>12470</v>
      </c>
      <c r="R25" s="1">
        <f>SUM(Q7:Q12)</f>
        <v>7770</v>
      </c>
    </row>
    <row r="26" spans="4:18" x14ac:dyDescent="0.4">
      <c r="Q26" s="1">
        <f>SUM(Q6:Q13)</f>
        <v>17170</v>
      </c>
      <c r="R26" s="1">
        <f>SUM(Q7:Q13)</f>
        <v>12470</v>
      </c>
    </row>
    <row r="27" spans="4:18" x14ac:dyDescent="0.4">
      <c r="Q27" s="1">
        <f>SUM(Q6:Q14)</f>
        <v>27170</v>
      </c>
      <c r="R27" s="1">
        <f>SUM(Q7:Q14)</f>
        <v>22470</v>
      </c>
    </row>
    <row r="28" spans="4:18" x14ac:dyDescent="0.4">
      <c r="Q28" s="1">
        <f>SUM(Q6:Q15)</f>
        <v>49170</v>
      </c>
      <c r="R28" s="1">
        <f>SUM(Q7:Q15)</f>
        <v>44470</v>
      </c>
    </row>
    <row r="29" spans="4:18" x14ac:dyDescent="0.4">
      <c r="Q29" s="1">
        <f>Q28</f>
        <v>49170</v>
      </c>
      <c r="R29" s="1">
        <f>SUM(Q6:Q15)</f>
        <v>49170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2024-06-13T05:45:00Z</dcterms:created>
  <dcterms:modified xsi:type="dcterms:W3CDTF">2024-06-26T07:06:02Z</dcterms:modified>
</cp:coreProperties>
</file>