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国际学院-工作\0-2023春季\BC-EAP\BC LISP - 2023 五六月\结课考试\"/>
    </mc:Choice>
  </mc:AlternateContent>
  <xr:revisionPtr revIDLastSave="0" documentId="13_ncr:1_{EAC34A53-4900-4F4E-AEB7-42AFEDC3D513}" xr6:coauthVersionLast="47" xr6:coauthVersionMax="47" xr10:uidLastSave="{00000000-0000-0000-0000-000000000000}"/>
  <bookViews>
    <workbookView xWindow="-103" yWindow="-103" windowWidth="18720" windowHeight="11949" xr2:uid="{00000000-000D-0000-FFFF-FFFF00000000}"/>
  </bookViews>
  <sheets>
    <sheet name="期末成绩表" sheetId="1" r:id="rId1"/>
    <sheet name="平时成绩统计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 s="1"/>
  <c r="D6" i="1"/>
  <c r="G6" i="1" s="1"/>
  <c r="D7" i="1"/>
  <c r="G7" i="1" s="1"/>
  <c r="D8" i="1"/>
  <c r="D9" i="1"/>
  <c r="D10" i="1"/>
  <c r="G10" i="1" s="1"/>
  <c r="D4" i="1"/>
  <c r="G4" i="1" s="1"/>
  <c r="G8" i="1"/>
  <c r="G9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H21" i="2"/>
  <c r="H20" i="2"/>
  <c r="H19" i="2"/>
  <c r="H18" i="2"/>
  <c r="H17" i="2"/>
  <c r="H16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</calcChain>
</file>

<file path=xl/sharedStrings.xml><?xml version="1.0" encoding="utf-8"?>
<sst xmlns="http://schemas.openxmlformats.org/spreadsheetml/2006/main" count="52" uniqueCount="36">
  <si>
    <t>Name</t>
    <phoneticPr fontId="2" type="noConversion"/>
  </si>
  <si>
    <t>Classroom participation (20%)</t>
    <phoneticPr fontId="2" type="noConversion"/>
  </si>
  <si>
    <t xml:space="preserve">Total </t>
    <phoneticPr fontId="2" type="noConversion"/>
  </si>
  <si>
    <r>
      <t xml:space="preserve">listening </t>
    </r>
    <r>
      <rPr>
        <b/>
        <sz val="12"/>
        <color rgb="FFFF0000"/>
        <rFont val="等线"/>
        <family val="2"/>
      </rPr>
      <t>卷面分</t>
    </r>
    <r>
      <rPr>
        <b/>
        <sz val="12"/>
        <color rgb="FFFF0000"/>
        <rFont val="Times New Roman"/>
        <family val="1"/>
      </rPr>
      <t>(</t>
    </r>
    <r>
      <rPr>
        <b/>
        <sz val="12"/>
        <color rgb="FFFF0000"/>
        <rFont val="宋体"/>
        <family val="1"/>
        <charset val="134"/>
      </rPr>
      <t>满分</t>
    </r>
    <r>
      <rPr>
        <b/>
        <sz val="12"/>
        <color rgb="FFFF0000"/>
        <rFont val="Times New Roman"/>
        <family val="1"/>
      </rPr>
      <t>100)</t>
    </r>
    <phoneticPr fontId="2" type="noConversion"/>
  </si>
  <si>
    <r>
      <t xml:space="preserve">speaking </t>
    </r>
    <r>
      <rPr>
        <b/>
        <sz val="12"/>
        <color rgb="FFFF0000"/>
        <rFont val="等线"/>
        <family val="2"/>
      </rPr>
      <t>卷面分</t>
    </r>
    <r>
      <rPr>
        <b/>
        <sz val="12"/>
        <color rgb="FFFF0000"/>
        <rFont val="Times New Roman"/>
        <family val="1"/>
      </rPr>
      <t>(</t>
    </r>
    <r>
      <rPr>
        <b/>
        <sz val="12"/>
        <color rgb="FFFF0000"/>
        <rFont val="宋体"/>
        <family val="1"/>
        <charset val="134"/>
      </rPr>
      <t>满分</t>
    </r>
    <r>
      <rPr>
        <b/>
        <sz val="12"/>
        <color rgb="FFFF0000"/>
        <rFont val="Times New Roman"/>
        <family val="1"/>
      </rPr>
      <t>100)</t>
    </r>
    <phoneticPr fontId="2" type="noConversion"/>
  </si>
  <si>
    <t>IELTS Listening &amp; speaking (2023 Summer-Session 1)</t>
    <phoneticPr fontId="2" type="noConversion"/>
  </si>
  <si>
    <t>Process Assessment (50%)</t>
    <phoneticPr fontId="2" type="noConversion"/>
  </si>
  <si>
    <t>Final Exam  (50%)</t>
    <phoneticPr fontId="2" type="noConversion"/>
  </si>
  <si>
    <t>Attendance (20%)</t>
    <phoneticPr fontId="2" type="noConversion"/>
  </si>
  <si>
    <t>Assignment (10%)</t>
    <phoneticPr fontId="2" type="noConversion"/>
  </si>
  <si>
    <t>刘栋明</t>
    <phoneticPr fontId="9" type="noConversion"/>
  </si>
  <si>
    <t>周建驰</t>
    <phoneticPr fontId="9" type="noConversion"/>
  </si>
  <si>
    <t>邓铭宇</t>
    <phoneticPr fontId="9" type="noConversion"/>
  </si>
  <si>
    <t>高运健</t>
    <phoneticPr fontId="9" type="noConversion"/>
  </si>
  <si>
    <t>王煜欣</t>
    <phoneticPr fontId="9" type="noConversion"/>
  </si>
  <si>
    <t>樊思语</t>
    <phoneticPr fontId="9" type="noConversion"/>
  </si>
  <si>
    <t>孙项毅</t>
    <phoneticPr fontId="9" type="noConversion"/>
  </si>
  <si>
    <t>学生姓名</t>
  </si>
  <si>
    <t>考勤</t>
    <phoneticPr fontId="9" type="noConversion"/>
  </si>
  <si>
    <t>迟到次数</t>
    <phoneticPr fontId="9" type="noConversion"/>
  </si>
  <si>
    <t>缺勤次数</t>
    <phoneticPr fontId="9" type="noConversion"/>
  </si>
  <si>
    <t>缺勤0；迟到2；正常1</t>
    <phoneticPr fontId="9" type="noConversion"/>
  </si>
  <si>
    <t>作业</t>
    <phoneticPr fontId="9" type="noConversion"/>
  </si>
  <si>
    <t>期末卷面成绩</t>
    <phoneticPr fontId="9" type="noConversion"/>
  </si>
  <si>
    <t>5.27   书上习题</t>
    <phoneticPr fontId="9" type="noConversion"/>
  </si>
  <si>
    <t>5.31     书上习题</t>
    <phoneticPr fontId="9" type="noConversion"/>
  </si>
  <si>
    <t>6.2          检查朗读</t>
    <phoneticPr fontId="9" type="noConversion"/>
  </si>
  <si>
    <t>听力（100）</t>
    <phoneticPr fontId="9" type="noConversion"/>
  </si>
  <si>
    <t>口语（100）</t>
    <phoneticPr fontId="9" type="noConversion"/>
  </si>
  <si>
    <t>平均</t>
    <phoneticPr fontId="9" type="noConversion"/>
  </si>
  <si>
    <t>未交</t>
    <phoneticPr fontId="9" type="noConversion"/>
  </si>
  <si>
    <t>✔</t>
    <phoneticPr fontId="9" type="noConversion"/>
  </si>
  <si>
    <t xml:space="preserve"> Listening (25%)</t>
    <phoneticPr fontId="2" type="noConversion"/>
  </si>
  <si>
    <t xml:space="preserve"> speaking (25%)</t>
    <phoneticPr fontId="2" type="noConversion"/>
  </si>
  <si>
    <t>迟到次数</t>
  </si>
  <si>
    <t>缺勤次数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</si>
</sst>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_);[Red]\(0\)"/>
    <numFmt numFmtId="178" formatCode="0.00_ "/>
  </numFmts>
  <fonts count="17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等线"/>
      <family val="2"/>
    </font>
    <font>
      <b/>
      <sz val="12"/>
      <color rgb="FFFF0000"/>
      <name val="宋体"/>
      <family val="1"/>
      <charset val="134"/>
    </font>
    <font>
      <sz val="12"/>
      <color rgb="FFFF0000"/>
      <name val="Times New Roman"/>
      <family val="1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Segoe UI Symbol"/>
      <family val="2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76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0" fontId="3" fillId="0" borderId="0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7" fontId="10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J19" sqref="J19"/>
    </sheetView>
  </sheetViews>
  <sheetFormatPr defaultRowHeight="14.15" x14ac:dyDescent="0.35"/>
  <cols>
    <col min="2" max="2" width="10.7109375" customWidth="1"/>
    <col min="3" max="3" width="13" customWidth="1"/>
    <col min="4" max="4" width="15.2109375" customWidth="1"/>
    <col min="5" max="5" width="14.42578125" customWidth="1"/>
    <col min="6" max="6" width="12.5" customWidth="1"/>
  </cols>
  <sheetData>
    <row r="1" spans="1:12" ht="25.3" customHeight="1" x14ac:dyDescent="0.4">
      <c r="A1" s="36" t="s">
        <v>5</v>
      </c>
      <c r="B1" s="37"/>
      <c r="C1" s="37"/>
      <c r="D1" s="37"/>
      <c r="E1" s="37"/>
      <c r="F1" s="37"/>
      <c r="G1" s="38"/>
      <c r="H1" s="14"/>
      <c r="I1" s="4"/>
      <c r="J1" s="5"/>
      <c r="K1" s="5"/>
    </row>
    <row r="2" spans="1:12" ht="15.45" x14ac:dyDescent="0.4">
      <c r="A2" s="3"/>
      <c r="B2" s="11" t="s">
        <v>6</v>
      </c>
      <c r="C2" s="12"/>
      <c r="D2" s="13"/>
      <c r="E2" s="2" t="s">
        <v>7</v>
      </c>
      <c r="F2" s="2"/>
      <c r="G2" s="2"/>
      <c r="H2" s="4"/>
      <c r="I2" s="4"/>
      <c r="J2" s="5"/>
      <c r="K2" s="5"/>
    </row>
    <row r="3" spans="1:12" ht="45.45" x14ac:dyDescent="0.4">
      <c r="A3" s="6" t="s">
        <v>0</v>
      </c>
      <c r="B3" s="7" t="s">
        <v>9</v>
      </c>
      <c r="C3" s="6" t="s">
        <v>1</v>
      </c>
      <c r="D3" s="6" t="s">
        <v>8</v>
      </c>
      <c r="E3" s="6" t="s">
        <v>32</v>
      </c>
      <c r="F3" s="6" t="s">
        <v>33</v>
      </c>
      <c r="G3" s="8" t="s">
        <v>2</v>
      </c>
      <c r="H3" s="4"/>
      <c r="I3" s="9" t="s">
        <v>3</v>
      </c>
      <c r="J3" s="9" t="s">
        <v>4</v>
      </c>
      <c r="K3" s="34" t="s">
        <v>34</v>
      </c>
      <c r="L3" s="34" t="s">
        <v>35</v>
      </c>
    </row>
    <row r="4" spans="1:12" ht="15.9" x14ac:dyDescent="0.4">
      <c r="A4" s="16" t="s">
        <v>10</v>
      </c>
      <c r="B4" s="1">
        <v>3</v>
      </c>
      <c r="C4" s="1">
        <v>20</v>
      </c>
      <c r="D4" s="1">
        <f>20-K4*0.5-L4*2</f>
        <v>17</v>
      </c>
      <c r="E4" s="1">
        <f>I4*0.25</f>
        <v>13.75</v>
      </c>
      <c r="F4" s="1">
        <f>J4*0.25</f>
        <v>20.75</v>
      </c>
      <c r="G4" s="1">
        <f>SUM(B4:F4)</f>
        <v>74.5</v>
      </c>
      <c r="H4" s="4"/>
      <c r="I4" s="32">
        <v>55</v>
      </c>
      <c r="J4" s="32">
        <v>83</v>
      </c>
      <c r="K4" s="33">
        <v>6</v>
      </c>
      <c r="L4" s="33">
        <v>0</v>
      </c>
    </row>
    <row r="5" spans="1:12" ht="15.9" x14ac:dyDescent="0.4">
      <c r="A5" s="16" t="s">
        <v>11</v>
      </c>
      <c r="B5" s="1">
        <v>0</v>
      </c>
      <c r="C5" s="1">
        <v>18</v>
      </c>
      <c r="D5" s="1">
        <f t="shared" ref="D5:D10" si="0">20-K5*0.5-L5*2</f>
        <v>13</v>
      </c>
      <c r="E5" s="1">
        <f t="shared" ref="E5:E10" si="1">I5*0.25</f>
        <v>10.625</v>
      </c>
      <c r="F5" s="1">
        <f t="shared" ref="F5:F10" si="2">J5*0.25</f>
        <v>20</v>
      </c>
      <c r="G5" s="1">
        <f t="shared" ref="G5:G10" si="3">SUM(B5:F5)</f>
        <v>61.625</v>
      </c>
      <c r="H5" s="4"/>
      <c r="I5" s="32">
        <v>42.5</v>
      </c>
      <c r="J5" s="32">
        <v>80</v>
      </c>
      <c r="K5" s="33">
        <v>6</v>
      </c>
      <c r="L5" s="33">
        <v>2</v>
      </c>
    </row>
    <row r="6" spans="1:12" ht="15.9" x14ac:dyDescent="0.4">
      <c r="A6" s="16" t="s">
        <v>12</v>
      </c>
      <c r="B6" s="1">
        <v>5</v>
      </c>
      <c r="C6" s="1">
        <v>18</v>
      </c>
      <c r="D6" s="1">
        <f t="shared" si="0"/>
        <v>13</v>
      </c>
      <c r="E6" s="1">
        <f t="shared" si="1"/>
        <v>8.125</v>
      </c>
      <c r="F6" s="1">
        <f t="shared" si="2"/>
        <v>20</v>
      </c>
      <c r="G6" s="1">
        <f t="shared" si="3"/>
        <v>64.125</v>
      </c>
      <c r="H6" s="4"/>
      <c r="I6" s="32">
        <v>32.5</v>
      </c>
      <c r="J6" s="32">
        <v>80</v>
      </c>
      <c r="K6" s="33">
        <v>6</v>
      </c>
      <c r="L6" s="33">
        <v>2</v>
      </c>
    </row>
    <row r="7" spans="1:12" ht="15.9" x14ac:dyDescent="0.4">
      <c r="A7" s="16" t="s">
        <v>13</v>
      </c>
      <c r="B7" s="1">
        <v>3</v>
      </c>
      <c r="C7" s="1">
        <v>17</v>
      </c>
      <c r="D7" s="1">
        <f t="shared" si="0"/>
        <v>7.5</v>
      </c>
      <c r="E7" s="1">
        <f t="shared" si="1"/>
        <v>6.25</v>
      </c>
      <c r="F7" s="1">
        <f t="shared" si="2"/>
        <v>15</v>
      </c>
      <c r="G7" s="1">
        <f t="shared" si="3"/>
        <v>48.75</v>
      </c>
      <c r="H7" s="4"/>
      <c r="I7" s="32">
        <v>25</v>
      </c>
      <c r="J7" s="32">
        <v>60</v>
      </c>
      <c r="K7" s="33">
        <v>1</v>
      </c>
      <c r="L7" s="33">
        <v>6</v>
      </c>
    </row>
    <row r="8" spans="1:12" ht="15.9" x14ac:dyDescent="0.4">
      <c r="A8" s="16" t="s">
        <v>14</v>
      </c>
      <c r="B8" s="1">
        <v>0</v>
      </c>
      <c r="C8" s="1">
        <v>18</v>
      </c>
      <c r="D8" s="1">
        <f t="shared" si="0"/>
        <v>8.5</v>
      </c>
      <c r="E8" s="1">
        <f t="shared" si="1"/>
        <v>12.5</v>
      </c>
      <c r="F8" s="1">
        <f t="shared" si="2"/>
        <v>14</v>
      </c>
      <c r="G8" s="1">
        <f t="shared" si="3"/>
        <v>53</v>
      </c>
      <c r="H8" s="4"/>
      <c r="I8" s="32">
        <v>50</v>
      </c>
      <c r="J8" s="32">
        <v>56</v>
      </c>
      <c r="K8" s="33">
        <v>3</v>
      </c>
      <c r="L8" s="33">
        <v>5</v>
      </c>
    </row>
    <row r="9" spans="1:12" ht="15.9" x14ac:dyDescent="0.4">
      <c r="A9" s="16" t="s">
        <v>15</v>
      </c>
      <c r="B9" s="1">
        <v>3</v>
      </c>
      <c r="C9" s="1">
        <v>14</v>
      </c>
      <c r="D9" s="1">
        <f t="shared" si="0"/>
        <v>6</v>
      </c>
      <c r="E9" s="1">
        <f t="shared" si="1"/>
        <v>5.625</v>
      </c>
      <c r="F9" s="1">
        <f t="shared" si="2"/>
        <v>13.5</v>
      </c>
      <c r="G9" s="1">
        <f t="shared" si="3"/>
        <v>42.125</v>
      </c>
      <c r="H9" s="4"/>
      <c r="I9" s="32">
        <v>22.5</v>
      </c>
      <c r="J9" s="32">
        <v>54</v>
      </c>
      <c r="K9" s="33">
        <v>0</v>
      </c>
      <c r="L9" s="33">
        <v>7</v>
      </c>
    </row>
    <row r="10" spans="1:12" ht="15.9" x14ac:dyDescent="0.4">
      <c r="A10" s="16" t="s">
        <v>16</v>
      </c>
      <c r="B10" s="1">
        <v>0</v>
      </c>
      <c r="C10" s="1">
        <v>0</v>
      </c>
      <c r="D10" s="1">
        <f t="shared" si="0"/>
        <v>2</v>
      </c>
      <c r="E10" s="1">
        <f t="shared" si="1"/>
        <v>0</v>
      </c>
      <c r="F10" s="1">
        <f t="shared" si="2"/>
        <v>0</v>
      </c>
      <c r="G10" s="1">
        <f t="shared" si="3"/>
        <v>2</v>
      </c>
      <c r="I10" s="10"/>
      <c r="J10" s="10"/>
      <c r="K10" s="33">
        <v>0</v>
      </c>
      <c r="L10" s="33">
        <v>9</v>
      </c>
    </row>
    <row r="12" spans="1:12" ht="15.45" x14ac:dyDescent="0.35">
      <c r="K12" s="35">
        <v>-0.5</v>
      </c>
      <c r="L12" s="33">
        <v>-2</v>
      </c>
    </row>
  </sheetData>
  <mergeCells count="3">
    <mergeCell ref="A1:G1"/>
    <mergeCell ref="E2:G2"/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92B8-BDC9-4905-9236-C3AB3F414253}">
  <dimension ref="A1:M22"/>
  <sheetViews>
    <sheetView workbookViewId="0">
      <selection activeCell="L2" sqref="L2:M9"/>
    </sheetView>
  </sheetViews>
  <sheetFormatPr defaultRowHeight="14.15" x14ac:dyDescent="0.35"/>
  <sheetData>
    <row r="1" spans="1:13" ht="18.45" x14ac:dyDescent="0.35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3" ht="15" x14ac:dyDescent="0.35">
      <c r="A2" s="19" t="s">
        <v>17</v>
      </c>
      <c r="B2" s="20">
        <v>5.24</v>
      </c>
      <c r="C2" s="20">
        <v>5.27</v>
      </c>
      <c r="D2" s="20">
        <v>5.31</v>
      </c>
      <c r="E2" s="20">
        <v>6.2</v>
      </c>
      <c r="F2" s="20">
        <v>6.7</v>
      </c>
      <c r="G2" s="20">
        <v>6.9</v>
      </c>
      <c r="H2" s="21">
        <v>6.14</v>
      </c>
      <c r="I2" s="20">
        <v>6.16</v>
      </c>
      <c r="J2" s="22">
        <v>6.2</v>
      </c>
      <c r="K2" s="20"/>
      <c r="L2" s="20" t="s">
        <v>19</v>
      </c>
      <c r="M2" s="20" t="s">
        <v>20</v>
      </c>
    </row>
    <row r="3" spans="1:13" x14ac:dyDescent="0.35">
      <c r="A3" s="15" t="s">
        <v>10</v>
      </c>
      <c r="B3" s="18">
        <v>1</v>
      </c>
      <c r="C3" s="18">
        <v>2</v>
      </c>
      <c r="D3" s="18">
        <v>2</v>
      </c>
      <c r="E3" s="18">
        <v>1</v>
      </c>
      <c r="F3" s="18">
        <v>2</v>
      </c>
      <c r="G3" s="18">
        <v>2</v>
      </c>
      <c r="H3" s="23">
        <v>2</v>
      </c>
      <c r="I3" s="18">
        <v>1</v>
      </c>
      <c r="J3" s="18">
        <v>2</v>
      </c>
      <c r="K3" s="18"/>
      <c r="L3" s="18">
        <f>COUNTIF(B3:J3,2)</f>
        <v>6</v>
      </c>
      <c r="M3" s="18">
        <f>COUNTIF(B3:J3,0)</f>
        <v>0</v>
      </c>
    </row>
    <row r="4" spans="1:13" x14ac:dyDescent="0.35">
      <c r="A4" s="15" t="s">
        <v>11</v>
      </c>
      <c r="B4" s="18">
        <v>1</v>
      </c>
      <c r="C4" s="18">
        <v>2</v>
      </c>
      <c r="D4" s="18">
        <v>2</v>
      </c>
      <c r="E4" s="18">
        <v>2</v>
      </c>
      <c r="F4" s="18">
        <v>2</v>
      </c>
      <c r="G4" s="18">
        <v>0</v>
      </c>
      <c r="H4" s="23">
        <v>2</v>
      </c>
      <c r="I4" s="18">
        <v>2</v>
      </c>
      <c r="J4" s="18">
        <v>0</v>
      </c>
      <c r="K4" s="18"/>
      <c r="L4" s="18">
        <f t="shared" ref="L4:L9" si="0">COUNTIF(B4:J4,2)</f>
        <v>6</v>
      </c>
      <c r="M4" s="18">
        <f t="shared" ref="M4:M9" si="1">COUNTIF(B4:J4,0)</f>
        <v>2</v>
      </c>
    </row>
    <row r="5" spans="1:13" x14ac:dyDescent="0.35">
      <c r="A5" s="15" t="s">
        <v>12</v>
      </c>
      <c r="B5" s="18">
        <v>1</v>
      </c>
      <c r="C5" s="18">
        <v>2</v>
      </c>
      <c r="D5" s="18">
        <v>2</v>
      </c>
      <c r="E5" s="18">
        <v>0</v>
      </c>
      <c r="F5" s="18">
        <v>0</v>
      </c>
      <c r="G5" s="18">
        <v>2</v>
      </c>
      <c r="H5" s="23">
        <v>2</v>
      </c>
      <c r="I5" s="18">
        <v>2</v>
      </c>
      <c r="J5" s="18">
        <v>2</v>
      </c>
      <c r="K5" s="18"/>
      <c r="L5" s="18">
        <f t="shared" si="0"/>
        <v>6</v>
      </c>
      <c r="M5" s="18">
        <f t="shared" si="1"/>
        <v>2</v>
      </c>
    </row>
    <row r="6" spans="1:13" x14ac:dyDescent="0.35">
      <c r="A6" s="15" t="s">
        <v>13</v>
      </c>
      <c r="B6" s="18">
        <v>1</v>
      </c>
      <c r="C6" s="18">
        <v>2</v>
      </c>
      <c r="D6" s="18">
        <v>0</v>
      </c>
      <c r="E6" s="18">
        <v>0</v>
      </c>
      <c r="F6" s="18">
        <v>0</v>
      </c>
      <c r="G6" s="18">
        <v>1</v>
      </c>
      <c r="H6" s="23">
        <v>0</v>
      </c>
      <c r="I6" s="18">
        <v>0</v>
      </c>
      <c r="J6" s="18">
        <v>0</v>
      </c>
      <c r="K6" s="18"/>
      <c r="L6" s="18">
        <f t="shared" si="0"/>
        <v>1</v>
      </c>
      <c r="M6" s="18">
        <f t="shared" si="1"/>
        <v>6</v>
      </c>
    </row>
    <row r="7" spans="1:13" x14ac:dyDescent="0.35">
      <c r="A7" s="15" t="s">
        <v>14</v>
      </c>
      <c r="B7" s="18">
        <v>1</v>
      </c>
      <c r="C7" s="18">
        <v>2</v>
      </c>
      <c r="D7" s="18">
        <v>0</v>
      </c>
      <c r="E7" s="18">
        <v>0</v>
      </c>
      <c r="F7" s="18">
        <v>2</v>
      </c>
      <c r="G7" s="18">
        <v>0</v>
      </c>
      <c r="H7" s="23">
        <v>2</v>
      </c>
      <c r="I7" s="18">
        <v>0</v>
      </c>
      <c r="J7" s="18">
        <v>0</v>
      </c>
      <c r="K7" s="18"/>
      <c r="L7" s="18">
        <f t="shared" si="0"/>
        <v>3</v>
      </c>
      <c r="M7" s="18">
        <f t="shared" si="1"/>
        <v>5</v>
      </c>
    </row>
    <row r="8" spans="1:13" x14ac:dyDescent="0.35">
      <c r="A8" s="15" t="s">
        <v>15</v>
      </c>
      <c r="B8" s="18">
        <v>0</v>
      </c>
      <c r="C8" s="18">
        <v>0</v>
      </c>
      <c r="D8" s="18">
        <v>0</v>
      </c>
      <c r="E8" s="18">
        <v>1</v>
      </c>
      <c r="F8" s="18">
        <v>0</v>
      </c>
      <c r="G8" s="18">
        <v>0</v>
      </c>
      <c r="H8" s="23">
        <v>0</v>
      </c>
      <c r="I8" s="18">
        <v>1</v>
      </c>
      <c r="J8" s="18">
        <v>0</v>
      </c>
      <c r="K8" s="18"/>
      <c r="L8" s="18">
        <f t="shared" si="0"/>
        <v>0</v>
      </c>
      <c r="M8" s="18">
        <f t="shared" si="1"/>
        <v>7</v>
      </c>
    </row>
    <row r="9" spans="1:13" x14ac:dyDescent="0.35">
      <c r="A9" s="15" t="s">
        <v>16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23">
        <v>0</v>
      </c>
      <c r="I9" s="18">
        <v>0</v>
      </c>
      <c r="J9" s="18">
        <v>0</v>
      </c>
      <c r="K9" s="18"/>
      <c r="L9" s="18">
        <f t="shared" si="0"/>
        <v>0</v>
      </c>
      <c r="M9" s="18">
        <f t="shared" si="1"/>
        <v>9</v>
      </c>
    </row>
    <row r="10" spans="1:13" x14ac:dyDescent="0.35">
      <c r="A10" s="18"/>
      <c r="B10" s="18"/>
      <c r="C10" s="18"/>
      <c r="D10" s="18"/>
      <c r="E10" s="18"/>
      <c r="F10" s="18"/>
      <c r="G10" s="18"/>
      <c r="H10" s="23"/>
      <c r="I10" s="18"/>
      <c r="J10" s="18"/>
      <c r="K10" s="18"/>
      <c r="L10" s="18"/>
      <c r="M10" s="18"/>
    </row>
    <row r="11" spans="1:13" x14ac:dyDescent="0.35">
      <c r="A11" s="24" t="s">
        <v>21</v>
      </c>
      <c r="B11" s="24"/>
      <c r="C11" s="24"/>
      <c r="D11" s="24"/>
      <c r="E11" s="24"/>
      <c r="F11" s="18"/>
      <c r="G11" s="18"/>
      <c r="H11" s="23"/>
      <c r="I11" s="18"/>
      <c r="J11" s="18"/>
      <c r="K11" s="18"/>
      <c r="L11" s="18"/>
      <c r="M11" s="18"/>
    </row>
    <row r="12" spans="1:13" x14ac:dyDescent="0.35">
      <c r="A12" s="18"/>
      <c r="B12" s="18"/>
      <c r="C12" s="18"/>
      <c r="D12" s="18"/>
      <c r="E12" s="18"/>
      <c r="F12" s="18"/>
      <c r="G12" s="18"/>
      <c r="H12" s="23"/>
      <c r="I12" s="18"/>
      <c r="J12" s="18"/>
      <c r="K12" s="18"/>
      <c r="L12" s="18"/>
      <c r="M12" s="18"/>
    </row>
    <row r="13" spans="1:13" x14ac:dyDescent="0.35">
      <c r="A13" s="18"/>
      <c r="B13" s="18"/>
      <c r="C13" s="18"/>
      <c r="D13" s="18"/>
      <c r="E13" s="18"/>
      <c r="F13" s="18"/>
      <c r="G13" s="18"/>
      <c r="H13" s="23"/>
      <c r="I13" s="18"/>
      <c r="J13" s="18"/>
      <c r="K13" s="18"/>
      <c r="L13" s="18"/>
      <c r="M13" s="18"/>
    </row>
    <row r="14" spans="1:13" ht="18.45" x14ac:dyDescent="0.35">
      <c r="A14" s="17" t="s">
        <v>22</v>
      </c>
      <c r="B14" s="17"/>
      <c r="C14" s="17"/>
      <c r="D14" s="17"/>
      <c r="E14" s="25"/>
      <c r="F14" s="17" t="s">
        <v>23</v>
      </c>
      <c r="G14" s="17"/>
      <c r="H14" s="26"/>
      <c r="I14" s="25"/>
      <c r="J14" s="25"/>
      <c r="K14" s="25"/>
      <c r="L14" s="25"/>
      <c r="M14" s="18"/>
    </row>
    <row r="15" spans="1:13" ht="28.3" x14ac:dyDescent="0.35">
      <c r="A15" s="19" t="s">
        <v>17</v>
      </c>
      <c r="B15" s="27" t="s">
        <v>24</v>
      </c>
      <c r="C15" s="27" t="s">
        <v>25</v>
      </c>
      <c r="D15" s="27" t="s">
        <v>26</v>
      </c>
      <c r="E15" s="20"/>
      <c r="F15" s="27" t="s">
        <v>27</v>
      </c>
      <c r="G15" s="27" t="s">
        <v>28</v>
      </c>
      <c r="H15" s="21" t="s">
        <v>29</v>
      </c>
      <c r="I15" s="20"/>
      <c r="J15" s="20"/>
      <c r="K15" s="20"/>
      <c r="L15" s="20"/>
      <c r="M15" s="18"/>
    </row>
    <row r="16" spans="1:13" ht="17.149999999999999" x14ac:dyDescent="0.35">
      <c r="A16" s="15" t="s">
        <v>10</v>
      </c>
      <c r="B16" s="18"/>
      <c r="C16" s="28" t="s">
        <v>30</v>
      </c>
      <c r="D16" s="29" t="s">
        <v>31</v>
      </c>
      <c r="E16" s="18"/>
      <c r="F16" s="18">
        <v>55</v>
      </c>
      <c r="G16" s="18">
        <v>83</v>
      </c>
      <c r="H16" s="23">
        <f>AVERAGE(F16:G16)</f>
        <v>69</v>
      </c>
      <c r="I16" s="18"/>
      <c r="J16" s="18"/>
      <c r="K16" s="18"/>
      <c r="L16" s="18"/>
      <c r="M16" s="18"/>
    </row>
    <row r="17" spans="1:13" x14ac:dyDescent="0.35">
      <c r="A17" s="15" t="s">
        <v>11</v>
      </c>
      <c r="B17" s="18"/>
      <c r="C17" s="30"/>
      <c r="D17" s="18"/>
      <c r="E17" s="18"/>
      <c r="F17" s="18">
        <v>42.5</v>
      </c>
      <c r="G17" s="18">
        <v>80</v>
      </c>
      <c r="H17" s="23">
        <f t="shared" ref="H17:H21" si="2">AVERAGE(F17:G17)</f>
        <v>61.25</v>
      </c>
      <c r="I17" s="18"/>
      <c r="J17" s="18"/>
      <c r="K17" s="18"/>
      <c r="L17" s="18"/>
      <c r="M17" s="18"/>
    </row>
    <row r="18" spans="1:13" x14ac:dyDescent="0.35">
      <c r="A18" s="15" t="s">
        <v>12</v>
      </c>
      <c r="B18" s="31">
        <v>0.25</v>
      </c>
      <c r="C18" s="30"/>
      <c r="D18" s="18"/>
      <c r="E18" s="18"/>
      <c r="F18" s="18">
        <v>32.5</v>
      </c>
      <c r="G18" s="18">
        <v>80</v>
      </c>
      <c r="H18" s="23">
        <f t="shared" si="2"/>
        <v>56.25</v>
      </c>
      <c r="I18" s="18"/>
      <c r="J18" s="18"/>
      <c r="K18" s="18"/>
      <c r="L18" s="18"/>
      <c r="M18" s="18"/>
    </row>
    <row r="19" spans="1:13" x14ac:dyDescent="0.35">
      <c r="A19" s="15" t="s">
        <v>13</v>
      </c>
      <c r="B19" s="31">
        <v>0.5</v>
      </c>
      <c r="C19" s="18"/>
      <c r="D19" s="18"/>
      <c r="E19" s="18"/>
      <c r="F19" s="18">
        <v>25</v>
      </c>
      <c r="G19" s="18">
        <v>60</v>
      </c>
      <c r="H19" s="23">
        <f t="shared" si="2"/>
        <v>42.5</v>
      </c>
      <c r="I19" s="18"/>
      <c r="J19" s="18"/>
      <c r="K19" s="18"/>
      <c r="L19" s="18"/>
      <c r="M19" s="18"/>
    </row>
    <row r="20" spans="1:13" x14ac:dyDescent="0.35">
      <c r="A20" s="15" t="s">
        <v>14</v>
      </c>
      <c r="B20" s="18"/>
      <c r="C20" s="18"/>
      <c r="D20" s="18"/>
      <c r="E20" s="18"/>
      <c r="F20" s="18">
        <v>50</v>
      </c>
      <c r="G20" s="18">
        <v>56</v>
      </c>
      <c r="H20" s="23">
        <f t="shared" si="2"/>
        <v>53</v>
      </c>
      <c r="I20" s="18"/>
      <c r="J20" s="18"/>
      <c r="K20" s="18"/>
      <c r="L20" s="18"/>
      <c r="M20" s="18"/>
    </row>
    <row r="21" spans="1:13" ht="17.149999999999999" x14ac:dyDescent="0.35">
      <c r="A21" s="15" t="s">
        <v>15</v>
      </c>
      <c r="B21" s="18"/>
      <c r="C21" s="18"/>
      <c r="D21" s="29" t="s">
        <v>31</v>
      </c>
      <c r="E21" s="18"/>
      <c r="F21" s="18">
        <v>22.5</v>
      </c>
      <c r="G21" s="18">
        <v>54</v>
      </c>
      <c r="H21" s="23">
        <f t="shared" si="2"/>
        <v>38.25</v>
      </c>
      <c r="I21" s="18"/>
      <c r="J21" s="18"/>
      <c r="K21" s="18"/>
      <c r="L21" s="18"/>
      <c r="M21" s="18"/>
    </row>
    <row r="22" spans="1:13" x14ac:dyDescent="0.35">
      <c r="A22" s="15" t="s">
        <v>16</v>
      </c>
      <c r="B22" s="18"/>
      <c r="C22" s="18"/>
      <c r="D22" s="18"/>
      <c r="E22" s="18"/>
      <c r="F22" s="18"/>
      <c r="G22" s="18"/>
      <c r="H22" s="23"/>
      <c r="I22" s="18"/>
      <c r="J22" s="18"/>
      <c r="K22" s="18"/>
      <c r="L22" s="18"/>
      <c r="M22" s="18"/>
    </row>
  </sheetData>
  <mergeCells count="5">
    <mergeCell ref="A1:L1"/>
    <mergeCell ref="A11:E11"/>
    <mergeCell ref="A14:D14"/>
    <mergeCell ref="F14:G14"/>
    <mergeCell ref="C16:C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期末成绩表</vt:lpstr>
      <vt:lpstr>平时成绩统计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LuoYingxuan</dc:creator>
  <cp:lastModifiedBy>LuoYingxuan</cp:lastModifiedBy>
  <dcterms:created xsi:type="dcterms:W3CDTF">2015-06-05T18:19:34Z</dcterms:created>
  <dcterms:modified xsi:type="dcterms:W3CDTF">2023-06-27T09:19:34Z</dcterms:modified>
</cp:coreProperties>
</file>