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F2D709B-820F-41C8-A09B-6640448D39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P26" i="1"/>
  <c r="N43" i="1"/>
  <c r="M35" i="1"/>
  <c r="M36" i="1"/>
  <c r="M37" i="1"/>
  <c r="M38" i="1"/>
  <c r="M39" i="1"/>
  <c r="M40" i="1"/>
  <c r="M41" i="1"/>
  <c r="M42" i="1"/>
  <c r="N42" i="1"/>
  <c r="M43" i="1"/>
  <c r="M44" i="1"/>
  <c r="N44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L33" i="1"/>
  <c r="I33" i="1"/>
  <c r="H33" i="1"/>
  <c r="J33" i="1"/>
  <c r="K33" i="1"/>
  <c r="J32" i="1"/>
  <c r="K32" i="1"/>
  <c r="I32" i="1"/>
  <c r="H32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P29" i="1"/>
  <c r="P27" i="1"/>
  <c r="P28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1" i="1"/>
  <c r="P22" i="1"/>
  <c r="P2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  <c r="F11" i="1"/>
  <c r="F12" i="1"/>
  <c r="F13" i="1"/>
  <c r="F14" i="1"/>
  <c r="F15" i="1"/>
  <c r="F16" i="1"/>
  <c r="F17" i="1"/>
  <c r="F18" i="1"/>
  <c r="F19" i="1"/>
  <c r="F20" i="1"/>
  <c r="F21" i="1"/>
  <c r="F22" i="1"/>
  <c r="F10" i="1"/>
  <c r="F7" i="1"/>
  <c r="F8" i="1"/>
  <c r="F9" i="1"/>
  <c r="F5" i="1"/>
  <c r="F6" i="1"/>
  <c r="F4" i="1"/>
  <c r="F3" i="1"/>
</calcChain>
</file>

<file path=xl/sharedStrings.xml><?xml version="1.0" encoding="utf-8"?>
<sst xmlns="http://schemas.openxmlformats.org/spreadsheetml/2006/main" count="10" uniqueCount="9">
  <si>
    <t>p</t>
  </si>
  <si>
    <t>max</t>
  </si>
  <si>
    <t>max/p</t>
  </si>
  <si>
    <t>Dizi</t>
  </si>
  <si>
    <t>standart sapma</t>
  </si>
  <si>
    <t>max/2</t>
  </si>
  <si>
    <t>max/4</t>
  </si>
  <si>
    <t>farklar</t>
  </si>
  <si>
    <t>farklar standart sapması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</si>
</sst>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44"/>
  <sheetViews>
    <sheetView tabSelected="1" workbookViewId="0">
      <selection activeCell="Q27" sqref="Q26:Q44"/>
    </sheetView>
  </sheetViews>
  <sheetFormatPr defaultRowHeight="15"/>
  <cols>
    <col min="1" max="16384" width="9.140625" style="1"/>
  </cols>
  <sheetData>
    <row r="2" spans="3:19">
      <c r="D2" s="1" t="s">
        <v>0</v>
      </c>
      <c r="E2" s="1" t="s">
        <v>1</v>
      </c>
      <c r="F2" s="1" t="s">
        <v>2</v>
      </c>
      <c r="H2" s="1" t="s">
        <v>3</v>
      </c>
      <c r="P2" s="1" t="s">
        <v>4</v>
      </c>
      <c r="R2" s="1" t="s">
        <v>5</v>
      </c>
      <c r="S2" s="1" t="s">
        <v>6</v>
      </c>
    </row>
    <row r="3" spans="3:19">
      <c r="C3" s="1">
        <v>1</v>
      </c>
      <c r="D3" s="3">
        <v>1</v>
      </c>
      <c r="E3" s="4">
        <v>2</v>
      </c>
      <c r="F3" s="2">
        <f>E3/D3</f>
        <v>2</v>
      </c>
      <c r="H3" s="5">
        <v>1</v>
      </c>
      <c r="I3" s="5"/>
      <c r="J3" s="5"/>
      <c r="K3" s="5"/>
      <c r="L3" s="5"/>
      <c r="M3" s="5"/>
      <c r="N3" s="5"/>
      <c r="O3" s="5"/>
      <c r="P3" s="1">
        <f>_xlfn.STDEV.P(H3:O3)</f>
        <v>0</v>
      </c>
      <c r="R3" s="1">
        <f>E3/2</f>
        <v>1</v>
      </c>
      <c r="S3" s="1">
        <f>E3/4</f>
        <v>0.5</v>
      </c>
    </row>
    <row r="4" spans="3:19">
      <c r="C4" s="1">
        <v>2</v>
      </c>
      <c r="D4" s="3">
        <v>2</v>
      </c>
      <c r="E4" s="4">
        <v>6</v>
      </c>
      <c r="F4" s="2">
        <f>E4/D4</f>
        <v>3</v>
      </c>
      <c r="H4" s="5">
        <v>2</v>
      </c>
      <c r="I4" s="5">
        <v>3</v>
      </c>
      <c r="J4" s="5"/>
      <c r="K4" s="5"/>
      <c r="L4" s="5"/>
      <c r="M4" s="5"/>
      <c r="N4" s="5"/>
      <c r="O4" s="5"/>
      <c r="P4" s="1">
        <f>_xlfn.STDEV.P(H4:O4)</f>
        <v>0.5</v>
      </c>
      <c r="R4" s="1">
        <f t="shared" ref="R4:R22" si="0">E4/2</f>
        <v>3</v>
      </c>
      <c r="S4" s="1">
        <f t="shared" ref="S4:S22" si="1">E4/4</f>
        <v>1.5</v>
      </c>
    </row>
    <row r="5" spans="3:19">
      <c r="C5" s="1">
        <v>3</v>
      </c>
      <c r="D5" s="3">
        <v>3</v>
      </c>
      <c r="E5" s="4">
        <v>10</v>
      </c>
      <c r="F5" s="2">
        <f>E5/D5</f>
        <v>3.3333333333333335</v>
      </c>
      <c r="H5" s="5">
        <v>2</v>
      </c>
      <c r="I5" s="5">
        <v>4</v>
      </c>
      <c r="J5" s="5">
        <v>5</v>
      </c>
      <c r="K5" s="5"/>
      <c r="L5" s="5"/>
      <c r="M5" s="5"/>
      <c r="N5" s="5"/>
      <c r="O5" s="5"/>
      <c r="P5" s="1">
        <f>_xlfn.STDEV.P(H5:O5)</f>
        <v>1.247219128924647</v>
      </c>
      <c r="R5" s="1">
        <f t="shared" si="0"/>
        <v>5</v>
      </c>
      <c r="S5" s="1">
        <f t="shared" si="1"/>
        <v>2.5</v>
      </c>
    </row>
    <row r="6" spans="3:19">
      <c r="C6" s="1">
        <v>4</v>
      </c>
      <c r="D6" s="3">
        <v>3</v>
      </c>
      <c r="E6" s="4">
        <v>10</v>
      </c>
      <c r="F6" s="2">
        <f>E6/D6</f>
        <v>3.3333333333333335</v>
      </c>
      <c r="H6" s="5">
        <v>3</v>
      </c>
      <c r="I6" s="5">
        <v>4</v>
      </c>
      <c r="J6" s="5">
        <v>5</v>
      </c>
      <c r="K6" s="5"/>
      <c r="L6" s="5"/>
      <c r="M6" s="5"/>
      <c r="N6" s="5"/>
      <c r="O6" s="5"/>
      <c r="P6" s="1">
        <f>_xlfn.STDEV.P(H6:O6)</f>
        <v>0.81649658092772603</v>
      </c>
      <c r="R6" s="1">
        <f t="shared" si="0"/>
        <v>5</v>
      </c>
      <c r="S6" s="1">
        <f t="shared" si="1"/>
        <v>2.5</v>
      </c>
    </row>
    <row r="7" spans="3:19">
      <c r="C7" s="1">
        <v>5</v>
      </c>
      <c r="D7" s="3">
        <v>4</v>
      </c>
      <c r="E7" s="4">
        <v>16</v>
      </c>
      <c r="F7" s="2">
        <f>E7/D7</f>
        <v>4</v>
      </c>
      <c r="H7" s="5">
        <v>1</v>
      </c>
      <c r="I7" s="5">
        <v>2</v>
      </c>
      <c r="J7" s="5">
        <v>8</v>
      </c>
      <c r="K7" s="5">
        <v>13</v>
      </c>
      <c r="L7" s="5"/>
      <c r="M7" s="5"/>
      <c r="N7" s="5"/>
      <c r="O7" s="5"/>
      <c r="P7" s="1">
        <f>_xlfn.STDEV.P(H7:O7)</f>
        <v>4.8476798574163293</v>
      </c>
      <c r="R7" s="1">
        <f t="shared" si="0"/>
        <v>8</v>
      </c>
      <c r="S7" s="1">
        <f t="shared" si="1"/>
        <v>4</v>
      </c>
    </row>
    <row r="8" spans="3:19">
      <c r="C8" s="1">
        <v>6</v>
      </c>
      <c r="D8" s="3">
        <v>4</v>
      </c>
      <c r="E8" s="4">
        <v>16</v>
      </c>
      <c r="F8" s="2">
        <f>E8/D8</f>
        <v>4</v>
      </c>
      <c r="H8" s="5">
        <v>3</v>
      </c>
      <c r="I8" s="5">
        <v>6</v>
      </c>
      <c r="J8" s="5">
        <v>7</v>
      </c>
      <c r="K8" s="5">
        <v>8</v>
      </c>
      <c r="L8" s="5"/>
      <c r="M8" s="5"/>
      <c r="N8" s="5"/>
      <c r="O8" s="5"/>
      <c r="P8" s="1">
        <f>_xlfn.STDEV.P(H8:O8)</f>
        <v>1.8708286933869707</v>
      </c>
      <c r="R8" s="1">
        <f t="shared" si="0"/>
        <v>8</v>
      </c>
      <c r="S8" s="1">
        <f t="shared" si="1"/>
        <v>4</v>
      </c>
    </row>
    <row r="9" spans="3:19">
      <c r="C9" s="1">
        <v>7</v>
      </c>
      <c r="D9" s="3">
        <v>4</v>
      </c>
      <c r="E9" s="4">
        <v>16</v>
      </c>
      <c r="F9" s="2">
        <f>E9/D9</f>
        <v>4</v>
      </c>
      <c r="H9" s="5">
        <v>4</v>
      </c>
      <c r="I9" s="5">
        <v>6</v>
      </c>
      <c r="J9" s="5">
        <v>7</v>
      </c>
      <c r="K9" s="5">
        <v>9</v>
      </c>
      <c r="L9" s="5"/>
      <c r="M9" s="5"/>
      <c r="N9" s="5"/>
      <c r="O9" s="5"/>
      <c r="P9" s="1">
        <f>_xlfn.STDEV.P(H9:O9)</f>
        <v>1.8027756377319946</v>
      </c>
      <c r="R9" s="1">
        <f t="shared" si="0"/>
        <v>8</v>
      </c>
      <c r="S9" s="1">
        <f t="shared" si="1"/>
        <v>4</v>
      </c>
    </row>
    <row r="10" spans="3:19">
      <c r="C10" s="1">
        <v>8</v>
      </c>
      <c r="D10" s="3">
        <v>5</v>
      </c>
      <c r="E10" s="4">
        <v>24</v>
      </c>
      <c r="F10" s="2">
        <f>E10/D10</f>
        <v>4.8</v>
      </c>
      <c r="H10" s="5">
        <v>4</v>
      </c>
      <c r="I10" s="5">
        <v>8</v>
      </c>
      <c r="J10" s="5">
        <v>10</v>
      </c>
      <c r="K10" s="5">
        <v>11</v>
      </c>
      <c r="L10" s="5">
        <v>13</v>
      </c>
      <c r="M10" s="5"/>
      <c r="N10" s="5"/>
      <c r="O10" s="5"/>
      <c r="P10" s="1">
        <f>_xlfn.STDEV.P(H10:O10)</f>
        <v>3.0594117081556709</v>
      </c>
      <c r="R10" s="1">
        <f t="shared" si="0"/>
        <v>12</v>
      </c>
      <c r="S10" s="1">
        <f t="shared" si="1"/>
        <v>6</v>
      </c>
    </row>
    <row r="11" spans="3:19">
      <c r="C11" s="1">
        <v>9</v>
      </c>
      <c r="D11" s="3">
        <v>6</v>
      </c>
      <c r="E11" s="4">
        <v>32</v>
      </c>
      <c r="F11" s="2">
        <f t="shared" ref="F11:F19" si="2">E11/D11</f>
        <v>5.333333333333333</v>
      </c>
      <c r="H11" s="5">
        <v>4</v>
      </c>
      <c r="I11" s="5">
        <v>8</v>
      </c>
      <c r="J11" s="5">
        <v>12</v>
      </c>
      <c r="K11" s="5">
        <v>14</v>
      </c>
      <c r="L11" s="5">
        <v>15</v>
      </c>
      <c r="M11" s="5">
        <v>17</v>
      </c>
      <c r="N11" s="5"/>
      <c r="O11" s="5"/>
      <c r="P11" s="1">
        <f>_xlfn.STDEV.P(H11:O11)</f>
        <v>4.4221663871405337</v>
      </c>
      <c r="R11" s="1">
        <f t="shared" si="0"/>
        <v>16</v>
      </c>
      <c r="S11" s="1">
        <f t="shared" si="1"/>
        <v>8</v>
      </c>
    </row>
    <row r="12" spans="3:19">
      <c r="C12" s="1">
        <v>10</v>
      </c>
      <c r="D12" s="3">
        <v>6</v>
      </c>
      <c r="E12" s="4">
        <v>32</v>
      </c>
      <c r="F12" s="2">
        <f t="shared" si="2"/>
        <v>5.333333333333333</v>
      </c>
      <c r="H12" s="5">
        <v>5</v>
      </c>
      <c r="I12" s="5">
        <v>7</v>
      </c>
      <c r="J12" s="5">
        <v>12</v>
      </c>
      <c r="K12" s="5">
        <v>13</v>
      </c>
      <c r="L12" s="5">
        <v>15</v>
      </c>
      <c r="M12" s="5">
        <v>16</v>
      </c>
      <c r="N12" s="5"/>
      <c r="O12" s="5"/>
      <c r="P12" s="1">
        <f>_xlfn.STDEV.P(H12:O12)</f>
        <v>4.0276819911981905</v>
      </c>
      <c r="R12" s="1">
        <f t="shared" si="0"/>
        <v>16</v>
      </c>
      <c r="S12" s="1">
        <f t="shared" si="1"/>
        <v>8</v>
      </c>
    </row>
    <row r="13" spans="3:19">
      <c r="C13" s="1">
        <v>11</v>
      </c>
      <c r="D13" s="3">
        <v>7</v>
      </c>
      <c r="E13" s="4">
        <v>40</v>
      </c>
      <c r="F13" s="2">
        <f t="shared" si="2"/>
        <v>5.7142857142857144</v>
      </c>
      <c r="H13" s="5">
        <v>2</v>
      </c>
      <c r="I13" s="5">
        <v>11</v>
      </c>
      <c r="J13" s="5">
        <v>13</v>
      </c>
      <c r="K13" s="5">
        <v>14</v>
      </c>
      <c r="L13" s="5">
        <v>18</v>
      </c>
      <c r="M13" s="5">
        <v>19</v>
      </c>
      <c r="N13" s="5">
        <v>21</v>
      </c>
      <c r="O13" s="5"/>
      <c r="P13" s="1">
        <f>_xlfn.STDEV.P(H13:O13)</f>
        <v>5.9039938056490922</v>
      </c>
      <c r="R13" s="1">
        <f t="shared" si="0"/>
        <v>20</v>
      </c>
      <c r="S13" s="1">
        <f t="shared" si="1"/>
        <v>10</v>
      </c>
    </row>
    <row r="14" spans="3:19">
      <c r="C14" s="1">
        <v>12</v>
      </c>
      <c r="D14" s="3">
        <v>7</v>
      </c>
      <c r="E14" s="4">
        <v>40</v>
      </c>
      <c r="F14" s="2">
        <f t="shared" si="2"/>
        <v>5.7142857142857144</v>
      </c>
      <c r="H14" s="5">
        <v>2</v>
      </c>
      <c r="I14" s="5">
        <v>13</v>
      </c>
      <c r="J14" s="5">
        <v>14</v>
      </c>
      <c r="K14" s="5">
        <v>16</v>
      </c>
      <c r="L14" s="5">
        <v>17</v>
      </c>
      <c r="M14" s="5">
        <v>22</v>
      </c>
      <c r="N14" s="5">
        <v>23</v>
      </c>
      <c r="O14" s="5"/>
      <c r="P14" s="1">
        <f>_xlfn.STDEV.P(H14:O14)</f>
        <v>6.4523370232206938</v>
      </c>
      <c r="R14" s="1">
        <f t="shared" si="0"/>
        <v>20</v>
      </c>
      <c r="S14" s="1">
        <f t="shared" si="1"/>
        <v>10</v>
      </c>
    </row>
    <row r="15" spans="3:19">
      <c r="C15" s="1">
        <v>13</v>
      </c>
      <c r="D15" s="3">
        <v>7</v>
      </c>
      <c r="E15" s="4">
        <v>40</v>
      </c>
      <c r="F15" s="2">
        <f t="shared" si="2"/>
        <v>5.7142857142857144</v>
      </c>
      <c r="H15" s="5">
        <v>4</v>
      </c>
      <c r="I15" s="5">
        <v>8</v>
      </c>
      <c r="J15" s="5">
        <v>12</v>
      </c>
      <c r="K15" s="5">
        <v>16</v>
      </c>
      <c r="L15" s="5">
        <v>18</v>
      </c>
      <c r="M15" s="5">
        <v>19</v>
      </c>
      <c r="N15" s="5">
        <v>21</v>
      </c>
      <c r="O15" s="5"/>
      <c r="P15" s="1">
        <f>_xlfn.STDEV.P(H15:O15)</f>
        <v>5.7817446699565895</v>
      </c>
      <c r="R15" s="1">
        <f t="shared" si="0"/>
        <v>20</v>
      </c>
      <c r="S15" s="1">
        <f t="shared" si="1"/>
        <v>10</v>
      </c>
    </row>
    <row r="16" spans="3:19">
      <c r="C16" s="1">
        <v>14</v>
      </c>
      <c r="D16" s="3">
        <v>7</v>
      </c>
      <c r="E16" s="4">
        <v>40</v>
      </c>
      <c r="F16" s="2">
        <f t="shared" si="2"/>
        <v>5.7142857142857144</v>
      </c>
      <c r="H16" s="5">
        <v>5</v>
      </c>
      <c r="I16" s="5">
        <v>10</v>
      </c>
      <c r="J16" s="5">
        <v>15</v>
      </c>
      <c r="K16" s="5">
        <v>17</v>
      </c>
      <c r="L16" s="5">
        <v>18</v>
      </c>
      <c r="M16" s="5">
        <v>19</v>
      </c>
      <c r="N16" s="5">
        <v>21</v>
      </c>
      <c r="O16" s="5"/>
      <c r="P16" s="1">
        <f>_xlfn.STDEV.P(H16:O16)</f>
        <v>5.2098807225172772</v>
      </c>
      <c r="R16" s="1">
        <f t="shared" si="0"/>
        <v>20</v>
      </c>
      <c r="S16" s="1">
        <f t="shared" si="1"/>
        <v>10</v>
      </c>
    </row>
    <row r="17" spans="3:19">
      <c r="C17" s="1">
        <v>15</v>
      </c>
      <c r="D17" s="3">
        <v>7</v>
      </c>
      <c r="E17" s="4">
        <v>40</v>
      </c>
      <c r="F17" s="2">
        <f t="shared" si="2"/>
        <v>5.7142857142857144</v>
      </c>
      <c r="H17" s="5">
        <v>5</v>
      </c>
      <c r="I17" s="5">
        <v>11</v>
      </c>
      <c r="J17" s="5">
        <v>13</v>
      </c>
      <c r="K17" s="5">
        <v>17</v>
      </c>
      <c r="L17" s="5">
        <v>19</v>
      </c>
      <c r="M17" s="5">
        <v>20</v>
      </c>
      <c r="N17" s="5">
        <v>40</v>
      </c>
      <c r="O17" s="5"/>
      <c r="P17" s="1">
        <f>_xlfn.STDEV.P(H17:O17)</f>
        <v>10.23200261683999</v>
      </c>
      <c r="R17" s="1">
        <f t="shared" si="0"/>
        <v>20</v>
      </c>
      <c r="S17" s="1">
        <f t="shared" si="1"/>
        <v>10</v>
      </c>
    </row>
    <row r="18" spans="3:19">
      <c r="C18" s="1">
        <v>16</v>
      </c>
      <c r="D18" s="3">
        <v>7</v>
      </c>
      <c r="E18" s="4">
        <v>40</v>
      </c>
      <c r="F18" s="2">
        <f t="shared" si="2"/>
        <v>5.7142857142857144</v>
      </c>
      <c r="H18" s="5">
        <v>6</v>
      </c>
      <c r="I18" s="5">
        <v>12</v>
      </c>
      <c r="J18" s="5">
        <v>15</v>
      </c>
      <c r="K18" s="5">
        <v>16</v>
      </c>
      <c r="L18" s="5">
        <v>17</v>
      </c>
      <c r="M18" s="5">
        <v>19</v>
      </c>
      <c r="N18" s="5">
        <v>20</v>
      </c>
      <c r="O18" s="5"/>
      <c r="P18" s="1">
        <f>_xlfn.STDEV.P(H18:O18)</f>
        <v>4.4077853201547175</v>
      </c>
      <c r="R18" s="1">
        <f t="shared" si="0"/>
        <v>20</v>
      </c>
      <c r="S18" s="1">
        <f t="shared" si="1"/>
        <v>10</v>
      </c>
    </row>
    <row r="19" spans="3:19">
      <c r="C19" s="1">
        <v>17</v>
      </c>
      <c r="D19" s="3">
        <v>7</v>
      </c>
      <c r="E19" s="4">
        <v>40</v>
      </c>
      <c r="F19" s="2">
        <f t="shared" si="2"/>
        <v>5.7142857142857144</v>
      </c>
      <c r="H19" s="5">
        <v>7</v>
      </c>
      <c r="I19" s="5">
        <v>9</v>
      </c>
      <c r="J19" s="5">
        <v>15</v>
      </c>
      <c r="K19" s="5">
        <v>17</v>
      </c>
      <c r="L19" s="5">
        <v>19</v>
      </c>
      <c r="M19" s="5">
        <v>20</v>
      </c>
      <c r="N19" s="5">
        <v>40</v>
      </c>
      <c r="O19" s="5"/>
      <c r="P19" s="1">
        <f>_xlfn.STDEV.P(H19:O19)</f>
        <v>10.00612057590712</v>
      </c>
      <c r="R19" s="1">
        <f t="shared" si="0"/>
        <v>20</v>
      </c>
      <c r="S19" s="1">
        <f t="shared" si="1"/>
        <v>10</v>
      </c>
    </row>
    <row r="20" spans="3:19">
      <c r="C20" s="1">
        <v>18</v>
      </c>
      <c r="D20" s="3">
        <v>8</v>
      </c>
      <c r="E20" s="4">
        <v>52</v>
      </c>
      <c r="F20" s="2">
        <f>E20/D20</f>
        <v>6.5</v>
      </c>
      <c r="H20" s="5">
        <v>2</v>
      </c>
      <c r="I20" s="5">
        <v>4</v>
      </c>
      <c r="J20" s="5">
        <v>6</v>
      </c>
      <c r="K20" s="5">
        <v>7</v>
      </c>
      <c r="L20" s="5">
        <v>25</v>
      </c>
      <c r="M20" s="5">
        <v>26</v>
      </c>
      <c r="N20" s="5">
        <v>40</v>
      </c>
      <c r="O20" s="5">
        <v>41</v>
      </c>
      <c r="P20" s="1">
        <f>_xlfn.STDEV.P(H20:O20)</f>
        <v>15.152866890460036</v>
      </c>
      <c r="R20" s="1">
        <f t="shared" si="0"/>
        <v>26</v>
      </c>
      <c r="S20" s="1">
        <f t="shared" si="1"/>
        <v>13</v>
      </c>
    </row>
    <row r="21" spans="3:19">
      <c r="C21" s="1">
        <v>19</v>
      </c>
      <c r="D21" s="3">
        <v>8</v>
      </c>
      <c r="E21" s="4">
        <v>52</v>
      </c>
      <c r="F21" s="2">
        <f>E21/D21</f>
        <v>6.5</v>
      </c>
      <c r="H21" s="5">
        <v>5</v>
      </c>
      <c r="I21" s="5">
        <v>8</v>
      </c>
      <c r="J21" s="5">
        <v>19</v>
      </c>
      <c r="K21" s="5">
        <v>20</v>
      </c>
      <c r="L21" s="5">
        <v>22</v>
      </c>
      <c r="M21" s="5">
        <v>23</v>
      </c>
      <c r="N21" s="5">
        <v>29</v>
      </c>
      <c r="O21" s="5">
        <v>55</v>
      </c>
      <c r="P21" s="1">
        <f>_xlfn.STDEV.P(H21:O21)</f>
        <v>14.291059267947915</v>
      </c>
      <c r="R21" s="1">
        <f t="shared" si="0"/>
        <v>26</v>
      </c>
      <c r="S21" s="1">
        <f t="shared" si="1"/>
        <v>13</v>
      </c>
    </row>
    <row r="22" spans="3:19">
      <c r="C22" s="1">
        <v>20</v>
      </c>
      <c r="D22" s="3">
        <v>8</v>
      </c>
      <c r="E22" s="4">
        <v>52</v>
      </c>
      <c r="F22" s="2">
        <f>E22/D22</f>
        <v>6.5</v>
      </c>
      <c r="H22" s="5">
        <v>6</v>
      </c>
      <c r="I22" s="5">
        <v>12</v>
      </c>
      <c r="J22" s="5">
        <v>18</v>
      </c>
      <c r="K22" s="5">
        <v>21</v>
      </c>
      <c r="L22" s="5">
        <v>22</v>
      </c>
      <c r="M22" s="5">
        <v>23</v>
      </c>
      <c r="N22" s="5">
        <v>25</v>
      </c>
      <c r="O22" s="5">
        <v>26</v>
      </c>
      <c r="P22" s="1">
        <f>_xlfn.STDEV.P(H22:O22)</f>
        <v>6.4505329237203339</v>
      </c>
      <c r="R22" s="1">
        <f t="shared" si="0"/>
        <v>26</v>
      </c>
      <c r="S22" s="1">
        <f t="shared" si="1"/>
        <v>13</v>
      </c>
    </row>
    <row r="25" spans="3:19">
      <c r="G25" s="1" t="s">
        <v>0</v>
      </c>
      <c r="H25" s="6" t="s">
        <v>7</v>
      </c>
      <c r="I25" s="6"/>
      <c r="J25" s="6"/>
      <c r="K25" s="6"/>
      <c r="L25" s="6"/>
      <c r="M25" s="6"/>
      <c r="N25" s="6"/>
      <c r="O25" s="6"/>
      <c r="P25" s="1" t="s">
        <v>8</v>
      </c>
    </row>
    <row r="26" spans="3:19">
      <c r="F26" s="1">
        <v>2</v>
      </c>
      <c r="G26" s="3">
        <v>2</v>
      </c>
      <c r="H26" s="4">
        <v>1</v>
      </c>
      <c r="I26" s="4"/>
      <c r="J26" s="4"/>
      <c r="K26" s="4"/>
      <c r="L26" s="4"/>
      <c r="M26" s="4"/>
      <c r="N26" s="4"/>
      <c r="O26" s="6"/>
      <c r="P26" s="1">
        <f>_xlfn.STDEV.P(H26:O26)</f>
        <v>0</v>
      </c>
      <c r="Q26" s="1" t="b">
        <f t="shared" ref="Q26:Q44" si="3">IF(S26&gt;P26,TRUE)</f>
        <v>1</v>
      </c>
      <c r="S26" s="1">
        <f t="shared" ref="S26:S44" si="4">S4</f>
        <v>1.5</v>
      </c>
    </row>
    <row r="27" spans="3:19">
      <c r="F27" s="1">
        <v>3</v>
      </c>
      <c r="G27" s="3">
        <v>3</v>
      </c>
      <c r="H27" s="4">
        <v>2</v>
      </c>
      <c r="I27" s="4">
        <v>1</v>
      </c>
      <c r="J27" s="4"/>
      <c r="K27" s="4"/>
      <c r="L27" s="4"/>
      <c r="M27" s="4"/>
      <c r="N27" s="4"/>
      <c r="O27" s="6"/>
      <c r="P27" s="1">
        <f t="shared" ref="P23:P44" si="5">_xlfn.STDEV.P(H27:O27)</f>
        <v>0.5</v>
      </c>
      <c r="Q27" s="1" t="b">
        <f t="shared" si="3"/>
        <v>1</v>
      </c>
      <c r="S27" s="1">
        <f t="shared" si="4"/>
        <v>2.5</v>
      </c>
    </row>
    <row r="28" spans="3:19">
      <c r="F28" s="1">
        <v>4</v>
      </c>
      <c r="G28" s="3">
        <v>3</v>
      </c>
      <c r="H28" s="4">
        <v>1</v>
      </c>
      <c r="I28" s="4">
        <v>1</v>
      </c>
      <c r="J28" s="4"/>
      <c r="K28" s="4"/>
      <c r="L28" s="4"/>
      <c r="M28" s="4"/>
      <c r="N28" s="4"/>
      <c r="O28" s="6"/>
      <c r="P28" s="1">
        <f t="shared" si="5"/>
        <v>0</v>
      </c>
      <c r="Q28" s="1" t="b">
        <f t="shared" si="3"/>
        <v>1</v>
      </c>
      <c r="S28" s="1">
        <f t="shared" si="4"/>
        <v>2.5</v>
      </c>
    </row>
    <row r="29" spans="3:19">
      <c r="F29" s="1">
        <v>5</v>
      </c>
      <c r="G29" s="3">
        <v>4</v>
      </c>
      <c r="H29" s="4">
        <v>1</v>
      </c>
      <c r="I29" s="4">
        <v>6</v>
      </c>
      <c r="J29" s="4">
        <v>5</v>
      </c>
      <c r="K29" s="4"/>
      <c r="L29" s="4"/>
      <c r="M29" s="4"/>
      <c r="N29" s="4"/>
      <c r="O29" s="6"/>
      <c r="P29" s="1">
        <f>_xlfn.STDEV.P(H29:O29)</f>
        <v>2.1602468994692869</v>
      </c>
      <c r="Q29" s="1" t="b">
        <f t="shared" si="3"/>
        <v>1</v>
      </c>
      <c r="S29" s="1">
        <f t="shared" si="4"/>
        <v>4</v>
      </c>
    </row>
    <row r="30" spans="3:19">
      <c r="F30" s="1">
        <v>6</v>
      </c>
      <c r="G30" s="3">
        <v>4</v>
      </c>
      <c r="H30" s="4">
        <v>3</v>
      </c>
      <c r="I30" s="4">
        <v>1</v>
      </c>
      <c r="J30" s="4">
        <v>1</v>
      </c>
      <c r="K30" s="4"/>
      <c r="L30" s="4"/>
      <c r="M30" s="4"/>
      <c r="N30" s="4"/>
      <c r="O30" s="6"/>
      <c r="P30" s="1">
        <f t="shared" si="5"/>
        <v>0.94280904158206336</v>
      </c>
      <c r="Q30" s="1" t="b">
        <f t="shared" si="3"/>
        <v>1</v>
      </c>
      <c r="S30" s="1">
        <f t="shared" si="4"/>
        <v>4</v>
      </c>
    </row>
    <row r="31" spans="3:19">
      <c r="F31" s="1">
        <v>7</v>
      </c>
      <c r="G31" s="3">
        <v>4</v>
      </c>
      <c r="H31" s="4">
        <v>2</v>
      </c>
      <c r="I31" s="4">
        <v>1</v>
      </c>
      <c r="J31" s="4">
        <v>2</v>
      </c>
      <c r="K31" s="4"/>
      <c r="L31" s="4"/>
      <c r="M31" s="4"/>
      <c r="N31" s="4"/>
      <c r="O31" s="6"/>
      <c r="P31" s="1">
        <f t="shared" si="5"/>
        <v>0.47140452079103168</v>
      </c>
      <c r="Q31" s="1" t="b">
        <f t="shared" si="3"/>
        <v>1</v>
      </c>
      <c r="S31" s="1">
        <f t="shared" si="4"/>
        <v>4</v>
      </c>
    </row>
    <row r="32" spans="3:19">
      <c r="F32" s="1">
        <v>8</v>
      </c>
      <c r="G32" s="3">
        <v>5</v>
      </c>
      <c r="H32" s="4">
        <f>I10-H10</f>
        <v>4</v>
      </c>
      <c r="I32" s="4">
        <f>J10-I10</f>
        <v>2</v>
      </c>
      <c r="J32" s="4">
        <f>K10-J10</f>
        <v>1</v>
      </c>
      <c r="K32" s="4">
        <f>L10-K10</f>
        <v>2</v>
      </c>
      <c r="L32" s="4"/>
      <c r="M32" s="4"/>
      <c r="N32" s="4"/>
      <c r="O32" s="6"/>
      <c r="P32" s="1">
        <f t="shared" si="5"/>
        <v>1.0897247358851685</v>
      </c>
      <c r="Q32" s="1" t="b">
        <f t="shared" si="3"/>
        <v>1</v>
      </c>
      <c r="S32" s="1">
        <f t="shared" si="4"/>
        <v>6</v>
      </c>
    </row>
    <row r="33" spans="6:19">
      <c r="F33" s="1">
        <v>9</v>
      </c>
      <c r="G33" s="3">
        <v>6</v>
      </c>
      <c r="H33" s="4">
        <f>I11-H11</f>
        <v>4</v>
      </c>
      <c r="I33" s="4">
        <f>J11-I11</f>
        <v>4</v>
      </c>
      <c r="J33" s="4">
        <f>K11-J11</f>
        <v>2</v>
      </c>
      <c r="K33" s="4">
        <f>L11-K11</f>
        <v>1</v>
      </c>
      <c r="L33" s="4">
        <f>M11-L11</f>
        <v>2</v>
      </c>
      <c r="M33" s="4"/>
      <c r="N33" s="4"/>
      <c r="O33" s="6"/>
      <c r="P33" s="1">
        <f t="shared" si="5"/>
        <v>1.2</v>
      </c>
      <c r="Q33" s="1" t="b">
        <f t="shared" si="3"/>
        <v>1</v>
      </c>
      <c r="S33" s="1">
        <f t="shared" si="4"/>
        <v>8</v>
      </c>
    </row>
    <row r="34" spans="6:19">
      <c r="F34" s="1">
        <v>10</v>
      </c>
      <c r="G34" s="3">
        <v>6</v>
      </c>
      <c r="H34" s="4">
        <f t="shared" ref="H34:L34" si="6">I12-H12</f>
        <v>2</v>
      </c>
      <c r="I34" s="4">
        <f t="shared" si="6"/>
        <v>5</v>
      </c>
      <c r="J34" s="4">
        <f t="shared" si="6"/>
        <v>1</v>
      </c>
      <c r="K34" s="4">
        <f t="shared" si="6"/>
        <v>2</v>
      </c>
      <c r="L34" s="4">
        <f t="shared" si="6"/>
        <v>1</v>
      </c>
      <c r="M34" s="4"/>
      <c r="N34" s="4"/>
      <c r="O34" s="6"/>
      <c r="P34" s="1">
        <f t="shared" si="5"/>
        <v>1.4696938456699069</v>
      </c>
      <c r="Q34" s="1" t="b">
        <f t="shared" si="3"/>
        <v>1</v>
      </c>
      <c r="S34" s="1">
        <f t="shared" si="4"/>
        <v>8</v>
      </c>
    </row>
    <row r="35" spans="6:19">
      <c r="F35" s="1">
        <v>11</v>
      </c>
      <c r="G35" s="3">
        <v>7</v>
      </c>
      <c r="H35" s="4">
        <f t="shared" ref="H35:L35" si="7">I13-H13</f>
        <v>9</v>
      </c>
      <c r="I35" s="4">
        <f t="shared" si="7"/>
        <v>2</v>
      </c>
      <c r="J35" s="4">
        <f t="shared" si="7"/>
        <v>1</v>
      </c>
      <c r="K35" s="4">
        <f t="shared" si="7"/>
        <v>4</v>
      </c>
      <c r="L35" s="4">
        <f t="shared" si="7"/>
        <v>1</v>
      </c>
      <c r="M35" s="4">
        <f t="shared" ref="M35:N35" si="8">N13-M13</f>
        <v>2</v>
      </c>
      <c r="N35" s="4"/>
      <c r="O35" s="6"/>
      <c r="P35" s="1">
        <f t="shared" si="5"/>
        <v>2.7938424357067015</v>
      </c>
      <c r="Q35" s="1" t="b">
        <f t="shared" si="3"/>
        <v>1</v>
      </c>
      <c r="S35" s="1">
        <f t="shared" si="4"/>
        <v>10</v>
      </c>
    </row>
    <row r="36" spans="6:19">
      <c r="F36" s="1">
        <v>12</v>
      </c>
      <c r="G36" s="3">
        <v>7</v>
      </c>
      <c r="H36" s="4">
        <f t="shared" ref="H36:L36" si="9">I14-H14</f>
        <v>11</v>
      </c>
      <c r="I36" s="4">
        <f t="shared" si="9"/>
        <v>1</v>
      </c>
      <c r="J36" s="4">
        <f t="shared" si="9"/>
        <v>2</v>
      </c>
      <c r="K36" s="4">
        <f t="shared" si="9"/>
        <v>1</v>
      </c>
      <c r="L36" s="4">
        <f t="shared" si="9"/>
        <v>5</v>
      </c>
      <c r="M36" s="4">
        <f t="shared" ref="M36:N36" si="10">N14-M14</f>
        <v>1</v>
      </c>
      <c r="N36" s="4"/>
      <c r="O36" s="6"/>
      <c r="P36" s="1">
        <f t="shared" si="5"/>
        <v>3.640054944640259</v>
      </c>
      <c r="Q36" s="1" t="b">
        <f t="shared" si="3"/>
        <v>1</v>
      </c>
      <c r="S36" s="1">
        <f t="shared" si="4"/>
        <v>10</v>
      </c>
    </row>
    <row r="37" spans="6:19">
      <c r="F37" s="1">
        <v>13</v>
      </c>
      <c r="G37" s="3">
        <v>7</v>
      </c>
      <c r="H37" s="4">
        <f t="shared" ref="H37:L37" si="11">I15-H15</f>
        <v>4</v>
      </c>
      <c r="I37" s="4">
        <f t="shared" si="11"/>
        <v>4</v>
      </c>
      <c r="J37" s="4">
        <f t="shared" si="11"/>
        <v>4</v>
      </c>
      <c r="K37" s="4">
        <f t="shared" si="11"/>
        <v>2</v>
      </c>
      <c r="L37" s="4">
        <f t="shared" si="11"/>
        <v>1</v>
      </c>
      <c r="M37" s="4">
        <f t="shared" ref="M37:N37" si="12">N15-M15</f>
        <v>2</v>
      </c>
      <c r="N37" s="4"/>
      <c r="O37" s="6"/>
      <c r="P37" s="1">
        <f t="shared" si="5"/>
        <v>1.2133516482134197</v>
      </c>
      <c r="Q37" s="1" t="b">
        <f t="shared" si="3"/>
        <v>1</v>
      </c>
      <c r="S37" s="1">
        <f t="shared" si="4"/>
        <v>10</v>
      </c>
    </row>
    <row r="38" spans="6:19">
      <c r="F38" s="1">
        <v>14</v>
      </c>
      <c r="G38" s="3">
        <v>7</v>
      </c>
      <c r="H38" s="4">
        <f t="shared" ref="H38:L38" si="13">I16-H16</f>
        <v>5</v>
      </c>
      <c r="I38" s="4">
        <f t="shared" si="13"/>
        <v>5</v>
      </c>
      <c r="J38" s="4">
        <f t="shared" si="13"/>
        <v>2</v>
      </c>
      <c r="K38" s="4">
        <f t="shared" si="13"/>
        <v>1</v>
      </c>
      <c r="L38" s="4">
        <f t="shared" si="13"/>
        <v>1</v>
      </c>
      <c r="M38" s="4">
        <f t="shared" ref="M38:N38" si="14">N16-M16</f>
        <v>2</v>
      </c>
      <c r="N38" s="4"/>
      <c r="O38" s="6"/>
      <c r="P38" s="1">
        <f t="shared" si="5"/>
        <v>1.699673171197595</v>
      </c>
      <c r="Q38" s="1" t="b">
        <f t="shared" si="3"/>
        <v>1</v>
      </c>
      <c r="S38" s="1">
        <f t="shared" si="4"/>
        <v>10</v>
      </c>
    </row>
    <row r="39" spans="6:19">
      <c r="F39" s="1">
        <v>15</v>
      </c>
      <c r="G39" s="3">
        <v>7</v>
      </c>
      <c r="H39" s="4">
        <f t="shared" ref="H39:L39" si="15">I17-H17</f>
        <v>6</v>
      </c>
      <c r="I39" s="4">
        <f t="shared" si="15"/>
        <v>2</v>
      </c>
      <c r="J39" s="4">
        <f t="shared" si="15"/>
        <v>4</v>
      </c>
      <c r="K39" s="4">
        <f t="shared" si="15"/>
        <v>2</v>
      </c>
      <c r="L39" s="4">
        <f t="shared" si="15"/>
        <v>1</v>
      </c>
      <c r="M39" s="4">
        <f t="shared" ref="M39:N39" si="16">N17-M17</f>
        <v>20</v>
      </c>
      <c r="N39" s="4"/>
      <c r="O39" s="6"/>
      <c r="P39" s="1">
        <f t="shared" si="5"/>
        <v>6.5425954754635072</v>
      </c>
      <c r="Q39" s="1" t="b">
        <f t="shared" si="3"/>
        <v>1</v>
      </c>
      <c r="S39" s="1">
        <f t="shared" si="4"/>
        <v>10</v>
      </c>
    </row>
    <row r="40" spans="6:19">
      <c r="F40" s="1">
        <v>16</v>
      </c>
      <c r="G40" s="3">
        <v>7</v>
      </c>
      <c r="H40" s="4">
        <f t="shared" ref="H40:L40" si="17">I18-H18</f>
        <v>6</v>
      </c>
      <c r="I40" s="4">
        <f t="shared" si="17"/>
        <v>3</v>
      </c>
      <c r="J40" s="4">
        <f t="shared" si="17"/>
        <v>1</v>
      </c>
      <c r="K40" s="4">
        <f t="shared" si="17"/>
        <v>1</v>
      </c>
      <c r="L40" s="4">
        <f t="shared" si="17"/>
        <v>2</v>
      </c>
      <c r="M40" s="4">
        <f t="shared" ref="M40:N40" si="18">N18-M18</f>
        <v>1</v>
      </c>
      <c r="N40" s="4"/>
      <c r="O40" s="6"/>
      <c r="P40" s="1">
        <f t="shared" si="5"/>
        <v>1.7950549357115013</v>
      </c>
      <c r="Q40" s="1" t="b">
        <f t="shared" si="3"/>
        <v>1</v>
      </c>
      <c r="S40" s="1">
        <f t="shared" si="4"/>
        <v>10</v>
      </c>
    </row>
    <row r="41" spans="6:19">
      <c r="F41" s="1">
        <v>17</v>
      </c>
      <c r="G41" s="3">
        <v>7</v>
      </c>
      <c r="H41" s="4">
        <f t="shared" ref="H41:L41" si="19">I19-H19</f>
        <v>2</v>
      </c>
      <c r="I41" s="4">
        <f t="shared" si="19"/>
        <v>6</v>
      </c>
      <c r="J41" s="4">
        <f t="shared" si="19"/>
        <v>2</v>
      </c>
      <c r="K41" s="4">
        <f t="shared" si="19"/>
        <v>2</v>
      </c>
      <c r="L41" s="4">
        <f t="shared" si="19"/>
        <v>1</v>
      </c>
      <c r="M41" s="4">
        <f t="shared" ref="M41:N41" si="20">N19-M19</f>
        <v>20</v>
      </c>
      <c r="N41" s="4"/>
      <c r="O41" s="6"/>
      <c r="P41" s="1">
        <f t="shared" si="5"/>
        <v>6.6770752080033766</v>
      </c>
      <c r="Q41" s="1" t="b">
        <f t="shared" si="3"/>
        <v>1</v>
      </c>
      <c r="S41" s="1">
        <f t="shared" si="4"/>
        <v>10</v>
      </c>
    </row>
    <row r="42" spans="6:19">
      <c r="F42" s="1">
        <v>18</v>
      </c>
      <c r="G42" s="3">
        <v>8</v>
      </c>
      <c r="H42" s="4">
        <f t="shared" ref="H42:L42" si="21">I20-H20</f>
        <v>2</v>
      </c>
      <c r="I42" s="4">
        <f t="shared" si="21"/>
        <v>2</v>
      </c>
      <c r="J42" s="4">
        <f t="shared" si="21"/>
        <v>1</v>
      </c>
      <c r="K42" s="4">
        <f t="shared" si="21"/>
        <v>18</v>
      </c>
      <c r="L42" s="4">
        <f t="shared" si="21"/>
        <v>1</v>
      </c>
      <c r="M42" s="4">
        <f t="shared" ref="M42:N42" si="22">N20-M20</f>
        <v>14</v>
      </c>
      <c r="N42" s="4">
        <f t="shared" si="22"/>
        <v>1</v>
      </c>
      <c r="O42" s="6"/>
      <c r="P42" s="1">
        <f t="shared" si="5"/>
        <v>6.6944997222057037</v>
      </c>
      <c r="Q42" s="1" t="b">
        <f t="shared" si="3"/>
        <v>1</v>
      </c>
      <c r="S42" s="1">
        <f t="shared" si="4"/>
        <v>13</v>
      </c>
    </row>
    <row r="43" spans="6:19">
      <c r="F43" s="1">
        <v>19</v>
      </c>
      <c r="G43" s="3">
        <v>8</v>
      </c>
      <c r="H43" s="4">
        <f t="shared" ref="H43:L43" si="23">I21-H21</f>
        <v>3</v>
      </c>
      <c r="I43" s="4">
        <f t="shared" si="23"/>
        <v>11</v>
      </c>
      <c r="J43" s="4">
        <f t="shared" si="23"/>
        <v>1</v>
      </c>
      <c r="K43" s="4">
        <f t="shared" si="23"/>
        <v>2</v>
      </c>
      <c r="L43" s="4">
        <f t="shared" si="23"/>
        <v>1</v>
      </c>
      <c r="M43" s="4">
        <f t="shared" ref="M43:N43" si="24">N21-M21</f>
        <v>6</v>
      </c>
      <c r="N43" s="4">
        <f>O21-N21</f>
        <v>26</v>
      </c>
      <c r="O43" s="6"/>
      <c r="P43" s="1">
        <f t="shared" si="5"/>
        <v>8.3739147941444827</v>
      </c>
      <c r="Q43" s="1" t="b">
        <f t="shared" si="3"/>
        <v>1</v>
      </c>
      <c r="S43" s="1">
        <f t="shared" si="4"/>
        <v>13</v>
      </c>
    </row>
    <row r="44" spans="6:19">
      <c r="F44" s="1">
        <v>20</v>
      </c>
      <c r="G44" s="3">
        <v>8</v>
      </c>
      <c r="H44" s="4">
        <f t="shared" ref="H44:L44" si="25">I22-H22</f>
        <v>6</v>
      </c>
      <c r="I44" s="4">
        <f t="shared" si="25"/>
        <v>6</v>
      </c>
      <c r="J44" s="4">
        <f t="shared" si="25"/>
        <v>3</v>
      </c>
      <c r="K44" s="4">
        <f t="shared" si="25"/>
        <v>1</v>
      </c>
      <c r="L44" s="4">
        <f t="shared" si="25"/>
        <v>1</v>
      </c>
      <c r="M44" s="4">
        <f t="shared" ref="M44:N44" si="26">N22-M22</f>
        <v>2</v>
      </c>
      <c r="N44" s="4">
        <f t="shared" si="26"/>
        <v>1</v>
      </c>
      <c r="O44" s="6"/>
      <c r="P44" s="1">
        <f t="shared" si="5"/>
        <v>2.0995626366712954</v>
      </c>
      <c r="Q44" s="1" t="b">
        <f t="shared" si="3"/>
        <v>1</v>
      </c>
      <c r="S44" s="1">
        <f t="shared" si="4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2024-12-07T17:54:22Z</dcterms:created>
  <dcterms:modified xsi:type="dcterms:W3CDTF">2024-12-10T22:09:30Z</dcterms:modified>
  <cp:category/>
  <cp:contentStatus/>
</cp:coreProperties>
</file>